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Bocaueserver\d\xtino\Accounting_Files\Marie\eto sayo tita mariz\"/>
    </mc:Choice>
  </mc:AlternateContent>
  <xr:revisionPtr revIDLastSave="0" documentId="13_ncr:1_{A8C33BEB-46D2-467B-84B7-B108D6C0ACF2}" xr6:coauthVersionLast="47" xr6:coauthVersionMax="47" xr10:uidLastSave="{00000000-0000-0000-0000-000000000000}"/>
  <bookViews>
    <workbookView xWindow="-120" yWindow="-120" windowWidth="20730" windowHeight="11760" tabRatio="933" activeTab="2" xr2:uid="{8ADD2B8A-5A5C-4525-A470-9134E01C4CBC}"/>
  </bookViews>
  <sheets>
    <sheet name="Tag_List" sheetId="1" r:id="rId1"/>
    <sheet name="COPY_THIS_PAGE__31x" sheetId="3" state="hidden" r:id="rId2"/>
    <sheet name="Month_Summary" sheetId="36" r:id="rId3"/>
    <sheet name="Summary Report" sheetId="35" r:id="rId4"/>
    <sheet name="Brgy_Share" sheetId="34" r:id="rId5"/>
    <sheet name="d1" sheetId="2" r:id="rId6"/>
    <sheet name="d2" sheetId="4" r:id="rId7"/>
    <sheet name="d3" sheetId="5" r:id="rId8"/>
    <sheet name="d4" sheetId="6" r:id="rId9"/>
    <sheet name="d5" sheetId="26" r:id="rId10"/>
    <sheet name="d6" sheetId="27" r:id="rId11"/>
    <sheet name="d7" sheetId="7" r:id="rId12"/>
    <sheet name="d8" sheetId="8" r:id="rId13"/>
    <sheet name="d9" sheetId="9" r:id="rId14"/>
    <sheet name="d10" sheetId="10" r:id="rId15"/>
    <sheet name="d11" sheetId="11" r:id="rId16"/>
    <sheet name="d12" sheetId="28" r:id="rId17"/>
    <sheet name="d13" sheetId="29" r:id="rId18"/>
    <sheet name="d14" sheetId="12" r:id="rId19"/>
    <sheet name="d15" sheetId="13" r:id="rId20"/>
    <sheet name="d16" sheetId="14" r:id="rId21"/>
    <sheet name="d17" sheetId="15" r:id="rId22"/>
    <sheet name="d18" sheetId="16" r:id="rId23"/>
    <sheet name="d19" sheetId="30" r:id="rId24"/>
    <sheet name="d20" sheetId="31" r:id="rId25"/>
    <sheet name="d21" sheetId="17" r:id="rId26"/>
    <sheet name="d22" sheetId="18" r:id="rId27"/>
    <sheet name="d23" sheetId="19" r:id="rId28"/>
    <sheet name="d24" sheetId="20" r:id="rId29"/>
    <sheet name="d25" sheetId="21" r:id="rId30"/>
    <sheet name="d26" sheetId="32" r:id="rId31"/>
    <sheet name="d27" sheetId="33" r:id="rId32"/>
    <sheet name="d28" sheetId="22" r:id="rId33"/>
    <sheet name="d29" sheetId="23" r:id="rId34"/>
    <sheet name="d30" sheetId="24" r:id="rId35"/>
    <sheet name="d31" sheetId="25" r:id="rId36"/>
  </sheets>
  <definedNames>
    <definedName name="ACCTG">Month_Summary!$D$2:$D$89</definedName>
    <definedName name="MTO">Month_Summary!$E$2:$E$89</definedName>
    <definedName name="Notes_Taxpayer_List">Tag_List!$D$26:$D$45</definedName>
    <definedName name="_xlnm.Print_Area" localSheetId="3">'Summary Report'!$A$1:$AF$39</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P57" i="36" l="1"/>
  <c r="CM57" i="36"/>
  <c r="CJ57" i="36"/>
  <c r="CG57" i="36"/>
  <c r="CD57" i="36"/>
  <c r="CA57" i="36"/>
  <c r="BX57" i="36"/>
  <c r="BU57" i="36"/>
  <c r="BR57" i="36"/>
  <c r="BO57" i="36"/>
  <c r="BL57" i="36"/>
  <c r="BI57" i="36"/>
  <c r="BF57" i="36"/>
  <c r="BC57" i="36"/>
  <c r="AZ57" i="36"/>
  <c r="AW57" i="36"/>
  <c r="AT57" i="36"/>
  <c r="AQ57" i="36"/>
  <c r="AN57" i="36"/>
  <c r="AK57" i="36"/>
  <c r="AH57" i="36"/>
  <c r="AE57" i="36"/>
  <c r="AB57" i="36"/>
  <c r="Y57" i="36"/>
  <c r="V57" i="36"/>
  <c r="S57" i="36"/>
  <c r="P57" i="36"/>
  <c r="M57" i="36"/>
  <c r="J57" i="36"/>
  <c r="G57" i="36"/>
  <c r="AF75" i="34"/>
  <c r="AE75" i="34"/>
  <c r="AD75" i="34"/>
  <c r="AC75" i="34"/>
  <c r="AB75" i="34"/>
  <c r="AA75" i="34"/>
  <c r="Z75" i="34"/>
  <c r="Y75" i="34"/>
  <c r="X75" i="34"/>
  <c r="W75" i="34"/>
  <c r="V75" i="34"/>
  <c r="U75" i="34"/>
  <c r="T75" i="34"/>
  <c r="S75" i="34"/>
  <c r="R75" i="34"/>
  <c r="Q75" i="34"/>
  <c r="P75" i="34"/>
  <c r="O75" i="34"/>
  <c r="N75" i="34"/>
  <c r="M75" i="34"/>
  <c r="L75" i="34"/>
  <c r="K75" i="34"/>
  <c r="J75" i="34"/>
  <c r="I75" i="34"/>
  <c r="H75" i="34"/>
  <c r="G75" i="34"/>
  <c r="F75" i="34"/>
  <c r="E75" i="34"/>
  <c r="D75" i="34"/>
  <c r="C75" i="34"/>
  <c r="B75" i="34"/>
  <c r="H10" i="35"/>
  <c r="H11" i="35"/>
  <c r="H12" i="35"/>
  <c r="H13" i="35"/>
  <c r="H14" i="35"/>
  <c r="H15" i="35"/>
  <c r="H16" i="35"/>
  <c r="H17" i="35"/>
  <c r="H18" i="35"/>
  <c r="H19" i="35"/>
  <c r="H20" i="35"/>
  <c r="H21" i="35"/>
  <c r="H22" i="35"/>
  <c r="H23" i="35"/>
  <c r="H24" i="35"/>
  <c r="H25" i="35"/>
  <c r="H26" i="35"/>
  <c r="H27" i="35"/>
  <c r="H9" i="35"/>
  <c r="B21" i="34"/>
  <c r="AF73" i="34"/>
  <c r="AE73" i="34"/>
  <c r="AD73" i="34"/>
  <c r="AC73" i="34"/>
  <c r="AB73" i="34"/>
  <c r="AA73" i="34"/>
  <c r="Z73" i="34"/>
  <c r="Y73" i="34"/>
  <c r="X73" i="34"/>
  <c r="W73" i="34"/>
  <c r="V73" i="34"/>
  <c r="U73" i="34"/>
  <c r="T73" i="34"/>
  <c r="S73" i="34"/>
  <c r="R73" i="34"/>
  <c r="Q73" i="34"/>
  <c r="P73" i="34"/>
  <c r="O73" i="34"/>
  <c r="N73" i="34"/>
  <c r="M73" i="34"/>
  <c r="L73" i="34"/>
  <c r="K73" i="34"/>
  <c r="J73" i="34"/>
  <c r="I73" i="34"/>
  <c r="H73" i="34"/>
  <c r="G73" i="34"/>
  <c r="F73" i="34"/>
  <c r="E73" i="34"/>
  <c r="D73" i="34"/>
  <c r="C73" i="34"/>
  <c r="B73" i="34"/>
  <c r="AF72" i="34"/>
  <c r="AE72" i="34"/>
  <c r="AD72" i="34"/>
  <c r="AC72" i="34"/>
  <c r="AB72" i="34"/>
  <c r="AA72" i="34"/>
  <c r="Z72" i="34"/>
  <c r="Y72" i="34"/>
  <c r="X72" i="34"/>
  <c r="W72" i="34"/>
  <c r="V72" i="34"/>
  <c r="U72" i="34"/>
  <c r="T72" i="34"/>
  <c r="S72" i="34"/>
  <c r="R72" i="34"/>
  <c r="Q72" i="34"/>
  <c r="P72" i="34"/>
  <c r="O72" i="34"/>
  <c r="N72" i="34"/>
  <c r="M72" i="34"/>
  <c r="L72" i="34"/>
  <c r="K72" i="34"/>
  <c r="J72" i="34"/>
  <c r="I72" i="34"/>
  <c r="H72" i="34"/>
  <c r="G72" i="34"/>
  <c r="F72" i="34"/>
  <c r="E72" i="34"/>
  <c r="D72" i="34"/>
  <c r="C72" i="34"/>
  <c r="B72" i="34"/>
  <c r="AF71" i="34"/>
  <c r="AE71" i="34"/>
  <c r="AD71" i="34"/>
  <c r="AC71" i="34"/>
  <c r="AB71" i="34"/>
  <c r="AA71" i="34"/>
  <c r="Z71" i="34"/>
  <c r="Y71" i="34"/>
  <c r="X71" i="34"/>
  <c r="W71" i="34"/>
  <c r="V71" i="34"/>
  <c r="U71" i="34"/>
  <c r="T71" i="34"/>
  <c r="S71" i="34"/>
  <c r="R71" i="34"/>
  <c r="Q71" i="34"/>
  <c r="P71" i="34"/>
  <c r="O71" i="34"/>
  <c r="N71" i="34"/>
  <c r="M71" i="34"/>
  <c r="L71" i="34"/>
  <c r="K71" i="34"/>
  <c r="J71" i="34"/>
  <c r="I71" i="34"/>
  <c r="H71" i="34"/>
  <c r="G71" i="34"/>
  <c r="F71" i="34"/>
  <c r="E71" i="34"/>
  <c r="D71" i="34"/>
  <c r="C71" i="34"/>
  <c r="B71" i="34"/>
  <c r="AF70" i="34"/>
  <c r="AE70" i="34"/>
  <c r="AD70" i="34"/>
  <c r="AC70" i="34"/>
  <c r="AB70" i="34"/>
  <c r="AA70" i="34"/>
  <c r="Z70" i="34"/>
  <c r="Y70" i="34"/>
  <c r="X70" i="34"/>
  <c r="W70" i="34"/>
  <c r="V70" i="34"/>
  <c r="U70" i="34"/>
  <c r="T70" i="34"/>
  <c r="S70" i="34"/>
  <c r="R70" i="34"/>
  <c r="Q70" i="34"/>
  <c r="P70" i="34"/>
  <c r="O70" i="34"/>
  <c r="N70" i="34"/>
  <c r="M70" i="34"/>
  <c r="L70" i="34"/>
  <c r="K70" i="34"/>
  <c r="J70" i="34"/>
  <c r="I70" i="34"/>
  <c r="H70" i="34"/>
  <c r="G70" i="34"/>
  <c r="F70" i="34"/>
  <c r="E70" i="34"/>
  <c r="D70" i="34"/>
  <c r="C70" i="34"/>
  <c r="B70" i="34"/>
  <c r="AF69" i="34"/>
  <c r="AE69" i="34"/>
  <c r="AD69" i="34"/>
  <c r="AC69" i="34"/>
  <c r="AB69" i="34"/>
  <c r="AA69" i="34"/>
  <c r="Z69" i="34"/>
  <c r="Y69" i="34"/>
  <c r="X69" i="34"/>
  <c r="W69" i="34"/>
  <c r="V69" i="34"/>
  <c r="U69" i="34"/>
  <c r="T69" i="34"/>
  <c r="S69" i="34"/>
  <c r="R69" i="34"/>
  <c r="Q69" i="34"/>
  <c r="P69" i="34"/>
  <c r="O69" i="34"/>
  <c r="N69" i="34"/>
  <c r="M69" i="34"/>
  <c r="L69" i="34"/>
  <c r="K69" i="34"/>
  <c r="J69" i="34"/>
  <c r="I69" i="34"/>
  <c r="H69" i="34"/>
  <c r="G69" i="34"/>
  <c r="F69" i="34"/>
  <c r="E69" i="34"/>
  <c r="D69" i="34"/>
  <c r="C69" i="34"/>
  <c r="B69" i="34"/>
  <c r="AF68" i="34"/>
  <c r="AE68" i="34"/>
  <c r="AD68" i="34"/>
  <c r="AC68" i="34"/>
  <c r="AB68" i="34"/>
  <c r="AA68" i="34"/>
  <c r="Z68" i="34"/>
  <c r="Y68" i="34"/>
  <c r="X68" i="34"/>
  <c r="W68" i="34"/>
  <c r="V68" i="34"/>
  <c r="U68" i="34"/>
  <c r="T68" i="34"/>
  <c r="S68" i="34"/>
  <c r="R68" i="34"/>
  <c r="Q68" i="34"/>
  <c r="P68" i="34"/>
  <c r="O68" i="34"/>
  <c r="N68" i="34"/>
  <c r="M68" i="34"/>
  <c r="L68" i="34"/>
  <c r="K68" i="34"/>
  <c r="J68" i="34"/>
  <c r="I68" i="34"/>
  <c r="H68" i="34"/>
  <c r="G68" i="34"/>
  <c r="F68" i="34"/>
  <c r="E68" i="34"/>
  <c r="D68" i="34"/>
  <c r="C68" i="34"/>
  <c r="B68" i="34"/>
  <c r="AF67" i="34"/>
  <c r="AE67" i="34"/>
  <c r="AD67" i="34"/>
  <c r="AC67" i="34"/>
  <c r="AB67" i="34"/>
  <c r="AA67" i="34"/>
  <c r="Z67" i="34"/>
  <c r="Y67" i="34"/>
  <c r="X67" i="34"/>
  <c r="W67" i="34"/>
  <c r="V67" i="34"/>
  <c r="U67" i="34"/>
  <c r="T67" i="34"/>
  <c r="S67" i="34"/>
  <c r="R67" i="34"/>
  <c r="Q67" i="34"/>
  <c r="P67" i="34"/>
  <c r="O67" i="34"/>
  <c r="N67" i="34"/>
  <c r="M67" i="34"/>
  <c r="L67" i="34"/>
  <c r="K67" i="34"/>
  <c r="J67" i="34"/>
  <c r="I67" i="34"/>
  <c r="H67" i="34"/>
  <c r="G67" i="34"/>
  <c r="F67" i="34"/>
  <c r="E67" i="34"/>
  <c r="D67" i="34"/>
  <c r="C67" i="34"/>
  <c r="B67" i="34"/>
  <c r="AF66" i="34"/>
  <c r="AE66" i="34"/>
  <c r="AD66" i="34"/>
  <c r="AC66" i="34"/>
  <c r="AB66" i="34"/>
  <c r="AA66" i="34"/>
  <c r="Z66" i="34"/>
  <c r="Y66" i="34"/>
  <c r="X66" i="34"/>
  <c r="W66" i="34"/>
  <c r="V66" i="34"/>
  <c r="U66" i="34"/>
  <c r="T66" i="34"/>
  <c r="S66" i="34"/>
  <c r="R66" i="34"/>
  <c r="Q66" i="34"/>
  <c r="P66" i="34"/>
  <c r="O66" i="34"/>
  <c r="N66" i="34"/>
  <c r="M66" i="34"/>
  <c r="L66" i="34"/>
  <c r="K66" i="34"/>
  <c r="J66" i="34"/>
  <c r="I66" i="34"/>
  <c r="H66" i="34"/>
  <c r="G66" i="34"/>
  <c r="F66" i="34"/>
  <c r="E66" i="34"/>
  <c r="D66" i="34"/>
  <c r="C66" i="34"/>
  <c r="B66" i="34"/>
  <c r="AF65" i="34"/>
  <c r="AE65" i="34"/>
  <c r="AD65" i="34"/>
  <c r="AC65" i="34"/>
  <c r="AB65" i="34"/>
  <c r="AA65" i="34"/>
  <c r="Z65" i="34"/>
  <c r="Y65" i="34"/>
  <c r="X65" i="34"/>
  <c r="W65" i="34"/>
  <c r="V65" i="34"/>
  <c r="U65" i="34"/>
  <c r="T65" i="34"/>
  <c r="S65" i="34"/>
  <c r="R65" i="34"/>
  <c r="Q65" i="34"/>
  <c r="P65" i="34"/>
  <c r="O65" i="34"/>
  <c r="N65" i="34"/>
  <c r="M65" i="34"/>
  <c r="L65" i="34"/>
  <c r="K65" i="34"/>
  <c r="J65" i="34"/>
  <c r="I65" i="34"/>
  <c r="H65" i="34"/>
  <c r="G65" i="34"/>
  <c r="F65" i="34"/>
  <c r="E65" i="34"/>
  <c r="D65" i="34"/>
  <c r="C65" i="34"/>
  <c r="B65" i="34"/>
  <c r="AF64" i="34"/>
  <c r="AE64" i="34"/>
  <c r="AD64" i="34"/>
  <c r="AC64" i="34"/>
  <c r="AB64" i="34"/>
  <c r="AA64" i="34"/>
  <c r="Z64" i="34"/>
  <c r="Y64" i="34"/>
  <c r="X64" i="34"/>
  <c r="W64" i="34"/>
  <c r="V64" i="34"/>
  <c r="U64" i="34"/>
  <c r="T64" i="34"/>
  <c r="S64" i="34"/>
  <c r="R64" i="34"/>
  <c r="Q64" i="34"/>
  <c r="P64" i="34"/>
  <c r="O64" i="34"/>
  <c r="N64" i="34"/>
  <c r="M64" i="34"/>
  <c r="L64" i="34"/>
  <c r="K64" i="34"/>
  <c r="J64" i="34"/>
  <c r="I64" i="34"/>
  <c r="H64" i="34"/>
  <c r="G64" i="34"/>
  <c r="F64" i="34"/>
  <c r="E64" i="34"/>
  <c r="D64" i="34"/>
  <c r="C64" i="34"/>
  <c r="B64" i="34"/>
  <c r="AF63" i="34"/>
  <c r="AE63" i="34"/>
  <c r="AD63" i="34"/>
  <c r="AC63" i="34"/>
  <c r="AB63" i="34"/>
  <c r="AA63" i="34"/>
  <c r="Z63" i="34"/>
  <c r="Y63" i="34"/>
  <c r="X63" i="34"/>
  <c r="W63" i="34"/>
  <c r="V63" i="34"/>
  <c r="U63" i="34"/>
  <c r="T63" i="34"/>
  <c r="S63" i="34"/>
  <c r="R63" i="34"/>
  <c r="Q63" i="34"/>
  <c r="P63" i="34"/>
  <c r="O63" i="34"/>
  <c r="N63" i="34"/>
  <c r="M63" i="34"/>
  <c r="L63" i="34"/>
  <c r="K63" i="34"/>
  <c r="J63" i="34"/>
  <c r="I63" i="34"/>
  <c r="H63" i="34"/>
  <c r="G63" i="34"/>
  <c r="F63" i="34"/>
  <c r="E63" i="34"/>
  <c r="D63" i="34"/>
  <c r="C63" i="34"/>
  <c r="B63" i="34"/>
  <c r="AF62" i="34"/>
  <c r="AE62" i="34"/>
  <c r="AD62" i="34"/>
  <c r="AC62" i="34"/>
  <c r="AB62" i="34"/>
  <c r="AA62" i="34"/>
  <c r="Z62" i="34"/>
  <c r="Y62" i="34"/>
  <c r="X62" i="34"/>
  <c r="W62" i="34"/>
  <c r="V62" i="34"/>
  <c r="U62" i="34"/>
  <c r="T62" i="34"/>
  <c r="S62" i="34"/>
  <c r="R62" i="34"/>
  <c r="Q62" i="34"/>
  <c r="P62" i="34"/>
  <c r="O62" i="34"/>
  <c r="N62" i="34"/>
  <c r="M62" i="34"/>
  <c r="L62" i="34"/>
  <c r="K62" i="34"/>
  <c r="J62" i="34"/>
  <c r="I62" i="34"/>
  <c r="H62" i="34"/>
  <c r="G62" i="34"/>
  <c r="F62" i="34"/>
  <c r="E62" i="34"/>
  <c r="D62" i="34"/>
  <c r="C62" i="34"/>
  <c r="B62" i="34"/>
  <c r="AF61" i="34"/>
  <c r="AE61" i="34"/>
  <c r="AD61" i="34"/>
  <c r="AC61" i="34"/>
  <c r="AB61" i="34"/>
  <c r="AA61" i="34"/>
  <c r="Z61" i="34"/>
  <c r="Y61" i="34"/>
  <c r="X61" i="34"/>
  <c r="W61" i="34"/>
  <c r="V61" i="34"/>
  <c r="U61" i="34"/>
  <c r="T61" i="34"/>
  <c r="S61" i="34"/>
  <c r="R61" i="34"/>
  <c r="Q61" i="34"/>
  <c r="P61" i="34"/>
  <c r="O61" i="34"/>
  <c r="N61" i="34"/>
  <c r="M61" i="34"/>
  <c r="L61" i="34"/>
  <c r="K61" i="34"/>
  <c r="J61" i="34"/>
  <c r="I61" i="34"/>
  <c r="H61" i="34"/>
  <c r="G61" i="34"/>
  <c r="F61" i="34"/>
  <c r="E61" i="34"/>
  <c r="D61" i="34"/>
  <c r="C61" i="34"/>
  <c r="B61" i="34"/>
  <c r="AF60" i="34"/>
  <c r="AE60" i="34"/>
  <c r="AD60" i="34"/>
  <c r="AC60" i="34"/>
  <c r="AB60" i="34"/>
  <c r="AA60" i="34"/>
  <c r="Z60" i="34"/>
  <c r="Y60" i="34"/>
  <c r="X60" i="34"/>
  <c r="W60" i="34"/>
  <c r="V60" i="34"/>
  <c r="U60" i="34"/>
  <c r="T60" i="34"/>
  <c r="S60" i="34"/>
  <c r="R60" i="34"/>
  <c r="Q60" i="34"/>
  <c r="P60" i="34"/>
  <c r="O60" i="34"/>
  <c r="N60" i="34"/>
  <c r="M60" i="34"/>
  <c r="L60" i="34"/>
  <c r="K60" i="34"/>
  <c r="J60" i="34"/>
  <c r="I60" i="34"/>
  <c r="H60" i="34"/>
  <c r="G60" i="34"/>
  <c r="F60" i="34"/>
  <c r="E60" i="34"/>
  <c r="D60" i="34"/>
  <c r="C60" i="34"/>
  <c r="B60" i="34"/>
  <c r="AF59" i="34"/>
  <c r="AE59" i="34"/>
  <c r="AD59" i="34"/>
  <c r="AC59" i="34"/>
  <c r="AB59" i="34"/>
  <c r="AA59" i="34"/>
  <c r="Z59" i="34"/>
  <c r="Y59" i="34"/>
  <c r="X59" i="34"/>
  <c r="W59" i="34"/>
  <c r="V59" i="34"/>
  <c r="U59" i="34"/>
  <c r="T59" i="34"/>
  <c r="S59" i="34"/>
  <c r="R59" i="34"/>
  <c r="Q59" i="34"/>
  <c r="P59" i="34"/>
  <c r="O59" i="34"/>
  <c r="N59" i="34"/>
  <c r="M59" i="34"/>
  <c r="L59" i="34"/>
  <c r="K59" i="34"/>
  <c r="J59" i="34"/>
  <c r="I59" i="34"/>
  <c r="H59" i="34"/>
  <c r="G59" i="34"/>
  <c r="F59" i="34"/>
  <c r="E59" i="34"/>
  <c r="D59" i="34"/>
  <c r="C59" i="34"/>
  <c r="B59" i="34"/>
  <c r="AF58" i="34"/>
  <c r="AE58" i="34"/>
  <c r="AD58" i="34"/>
  <c r="AC58" i="34"/>
  <c r="AB58" i="34"/>
  <c r="AA58" i="34"/>
  <c r="Z58" i="34"/>
  <c r="Y58" i="34"/>
  <c r="X58" i="34"/>
  <c r="W58" i="34"/>
  <c r="V58" i="34"/>
  <c r="U58" i="34"/>
  <c r="T58" i="34"/>
  <c r="S58" i="34"/>
  <c r="R58" i="34"/>
  <c r="Q58" i="34"/>
  <c r="P58" i="34"/>
  <c r="O58" i="34"/>
  <c r="N58" i="34"/>
  <c r="M58" i="34"/>
  <c r="L58" i="34"/>
  <c r="K58" i="34"/>
  <c r="J58" i="34"/>
  <c r="I58" i="34"/>
  <c r="H58" i="34"/>
  <c r="G58" i="34"/>
  <c r="F58" i="34"/>
  <c r="E58" i="34"/>
  <c r="D58" i="34"/>
  <c r="C58" i="34"/>
  <c r="B58" i="34"/>
  <c r="AF57" i="34"/>
  <c r="AE57" i="34"/>
  <c r="AD57" i="34"/>
  <c r="AC57" i="34"/>
  <c r="AB57" i="34"/>
  <c r="AA57" i="34"/>
  <c r="Z57" i="34"/>
  <c r="Y57" i="34"/>
  <c r="X57" i="34"/>
  <c r="W57" i="34"/>
  <c r="V57" i="34"/>
  <c r="U57" i="34"/>
  <c r="T57" i="34"/>
  <c r="S57" i="34"/>
  <c r="R57" i="34"/>
  <c r="Q57" i="34"/>
  <c r="P57" i="34"/>
  <c r="O57" i="34"/>
  <c r="N57" i="34"/>
  <c r="M57" i="34"/>
  <c r="L57" i="34"/>
  <c r="K57" i="34"/>
  <c r="J57" i="34"/>
  <c r="I57" i="34"/>
  <c r="H57" i="34"/>
  <c r="G57" i="34"/>
  <c r="F57" i="34"/>
  <c r="E57" i="34"/>
  <c r="D57" i="34"/>
  <c r="C57" i="34"/>
  <c r="B57" i="34"/>
  <c r="AF56" i="34"/>
  <c r="AE56" i="34"/>
  <c r="AD56" i="34"/>
  <c r="AC56" i="34"/>
  <c r="AB56" i="34"/>
  <c r="AA56" i="34"/>
  <c r="Z56" i="34"/>
  <c r="Y56" i="34"/>
  <c r="X56" i="34"/>
  <c r="W56" i="34"/>
  <c r="V56" i="34"/>
  <c r="U56" i="34"/>
  <c r="T56" i="34"/>
  <c r="S56" i="34"/>
  <c r="R56" i="34"/>
  <c r="Q56" i="34"/>
  <c r="P56" i="34"/>
  <c r="O56" i="34"/>
  <c r="N56" i="34"/>
  <c r="M56" i="34"/>
  <c r="L56" i="34"/>
  <c r="K56" i="34"/>
  <c r="J56" i="34"/>
  <c r="I56" i="34"/>
  <c r="H56" i="34"/>
  <c r="G56" i="34"/>
  <c r="F56" i="34"/>
  <c r="E56" i="34"/>
  <c r="D56" i="34"/>
  <c r="C56" i="34"/>
  <c r="B56" i="34"/>
  <c r="AF55" i="34"/>
  <c r="AE55" i="34"/>
  <c r="AD55" i="34"/>
  <c r="AC55" i="34"/>
  <c r="AB55" i="34"/>
  <c r="AA55" i="34"/>
  <c r="Z55" i="34"/>
  <c r="Y55" i="34"/>
  <c r="X55" i="34"/>
  <c r="W55" i="34"/>
  <c r="V55" i="34"/>
  <c r="U55" i="34"/>
  <c r="T55" i="34"/>
  <c r="S55" i="34"/>
  <c r="R55" i="34"/>
  <c r="Q55" i="34"/>
  <c r="P55" i="34"/>
  <c r="O55" i="34"/>
  <c r="N55" i="34"/>
  <c r="M55" i="34"/>
  <c r="L55" i="34"/>
  <c r="K55" i="34"/>
  <c r="J55" i="34"/>
  <c r="I55" i="34"/>
  <c r="H55" i="34"/>
  <c r="G55" i="34"/>
  <c r="F55" i="34"/>
  <c r="E55" i="34"/>
  <c r="D55" i="34"/>
  <c r="C55" i="34"/>
  <c r="B55" i="34"/>
  <c r="K274" i="25"/>
  <c r="D274" i="25"/>
  <c r="M273" i="25"/>
  <c r="I273" i="25"/>
  <c r="J273" i="25" s="1"/>
  <c r="N273" i="25" s="1"/>
  <c r="F273" i="25"/>
  <c r="N272" i="25"/>
  <c r="P272" i="25" s="1"/>
  <c r="M272" i="25"/>
  <c r="J272" i="25"/>
  <c r="I272" i="25"/>
  <c r="F272" i="25"/>
  <c r="M271" i="25"/>
  <c r="N271" i="25" s="1"/>
  <c r="J271" i="25"/>
  <c r="I271" i="25"/>
  <c r="F271" i="25"/>
  <c r="M270" i="25"/>
  <c r="I270" i="25"/>
  <c r="F270" i="25"/>
  <c r="J270" i="25" s="1"/>
  <c r="N270" i="25" s="1"/>
  <c r="M269" i="25"/>
  <c r="I269" i="25"/>
  <c r="F269" i="25"/>
  <c r="J269" i="25" s="1"/>
  <c r="N269" i="25" s="1"/>
  <c r="M268" i="25"/>
  <c r="J268" i="25"/>
  <c r="N268" i="25" s="1"/>
  <c r="I268" i="25"/>
  <c r="F268" i="25"/>
  <c r="M267" i="25"/>
  <c r="I267" i="25"/>
  <c r="J267" i="25" s="1"/>
  <c r="N267" i="25" s="1"/>
  <c r="F267" i="25"/>
  <c r="N266" i="25"/>
  <c r="P266" i="25" s="1"/>
  <c r="M266" i="25"/>
  <c r="J266" i="25"/>
  <c r="I266" i="25"/>
  <c r="F266" i="25"/>
  <c r="M265" i="25"/>
  <c r="N265" i="25" s="1"/>
  <c r="J265" i="25"/>
  <c r="I265" i="25"/>
  <c r="F265" i="25"/>
  <c r="M264" i="25"/>
  <c r="I264" i="25"/>
  <c r="F264" i="25"/>
  <c r="J264" i="25" s="1"/>
  <c r="N264" i="25" s="1"/>
  <c r="M263" i="25"/>
  <c r="I263" i="25"/>
  <c r="F263" i="25"/>
  <c r="J263" i="25" s="1"/>
  <c r="N263" i="25" s="1"/>
  <c r="M262" i="25"/>
  <c r="J262" i="25"/>
  <c r="N262" i="25" s="1"/>
  <c r="I262" i="25"/>
  <c r="F262" i="25"/>
  <c r="M261" i="25"/>
  <c r="I261" i="25"/>
  <c r="J261" i="25" s="1"/>
  <c r="N261" i="25" s="1"/>
  <c r="F261" i="25"/>
  <c r="N260" i="25"/>
  <c r="P260" i="25" s="1"/>
  <c r="M260" i="25"/>
  <c r="J260" i="25"/>
  <c r="I260" i="25"/>
  <c r="F260" i="25"/>
  <c r="M259" i="25"/>
  <c r="N259" i="25" s="1"/>
  <c r="J259" i="25"/>
  <c r="I259" i="25"/>
  <c r="F259" i="25"/>
  <c r="M258" i="25"/>
  <c r="I258" i="25"/>
  <c r="F258" i="25"/>
  <c r="J258" i="25" s="1"/>
  <c r="N258" i="25" s="1"/>
  <c r="M257" i="25"/>
  <c r="I257" i="25"/>
  <c r="I274" i="25" s="1"/>
  <c r="AE71" i="25" s="1"/>
  <c r="F257" i="25"/>
  <c r="J257" i="25" s="1"/>
  <c r="N257" i="25" s="1"/>
  <c r="M256" i="25"/>
  <c r="J256" i="25"/>
  <c r="N256" i="25" s="1"/>
  <c r="I256" i="25"/>
  <c r="F256" i="25"/>
  <c r="M255" i="25"/>
  <c r="I255" i="25"/>
  <c r="J255" i="25" s="1"/>
  <c r="N255" i="25" s="1"/>
  <c r="F255" i="25"/>
  <c r="F274" i="25" s="1"/>
  <c r="AE70" i="25" s="1"/>
  <c r="N254" i="25"/>
  <c r="M254" i="25"/>
  <c r="M274" i="25" s="1"/>
  <c r="AE72" i="25" s="1"/>
  <c r="J254" i="25"/>
  <c r="I254" i="25"/>
  <c r="F254" i="25"/>
  <c r="AB249" i="25"/>
  <c r="AB248" i="25"/>
  <c r="AB247" i="25"/>
  <c r="AB246" i="25"/>
  <c r="AB245" i="25"/>
  <c r="AB244" i="25"/>
  <c r="AB243" i="25"/>
  <c r="AB242" i="25"/>
  <c r="AB241" i="25"/>
  <c r="AB240" i="25"/>
  <c r="AB239" i="25"/>
  <c r="AB238" i="25"/>
  <c r="AB237" i="25"/>
  <c r="AB236" i="25"/>
  <c r="AB235" i="25"/>
  <c r="AB234" i="25"/>
  <c r="AB233" i="25"/>
  <c r="AB232" i="25"/>
  <c r="AB231" i="25"/>
  <c r="AB230" i="25"/>
  <c r="AB229" i="25"/>
  <c r="AB228" i="25"/>
  <c r="AB227" i="25"/>
  <c r="AB226" i="25"/>
  <c r="AB225" i="25"/>
  <c r="AB224" i="25"/>
  <c r="AB223" i="25"/>
  <c r="AB222" i="25"/>
  <c r="AB221" i="25"/>
  <c r="AB220" i="25"/>
  <c r="AB219" i="25"/>
  <c r="AB218" i="25"/>
  <c r="AB217" i="25"/>
  <c r="AB216" i="25"/>
  <c r="AB215" i="25"/>
  <c r="AB214" i="25"/>
  <c r="AB213" i="25"/>
  <c r="AB212" i="25"/>
  <c r="AB211" i="25"/>
  <c r="AB210" i="25"/>
  <c r="AB209" i="25"/>
  <c r="AB208" i="25"/>
  <c r="AB207" i="25"/>
  <c r="AB206" i="25"/>
  <c r="AB205" i="25"/>
  <c r="AB204" i="25"/>
  <c r="AB203" i="25"/>
  <c r="AB202" i="25"/>
  <c r="AB201" i="25"/>
  <c r="AB200" i="25"/>
  <c r="AB199" i="25"/>
  <c r="AB198" i="25"/>
  <c r="AB197" i="25"/>
  <c r="AB196" i="25"/>
  <c r="AB195" i="25"/>
  <c r="AB194" i="25"/>
  <c r="AB193" i="25"/>
  <c r="AB192" i="25"/>
  <c r="AB191" i="25"/>
  <c r="AB190" i="25"/>
  <c r="AB189" i="25"/>
  <c r="AB188" i="25"/>
  <c r="AB187" i="25"/>
  <c r="AB186" i="25"/>
  <c r="AB185" i="25"/>
  <c r="AB184" i="25"/>
  <c r="AB183" i="25"/>
  <c r="AB182" i="25"/>
  <c r="AB181" i="25"/>
  <c r="AB180" i="25"/>
  <c r="AB179" i="25"/>
  <c r="AB178" i="25"/>
  <c r="AB177" i="25"/>
  <c r="AB176" i="25"/>
  <c r="AB175" i="25"/>
  <c r="AB174" i="25"/>
  <c r="AB173" i="25"/>
  <c r="AB172" i="25"/>
  <c r="AB171" i="25"/>
  <c r="AB170" i="25"/>
  <c r="AB169" i="25"/>
  <c r="AB168" i="25"/>
  <c r="AB167" i="25"/>
  <c r="AB166" i="25"/>
  <c r="AB165" i="25"/>
  <c r="AB164" i="25"/>
  <c r="AB163" i="25"/>
  <c r="AB162" i="25"/>
  <c r="AB161" i="25"/>
  <c r="AB160" i="25"/>
  <c r="AB159" i="25"/>
  <c r="AB158" i="25"/>
  <c r="AB157" i="25"/>
  <c r="AB156" i="25"/>
  <c r="AB155" i="25"/>
  <c r="AB154" i="25"/>
  <c r="AB153" i="25"/>
  <c r="AB152" i="25"/>
  <c r="AB151" i="25"/>
  <c r="AB150" i="25"/>
  <c r="AB149" i="25"/>
  <c r="AB148" i="25"/>
  <c r="AB147" i="25"/>
  <c r="AB146" i="25"/>
  <c r="AB145" i="25"/>
  <c r="AB144" i="25"/>
  <c r="AB143" i="25"/>
  <c r="AB142" i="25"/>
  <c r="AB141" i="25"/>
  <c r="AB140" i="25"/>
  <c r="AB139" i="25"/>
  <c r="AB138" i="25"/>
  <c r="AB137" i="25"/>
  <c r="AB136" i="25"/>
  <c r="AB135" i="25"/>
  <c r="AB134" i="25"/>
  <c r="AB133" i="25"/>
  <c r="AB132" i="25"/>
  <c r="AB131" i="25"/>
  <c r="AB130" i="25"/>
  <c r="AB129" i="25"/>
  <c r="AB128" i="25"/>
  <c r="AB127" i="25"/>
  <c r="AB126" i="25"/>
  <c r="AB125" i="25"/>
  <c r="AB124" i="25"/>
  <c r="AB123" i="25"/>
  <c r="AB122" i="25"/>
  <c r="AB121" i="25"/>
  <c r="AB120" i="25"/>
  <c r="AB119" i="25"/>
  <c r="AB118" i="25"/>
  <c r="AB117" i="25"/>
  <c r="AB116" i="25"/>
  <c r="AB115" i="25"/>
  <c r="AB114" i="25"/>
  <c r="AB113" i="25"/>
  <c r="AB112" i="25"/>
  <c r="AB111" i="25"/>
  <c r="AB110" i="25"/>
  <c r="AB109" i="25"/>
  <c r="AB108" i="25"/>
  <c r="AB107" i="25"/>
  <c r="AB106" i="25"/>
  <c r="AB105" i="25"/>
  <c r="AB104" i="25"/>
  <c r="AB103" i="25"/>
  <c r="AB102" i="25"/>
  <c r="AB101" i="25"/>
  <c r="AB100" i="25"/>
  <c r="AB99" i="25"/>
  <c r="AB98" i="25"/>
  <c r="AB97" i="25"/>
  <c r="AB96" i="25"/>
  <c r="AB95" i="25"/>
  <c r="AB94" i="25"/>
  <c r="AB93" i="25"/>
  <c r="AB92" i="25"/>
  <c r="AB91" i="25"/>
  <c r="AB90" i="25"/>
  <c r="AB89" i="25"/>
  <c r="AE88" i="25"/>
  <c r="AB88" i="25"/>
  <c r="AE87" i="25"/>
  <c r="AB87" i="25"/>
  <c r="AE86" i="25"/>
  <c r="AB86" i="25"/>
  <c r="AE85" i="25"/>
  <c r="AB85" i="25"/>
  <c r="AE84" i="25"/>
  <c r="AB84" i="25"/>
  <c r="AE83" i="25"/>
  <c r="AB83" i="25"/>
  <c r="AE82" i="25"/>
  <c r="AB82" i="25"/>
  <c r="AE81" i="25"/>
  <c r="AB81" i="25"/>
  <c r="AE80" i="25"/>
  <c r="AB80" i="25"/>
  <c r="AE79" i="25"/>
  <c r="AB79" i="25"/>
  <c r="AE78" i="25"/>
  <c r="AB78" i="25"/>
  <c r="AE77" i="25"/>
  <c r="AB77" i="25"/>
  <c r="AE76" i="25"/>
  <c r="AB76" i="25"/>
  <c r="AE75" i="25"/>
  <c r="AB75" i="25"/>
  <c r="AE74" i="25"/>
  <c r="AB74" i="25"/>
  <c r="AE73" i="25"/>
  <c r="AB73" i="25"/>
  <c r="AB72" i="25"/>
  <c r="AB71" i="25"/>
  <c r="AB70" i="25"/>
  <c r="AE69" i="25"/>
  <c r="AB69" i="25"/>
  <c r="AE68" i="25"/>
  <c r="AB68" i="25"/>
  <c r="AE67" i="25"/>
  <c r="AB67" i="25"/>
  <c r="AE66" i="25"/>
  <c r="AB66" i="25"/>
  <c r="AE65" i="25"/>
  <c r="AB65" i="25"/>
  <c r="AE64" i="25"/>
  <c r="AB64" i="25"/>
  <c r="AE63" i="25"/>
  <c r="AB63" i="25"/>
  <c r="AE62" i="25"/>
  <c r="AB62" i="25"/>
  <c r="AE61" i="25"/>
  <c r="AB61" i="25"/>
  <c r="AE60" i="25"/>
  <c r="AB60" i="25"/>
  <c r="AE59" i="25"/>
  <c r="AB59" i="25"/>
  <c r="AE58" i="25"/>
  <c r="AB58" i="25"/>
  <c r="AE57" i="25"/>
  <c r="AB57" i="25"/>
  <c r="AE56" i="25"/>
  <c r="AB56" i="25"/>
  <c r="AE55" i="25"/>
  <c r="AB55" i="25"/>
  <c r="AE54" i="25"/>
  <c r="AB54" i="25"/>
  <c r="AE53" i="25"/>
  <c r="AB53" i="25"/>
  <c r="AE52" i="25"/>
  <c r="AB52" i="25"/>
  <c r="AE51" i="25"/>
  <c r="AB51" i="25"/>
  <c r="AE50" i="25"/>
  <c r="AB50" i="25"/>
  <c r="AE49" i="25"/>
  <c r="AB49" i="25"/>
  <c r="AE48" i="25"/>
  <c r="AB48" i="25"/>
  <c r="AE47" i="25"/>
  <c r="AB47" i="25"/>
  <c r="AE46" i="25"/>
  <c r="AB46" i="25"/>
  <c r="AE45" i="25"/>
  <c r="AB45" i="25"/>
  <c r="AE44" i="25"/>
  <c r="AB44" i="25"/>
  <c r="AE43" i="25"/>
  <c r="AB43" i="25"/>
  <c r="AE42" i="25"/>
  <c r="AB42" i="25"/>
  <c r="AE41" i="25"/>
  <c r="AB41" i="25"/>
  <c r="AE40" i="25"/>
  <c r="AB40" i="25"/>
  <c r="AE39" i="25"/>
  <c r="AB39" i="25"/>
  <c r="AE38" i="25"/>
  <c r="AB38" i="25"/>
  <c r="AE37" i="25"/>
  <c r="AB37" i="25"/>
  <c r="AE36" i="25"/>
  <c r="AB36" i="25"/>
  <c r="AE35" i="25"/>
  <c r="AB35" i="25"/>
  <c r="AE34" i="25"/>
  <c r="AB34" i="25"/>
  <c r="AE33" i="25"/>
  <c r="AB33" i="25"/>
  <c r="AE32" i="25"/>
  <c r="AB32" i="25"/>
  <c r="AE31" i="25"/>
  <c r="AB31" i="25"/>
  <c r="AE30" i="25"/>
  <c r="AB30" i="25"/>
  <c r="AE29" i="25"/>
  <c r="AB29" i="25"/>
  <c r="AE28" i="25"/>
  <c r="AB28" i="25"/>
  <c r="AE27" i="25"/>
  <c r="AB27" i="25"/>
  <c r="AE26" i="25"/>
  <c r="AB26" i="25"/>
  <c r="AE25" i="25"/>
  <c r="AB25" i="25"/>
  <c r="AE24" i="25"/>
  <c r="AB24" i="25"/>
  <c r="AE23" i="25"/>
  <c r="AB23" i="25"/>
  <c r="AE22" i="25"/>
  <c r="AB22" i="25"/>
  <c r="AE21" i="25"/>
  <c r="AB21" i="25"/>
  <c r="AE20" i="25"/>
  <c r="AB20" i="25"/>
  <c r="AE19" i="25"/>
  <c r="AB19" i="25"/>
  <c r="AE18" i="25"/>
  <c r="AB18" i="25"/>
  <c r="AE17" i="25"/>
  <c r="AB17" i="25"/>
  <c r="AE16" i="25"/>
  <c r="AB16" i="25"/>
  <c r="AE15" i="25"/>
  <c r="AB15" i="25"/>
  <c r="AE14" i="25"/>
  <c r="AB14" i="25"/>
  <c r="AE13" i="25"/>
  <c r="AB13" i="25"/>
  <c r="AE12" i="25"/>
  <c r="AB12" i="25"/>
  <c r="AE11" i="25"/>
  <c r="AB11" i="25"/>
  <c r="AE10" i="25"/>
  <c r="AB10" i="25"/>
  <c r="AE9" i="25"/>
  <c r="AB9" i="25"/>
  <c r="AE8" i="25"/>
  <c r="AB8" i="25"/>
  <c r="AE7" i="25"/>
  <c r="AB7" i="25"/>
  <c r="AE6" i="25"/>
  <c r="AB6" i="25"/>
  <c r="AE5" i="25"/>
  <c r="AB5" i="25"/>
  <c r="AE4" i="25"/>
  <c r="AB4" i="25"/>
  <c r="AE3" i="25"/>
  <c r="AB3" i="25"/>
  <c r="AB250" i="25" s="1"/>
  <c r="K274" i="24"/>
  <c r="D274" i="24"/>
  <c r="AE69" i="24" s="1"/>
  <c r="M273" i="24"/>
  <c r="I273" i="24"/>
  <c r="F273" i="24"/>
  <c r="J273" i="24" s="1"/>
  <c r="N273" i="24" s="1"/>
  <c r="M272" i="24"/>
  <c r="I272" i="24"/>
  <c r="J272" i="24" s="1"/>
  <c r="N272" i="24" s="1"/>
  <c r="F272" i="24"/>
  <c r="M271" i="24"/>
  <c r="J271" i="24"/>
  <c r="N271" i="24" s="1"/>
  <c r="I271" i="24"/>
  <c r="F271" i="24"/>
  <c r="M270" i="24"/>
  <c r="I270" i="24"/>
  <c r="F270" i="24"/>
  <c r="J270" i="24" s="1"/>
  <c r="N270" i="24" s="1"/>
  <c r="M269" i="24"/>
  <c r="I269" i="24"/>
  <c r="J269" i="24" s="1"/>
  <c r="N269" i="24" s="1"/>
  <c r="F269" i="24"/>
  <c r="M268" i="24"/>
  <c r="J268" i="24"/>
  <c r="N268" i="24" s="1"/>
  <c r="I268" i="24"/>
  <c r="F268" i="24"/>
  <c r="M267" i="24"/>
  <c r="I267" i="24"/>
  <c r="F267" i="24"/>
  <c r="J267" i="24" s="1"/>
  <c r="N267" i="24" s="1"/>
  <c r="M266" i="24"/>
  <c r="I266" i="24"/>
  <c r="J266" i="24" s="1"/>
  <c r="N266" i="24" s="1"/>
  <c r="F266" i="24"/>
  <c r="M265" i="24"/>
  <c r="J265" i="24"/>
  <c r="N265" i="24" s="1"/>
  <c r="I265" i="24"/>
  <c r="F265" i="24"/>
  <c r="M264" i="24"/>
  <c r="I264" i="24"/>
  <c r="F264" i="24"/>
  <c r="J264" i="24" s="1"/>
  <c r="N264" i="24" s="1"/>
  <c r="M263" i="24"/>
  <c r="I263" i="24"/>
  <c r="J263" i="24" s="1"/>
  <c r="N263" i="24" s="1"/>
  <c r="F263" i="24"/>
  <c r="M262" i="24"/>
  <c r="J262" i="24"/>
  <c r="N262" i="24" s="1"/>
  <c r="I262" i="24"/>
  <c r="F262" i="24"/>
  <c r="M261" i="24"/>
  <c r="I261" i="24"/>
  <c r="F261" i="24"/>
  <c r="J261" i="24" s="1"/>
  <c r="N261" i="24" s="1"/>
  <c r="M260" i="24"/>
  <c r="I260" i="24"/>
  <c r="J260" i="24" s="1"/>
  <c r="N260" i="24" s="1"/>
  <c r="F260" i="24"/>
  <c r="M259" i="24"/>
  <c r="J259" i="24"/>
  <c r="N259" i="24" s="1"/>
  <c r="I259" i="24"/>
  <c r="F259" i="24"/>
  <c r="M258" i="24"/>
  <c r="I258" i="24"/>
  <c r="F258" i="24"/>
  <c r="J258" i="24" s="1"/>
  <c r="N258" i="24" s="1"/>
  <c r="M257" i="24"/>
  <c r="I257" i="24"/>
  <c r="J257" i="24" s="1"/>
  <c r="N257" i="24" s="1"/>
  <c r="F257" i="24"/>
  <c r="M256" i="24"/>
  <c r="J256" i="24"/>
  <c r="N256" i="24" s="1"/>
  <c r="I256" i="24"/>
  <c r="F256" i="24"/>
  <c r="M255" i="24"/>
  <c r="M274" i="24" s="1"/>
  <c r="AE72" i="24" s="1"/>
  <c r="I255" i="24"/>
  <c r="F255" i="24"/>
  <c r="J255" i="24" s="1"/>
  <c r="N255" i="24" s="1"/>
  <c r="M254" i="24"/>
  <c r="I254" i="24"/>
  <c r="J254" i="24" s="1"/>
  <c r="F254" i="24"/>
  <c r="F274" i="24" s="1"/>
  <c r="AE70" i="24" s="1"/>
  <c r="AB249" i="24"/>
  <c r="AB248" i="24"/>
  <c r="AB247" i="24"/>
  <c r="AB246" i="24"/>
  <c r="AB245" i="24"/>
  <c r="AB244" i="24"/>
  <c r="AB243" i="24"/>
  <c r="AB242" i="24"/>
  <c r="AB241" i="24"/>
  <c r="AB240" i="24"/>
  <c r="AB239" i="24"/>
  <c r="AB238" i="24"/>
  <c r="AB237" i="24"/>
  <c r="AB236" i="24"/>
  <c r="AB235" i="24"/>
  <c r="AB234" i="24"/>
  <c r="AB233" i="24"/>
  <c r="AB232" i="24"/>
  <c r="AB231" i="24"/>
  <c r="AB230" i="24"/>
  <c r="AB229" i="24"/>
  <c r="AB228" i="24"/>
  <c r="AB227" i="24"/>
  <c r="AB226" i="24"/>
  <c r="AB225" i="24"/>
  <c r="AB224" i="24"/>
  <c r="AB223" i="24"/>
  <c r="AB222" i="24"/>
  <c r="AB221" i="24"/>
  <c r="AB220" i="24"/>
  <c r="AB219" i="24"/>
  <c r="AB218" i="24"/>
  <c r="AB217" i="24"/>
  <c r="AB216" i="24"/>
  <c r="AB215" i="24"/>
  <c r="AB214" i="24"/>
  <c r="AB213" i="24"/>
  <c r="AB212" i="24"/>
  <c r="AB211" i="24"/>
  <c r="AB210" i="24"/>
  <c r="AB209" i="24"/>
  <c r="AB208" i="24"/>
  <c r="AB207" i="24"/>
  <c r="AB206" i="24"/>
  <c r="AB205" i="24"/>
  <c r="AB204" i="24"/>
  <c r="AB203" i="24"/>
  <c r="AB202" i="24"/>
  <c r="AB201" i="24"/>
  <c r="AB200" i="24"/>
  <c r="AB199" i="24"/>
  <c r="AB198" i="24"/>
  <c r="AB197" i="24"/>
  <c r="AB196" i="24"/>
  <c r="AB195" i="24"/>
  <c r="AB194" i="24"/>
  <c r="AB193" i="24"/>
  <c r="AB192" i="24"/>
  <c r="AB191" i="24"/>
  <c r="AB190" i="24"/>
  <c r="AB189" i="24"/>
  <c r="AB188" i="24"/>
  <c r="AB187" i="24"/>
  <c r="AB186" i="24"/>
  <c r="AB185" i="24"/>
  <c r="AB184" i="24"/>
  <c r="AB183" i="24"/>
  <c r="AB182" i="24"/>
  <c r="AB181" i="24"/>
  <c r="AB180" i="24"/>
  <c r="AB179" i="24"/>
  <c r="AB178" i="24"/>
  <c r="AB177" i="24"/>
  <c r="AB176" i="24"/>
  <c r="AB175" i="24"/>
  <c r="AB174" i="24"/>
  <c r="AB173" i="24"/>
  <c r="AB172" i="24"/>
  <c r="AB171" i="24"/>
  <c r="AB170" i="24"/>
  <c r="AB169" i="24"/>
  <c r="AB168" i="24"/>
  <c r="AB167" i="24"/>
  <c r="AB166" i="24"/>
  <c r="AB165" i="24"/>
  <c r="AB164" i="24"/>
  <c r="AB163" i="24"/>
  <c r="AB162" i="24"/>
  <c r="AB161" i="24"/>
  <c r="AB160" i="24"/>
  <c r="AB159" i="24"/>
  <c r="AB158" i="24"/>
  <c r="AB157" i="24"/>
  <c r="AB156" i="24"/>
  <c r="AB155" i="24"/>
  <c r="AB154" i="24"/>
  <c r="AB153" i="24"/>
  <c r="AB152" i="24"/>
  <c r="AB151" i="24"/>
  <c r="AB150" i="24"/>
  <c r="AB149" i="24"/>
  <c r="AB148" i="24"/>
  <c r="AB147" i="24"/>
  <c r="AB146" i="24"/>
  <c r="AB145" i="24"/>
  <c r="AB144" i="24"/>
  <c r="AB143" i="24"/>
  <c r="AB142" i="24"/>
  <c r="AB141" i="24"/>
  <c r="AB140" i="24"/>
  <c r="AB139" i="24"/>
  <c r="AB138" i="24"/>
  <c r="AB137" i="24"/>
  <c r="AB136" i="24"/>
  <c r="AB135" i="24"/>
  <c r="AB134" i="24"/>
  <c r="AB133" i="24"/>
  <c r="AB132" i="24"/>
  <c r="AB131" i="24"/>
  <c r="AB130" i="24"/>
  <c r="AB129" i="24"/>
  <c r="AB128" i="24"/>
  <c r="AB127" i="24"/>
  <c r="AB126" i="24"/>
  <c r="AB125" i="24"/>
  <c r="AB124" i="24"/>
  <c r="AB123" i="24"/>
  <c r="AB122" i="24"/>
  <c r="AB121" i="24"/>
  <c r="AB120" i="24"/>
  <c r="AB119" i="24"/>
  <c r="AB118" i="24"/>
  <c r="AB117" i="24"/>
  <c r="AB116" i="24"/>
  <c r="AB115" i="24"/>
  <c r="AB114" i="24"/>
  <c r="AB113" i="24"/>
  <c r="AB112" i="24"/>
  <c r="AB111" i="24"/>
  <c r="AB110" i="24"/>
  <c r="AB109" i="24"/>
  <c r="AB108" i="24"/>
  <c r="AB107" i="24"/>
  <c r="AB106" i="24"/>
  <c r="AB105" i="24"/>
  <c r="AB104" i="24"/>
  <c r="AB103" i="24"/>
  <c r="AB102" i="24"/>
  <c r="AB101" i="24"/>
  <c r="AB100" i="24"/>
  <c r="AB99" i="24"/>
  <c r="AB98" i="24"/>
  <c r="AB97" i="24"/>
  <c r="AB96" i="24"/>
  <c r="AB95" i="24"/>
  <c r="AB94" i="24"/>
  <c r="AB93" i="24"/>
  <c r="AB92" i="24"/>
  <c r="AB91" i="24"/>
  <c r="AB90" i="24"/>
  <c r="AB89" i="24"/>
  <c r="AE88" i="24"/>
  <c r="AB88" i="24"/>
  <c r="AE87" i="24"/>
  <c r="AB87" i="24"/>
  <c r="AE86" i="24"/>
  <c r="AB86" i="24"/>
  <c r="AE85" i="24"/>
  <c r="AB85" i="24"/>
  <c r="AE84" i="24"/>
  <c r="AB84" i="24"/>
  <c r="AE83" i="24"/>
  <c r="AB83" i="24"/>
  <c r="AE82" i="24"/>
  <c r="AB82" i="24"/>
  <c r="AE81" i="24"/>
  <c r="AB81" i="24"/>
  <c r="AE80" i="24"/>
  <c r="AB80" i="24"/>
  <c r="AE79" i="24"/>
  <c r="AB79" i="24"/>
  <c r="AE78" i="24"/>
  <c r="AB78" i="24"/>
  <c r="AE77" i="24"/>
  <c r="AB77" i="24"/>
  <c r="AE76" i="24"/>
  <c r="AB76" i="24"/>
  <c r="AE75" i="24"/>
  <c r="AB75" i="24"/>
  <c r="AE74" i="24"/>
  <c r="AB74" i="24"/>
  <c r="AE73" i="24"/>
  <c r="AB73" i="24"/>
  <c r="AB72" i="24"/>
  <c r="AB71" i="24"/>
  <c r="AB70" i="24"/>
  <c r="AB69" i="24"/>
  <c r="AE68" i="24"/>
  <c r="AB68" i="24"/>
  <c r="AE67" i="24"/>
  <c r="AB67" i="24"/>
  <c r="AE66" i="24"/>
  <c r="AB66" i="24"/>
  <c r="AE65" i="24"/>
  <c r="AB65" i="24"/>
  <c r="AE64" i="24"/>
  <c r="AB64" i="24"/>
  <c r="AE63" i="24"/>
  <c r="AB63" i="24"/>
  <c r="AE62" i="24"/>
  <c r="AB62" i="24"/>
  <c r="AE61" i="24"/>
  <c r="AB61" i="24"/>
  <c r="AE60" i="24"/>
  <c r="AB60" i="24"/>
  <c r="AE59" i="24"/>
  <c r="AB59" i="24"/>
  <c r="AE58" i="24"/>
  <c r="AB58" i="24"/>
  <c r="AE57" i="24"/>
  <c r="AB57" i="24"/>
  <c r="AE56" i="24"/>
  <c r="AB56" i="24"/>
  <c r="AE55" i="24"/>
  <c r="AB55" i="24"/>
  <c r="AE54" i="24"/>
  <c r="AB54" i="24"/>
  <c r="AE53" i="24"/>
  <c r="AB53" i="24"/>
  <c r="AE52" i="24"/>
  <c r="AB52" i="24"/>
  <c r="AE51" i="24"/>
  <c r="AB51" i="24"/>
  <c r="AE50" i="24"/>
  <c r="AB50" i="24"/>
  <c r="AE49" i="24"/>
  <c r="AB49" i="24"/>
  <c r="AE48" i="24"/>
  <c r="AB48" i="24"/>
  <c r="AE47" i="24"/>
  <c r="AB47" i="24"/>
  <c r="AE46" i="24"/>
  <c r="AB46" i="24"/>
  <c r="AE45" i="24"/>
  <c r="AB45" i="24"/>
  <c r="AE44" i="24"/>
  <c r="AB44" i="24"/>
  <c r="AE43" i="24"/>
  <c r="AB43" i="24"/>
  <c r="AE42" i="24"/>
  <c r="AB42" i="24"/>
  <c r="AE41" i="24"/>
  <c r="AB41" i="24"/>
  <c r="AE40" i="24"/>
  <c r="AB40" i="24"/>
  <c r="AE39" i="24"/>
  <c r="AB39" i="24"/>
  <c r="AE38" i="24"/>
  <c r="AB38" i="24"/>
  <c r="AE37" i="24"/>
  <c r="AB37" i="24"/>
  <c r="AE36" i="24"/>
  <c r="AB36" i="24"/>
  <c r="AE35" i="24"/>
  <c r="AB35" i="24"/>
  <c r="AE34" i="24"/>
  <c r="AB34" i="24"/>
  <c r="AE33" i="24"/>
  <c r="AB33" i="24"/>
  <c r="AE32" i="24"/>
  <c r="AB32" i="24"/>
  <c r="AE31" i="24"/>
  <c r="AB31" i="24"/>
  <c r="AE30" i="24"/>
  <c r="AB30" i="24"/>
  <c r="AE29" i="24"/>
  <c r="AB29" i="24"/>
  <c r="AE28" i="24"/>
  <c r="AB28" i="24"/>
  <c r="AE27" i="24"/>
  <c r="AB27" i="24"/>
  <c r="AE26" i="24"/>
  <c r="AB26" i="24"/>
  <c r="AE25" i="24"/>
  <c r="AB25" i="24"/>
  <c r="AE24" i="24"/>
  <c r="AB24" i="24"/>
  <c r="AE23" i="24"/>
  <c r="AB23" i="24"/>
  <c r="AE22" i="24"/>
  <c r="AB22" i="24"/>
  <c r="AE21" i="24"/>
  <c r="AB21" i="24"/>
  <c r="AE20" i="24"/>
  <c r="AB20" i="24"/>
  <c r="AE19" i="24"/>
  <c r="AB19" i="24"/>
  <c r="AE18" i="24"/>
  <c r="AB18" i="24"/>
  <c r="AE17" i="24"/>
  <c r="AB17" i="24"/>
  <c r="AE16" i="24"/>
  <c r="AB16" i="24"/>
  <c r="AE15" i="24"/>
  <c r="AB15" i="24"/>
  <c r="AE14" i="24"/>
  <c r="AB14" i="24"/>
  <c r="AE13" i="24"/>
  <c r="AB13" i="24"/>
  <c r="AE12" i="24"/>
  <c r="AB12" i="24"/>
  <c r="AE11" i="24"/>
  <c r="AB11" i="24"/>
  <c r="AE10" i="24"/>
  <c r="AB10" i="24"/>
  <c r="AE9" i="24"/>
  <c r="AB9" i="24"/>
  <c r="AE8" i="24"/>
  <c r="AB8" i="24"/>
  <c r="AE7" i="24"/>
  <c r="AB7" i="24"/>
  <c r="AE6" i="24"/>
  <c r="AB6" i="24"/>
  <c r="AE5" i="24"/>
  <c r="AB5" i="24"/>
  <c r="AE4" i="24"/>
  <c r="AB4" i="24"/>
  <c r="AE3" i="24"/>
  <c r="AB3" i="24"/>
  <c r="AB250" i="24" s="1"/>
  <c r="K274" i="23"/>
  <c r="D274" i="23"/>
  <c r="M273" i="23"/>
  <c r="I273" i="23"/>
  <c r="F273" i="23"/>
  <c r="J273" i="23" s="1"/>
  <c r="N273" i="23" s="1"/>
  <c r="M272" i="23"/>
  <c r="I272" i="23"/>
  <c r="F272" i="23"/>
  <c r="J272" i="23" s="1"/>
  <c r="N272" i="23" s="1"/>
  <c r="M271" i="23"/>
  <c r="I271" i="23"/>
  <c r="J271" i="23" s="1"/>
  <c r="N271" i="23" s="1"/>
  <c r="F271" i="23"/>
  <c r="M270" i="23"/>
  <c r="I270" i="23"/>
  <c r="F270" i="23"/>
  <c r="J270" i="23" s="1"/>
  <c r="N270" i="23" s="1"/>
  <c r="M269" i="23"/>
  <c r="I269" i="23"/>
  <c r="J269" i="23" s="1"/>
  <c r="N269" i="23" s="1"/>
  <c r="F269" i="23"/>
  <c r="M268" i="23"/>
  <c r="J268" i="23"/>
  <c r="N268" i="23" s="1"/>
  <c r="I268" i="23"/>
  <c r="F268" i="23"/>
  <c r="M267" i="23"/>
  <c r="I267" i="23"/>
  <c r="F267" i="23"/>
  <c r="J267" i="23" s="1"/>
  <c r="N267" i="23" s="1"/>
  <c r="M266" i="23"/>
  <c r="I266" i="23"/>
  <c r="F266" i="23"/>
  <c r="J266" i="23" s="1"/>
  <c r="N266" i="23" s="1"/>
  <c r="M265" i="23"/>
  <c r="I265" i="23"/>
  <c r="J265" i="23" s="1"/>
  <c r="N265" i="23" s="1"/>
  <c r="F265" i="23"/>
  <c r="M264" i="23"/>
  <c r="I264" i="23"/>
  <c r="F264" i="23"/>
  <c r="J264" i="23" s="1"/>
  <c r="N264" i="23" s="1"/>
  <c r="M263" i="23"/>
  <c r="I263" i="23"/>
  <c r="J263" i="23" s="1"/>
  <c r="N263" i="23" s="1"/>
  <c r="F263" i="23"/>
  <c r="M262" i="23"/>
  <c r="J262" i="23"/>
  <c r="N262" i="23" s="1"/>
  <c r="I262" i="23"/>
  <c r="F262" i="23"/>
  <c r="M261" i="23"/>
  <c r="I261" i="23"/>
  <c r="F261" i="23"/>
  <c r="J261" i="23" s="1"/>
  <c r="N261" i="23" s="1"/>
  <c r="M260" i="23"/>
  <c r="I260" i="23"/>
  <c r="F260" i="23"/>
  <c r="J260" i="23" s="1"/>
  <c r="N260" i="23" s="1"/>
  <c r="M259" i="23"/>
  <c r="I259" i="23"/>
  <c r="J259" i="23" s="1"/>
  <c r="N259" i="23" s="1"/>
  <c r="F259" i="23"/>
  <c r="M258" i="23"/>
  <c r="I258" i="23"/>
  <c r="F258" i="23"/>
  <c r="J258" i="23" s="1"/>
  <c r="N258" i="23" s="1"/>
  <c r="M257" i="23"/>
  <c r="I257" i="23"/>
  <c r="I274" i="23" s="1"/>
  <c r="AE71" i="23" s="1"/>
  <c r="F257" i="23"/>
  <c r="M256" i="23"/>
  <c r="J256" i="23"/>
  <c r="N256" i="23" s="1"/>
  <c r="I256" i="23"/>
  <c r="F256" i="23"/>
  <c r="M255" i="23"/>
  <c r="M274" i="23" s="1"/>
  <c r="AE72" i="23" s="1"/>
  <c r="I255" i="23"/>
  <c r="F255" i="23"/>
  <c r="J255" i="23" s="1"/>
  <c r="N255" i="23" s="1"/>
  <c r="M254" i="23"/>
  <c r="I254" i="23"/>
  <c r="F254" i="23"/>
  <c r="F274" i="23" s="1"/>
  <c r="AE70" i="23" s="1"/>
  <c r="AB249" i="23"/>
  <c r="AB248" i="23"/>
  <c r="AB247" i="23"/>
  <c r="AB246" i="23"/>
  <c r="AB245" i="23"/>
  <c r="AB244" i="23"/>
  <c r="AB243" i="23"/>
  <c r="AB242" i="23"/>
  <c r="AB241" i="23"/>
  <c r="AB240" i="23"/>
  <c r="AB239" i="23"/>
  <c r="AB238" i="23"/>
  <c r="AB237" i="23"/>
  <c r="AB236" i="23"/>
  <c r="AB235" i="23"/>
  <c r="AB234" i="23"/>
  <c r="AB233" i="23"/>
  <c r="AB232" i="23"/>
  <c r="AB231" i="23"/>
  <c r="AB230" i="23"/>
  <c r="AB229" i="23"/>
  <c r="AB228" i="23"/>
  <c r="AB227" i="23"/>
  <c r="AB226" i="23"/>
  <c r="AB225" i="23"/>
  <c r="AB224" i="23"/>
  <c r="AB223" i="23"/>
  <c r="AB222" i="23"/>
  <c r="AB221" i="23"/>
  <c r="AB220" i="23"/>
  <c r="AB219" i="23"/>
  <c r="AB218" i="23"/>
  <c r="AB217" i="23"/>
  <c r="AB216" i="23"/>
  <c r="AB215" i="23"/>
  <c r="AB214" i="23"/>
  <c r="AB213" i="23"/>
  <c r="AB212" i="23"/>
  <c r="AB211" i="23"/>
  <c r="AB210" i="23"/>
  <c r="AB209" i="23"/>
  <c r="AB208" i="23"/>
  <c r="AB207" i="23"/>
  <c r="AB206" i="23"/>
  <c r="AB205" i="23"/>
  <c r="AB204" i="23"/>
  <c r="AB203" i="23"/>
  <c r="AB202" i="23"/>
  <c r="AB201" i="23"/>
  <c r="AB200" i="23"/>
  <c r="AB199" i="23"/>
  <c r="AB198" i="23"/>
  <c r="AB197" i="23"/>
  <c r="AB196" i="23"/>
  <c r="AB195" i="23"/>
  <c r="AB194" i="23"/>
  <c r="AB193" i="23"/>
  <c r="AB192" i="23"/>
  <c r="AB191" i="23"/>
  <c r="AB190" i="23"/>
  <c r="AB189" i="23"/>
  <c r="AB188" i="23"/>
  <c r="AB187" i="23"/>
  <c r="AB186" i="23"/>
  <c r="AB185" i="23"/>
  <c r="AB184" i="23"/>
  <c r="AB183" i="23"/>
  <c r="AB182" i="23"/>
  <c r="AB181" i="23"/>
  <c r="AB180" i="23"/>
  <c r="AB179" i="23"/>
  <c r="AB178" i="23"/>
  <c r="AB177" i="23"/>
  <c r="AB176" i="23"/>
  <c r="AB175" i="23"/>
  <c r="AB174" i="23"/>
  <c r="AB173" i="23"/>
  <c r="AB172" i="23"/>
  <c r="AB171" i="23"/>
  <c r="AB170" i="23"/>
  <c r="AB169" i="23"/>
  <c r="AB168" i="23"/>
  <c r="AB167" i="23"/>
  <c r="AB166" i="23"/>
  <c r="AB165" i="23"/>
  <c r="AB164" i="23"/>
  <c r="AB163" i="23"/>
  <c r="AB162" i="23"/>
  <c r="AB161" i="23"/>
  <c r="AB160" i="23"/>
  <c r="AB159" i="23"/>
  <c r="AB158" i="23"/>
  <c r="AB157" i="23"/>
  <c r="AB156" i="23"/>
  <c r="AB155" i="23"/>
  <c r="AB154" i="23"/>
  <c r="AB153" i="23"/>
  <c r="AB152" i="23"/>
  <c r="AB151" i="23"/>
  <c r="AB150" i="23"/>
  <c r="AB149" i="23"/>
  <c r="AB148" i="23"/>
  <c r="AB147" i="23"/>
  <c r="AB146" i="23"/>
  <c r="AB145" i="23"/>
  <c r="AB144" i="23"/>
  <c r="AB143" i="23"/>
  <c r="AB142" i="23"/>
  <c r="AB141" i="23"/>
  <c r="AB140" i="23"/>
  <c r="AB139" i="23"/>
  <c r="AB138" i="23"/>
  <c r="AB137" i="23"/>
  <c r="AB136" i="23"/>
  <c r="AB135" i="23"/>
  <c r="AB134" i="23"/>
  <c r="AB133" i="23"/>
  <c r="AB132" i="23"/>
  <c r="AB131" i="23"/>
  <c r="AB130" i="23"/>
  <c r="AB129" i="23"/>
  <c r="AB128" i="23"/>
  <c r="AB127" i="23"/>
  <c r="AB126" i="23"/>
  <c r="AB125" i="23"/>
  <c r="AB124" i="23"/>
  <c r="AB123" i="23"/>
  <c r="AB122" i="23"/>
  <c r="AB121" i="23"/>
  <c r="AB120" i="23"/>
  <c r="AB119" i="23"/>
  <c r="AB118" i="23"/>
  <c r="AB117" i="23"/>
  <c r="AB116" i="23"/>
  <c r="AB115" i="23"/>
  <c r="AB114" i="23"/>
  <c r="AB113" i="23"/>
  <c r="AB112" i="23"/>
  <c r="AB111" i="23"/>
  <c r="AB110" i="23"/>
  <c r="AB109" i="23"/>
  <c r="AB108" i="23"/>
  <c r="AB107" i="23"/>
  <c r="AB106" i="23"/>
  <c r="AB105" i="23"/>
  <c r="AB104" i="23"/>
  <c r="AB103" i="23"/>
  <c r="AB102" i="23"/>
  <c r="AB101" i="23"/>
  <c r="AB100" i="23"/>
  <c r="AB99" i="23"/>
  <c r="AB98" i="23"/>
  <c r="AB97" i="23"/>
  <c r="AB96" i="23"/>
  <c r="AB95" i="23"/>
  <c r="AB94" i="23"/>
  <c r="AB93" i="23"/>
  <c r="AB92" i="23"/>
  <c r="AB91" i="23"/>
  <c r="AB90" i="23"/>
  <c r="AB89" i="23"/>
  <c r="AE88" i="23"/>
  <c r="AB88" i="23"/>
  <c r="AE87" i="23"/>
  <c r="AB87" i="23"/>
  <c r="AE86" i="23"/>
  <c r="AB86" i="23"/>
  <c r="AE85" i="23"/>
  <c r="AB85" i="23"/>
  <c r="AE84" i="23"/>
  <c r="AB84" i="23"/>
  <c r="AE83" i="23"/>
  <c r="AB83" i="23"/>
  <c r="AE82" i="23"/>
  <c r="AB82" i="23"/>
  <c r="AE81" i="23"/>
  <c r="AB81" i="23"/>
  <c r="AE80" i="23"/>
  <c r="AB80" i="23"/>
  <c r="AE79" i="23"/>
  <c r="AB79" i="23"/>
  <c r="AE78" i="23"/>
  <c r="AB78" i="23"/>
  <c r="AE77" i="23"/>
  <c r="AB77" i="23"/>
  <c r="AE76" i="23"/>
  <c r="AB76" i="23"/>
  <c r="AE75" i="23"/>
  <c r="AB75" i="23"/>
  <c r="AE74" i="23"/>
  <c r="AB74" i="23"/>
  <c r="AE73" i="23"/>
  <c r="AB73" i="23"/>
  <c r="AB72" i="23"/>
  <c r="AB71" i="23"/>
  <c r="AB70" i="23"/>
  <c r="AE69" i="23"/>
  <c r="AB69" i="23"/>
  <c r="AE68" i="23"/>
  <c r="AB68" i="23"/>
  <c r="AE67" i="23"/>
  <c r="AB67" i="23"/>
  <c r="AE66" i="23"/>
  <c r="AB66" i="23"/>
  <c r="AE65" i="23"/>
  <c r="AB65" i="23"/>
  <c r="AE64" i="23"/>
  <c r="AB64" i="23"/>
  <c r="AE63" i="23"/>
  <c r="AB63" i="23"/>
  <c r="AE62" i="23"/>
  <c r="AB62" i="23"/>
  <c r="AE61" i="23"/>
  <c r="AB61" i="23"/>
  <c r="AE60" i="23"/>
  <c r="AB60" i="23"/>
  <c r="AE59" i="23"/>
  <c r="AB59" i="23"/>
  <c r="AE58" i="23"/>
  <c r="AB58" i="23"/>
  <c r="AE57" i="23"/>
  <c r="AB57" i="23"/>
  <c r="AE56" i="23"/>
  <c r="AB56" i="23"/>
  <c r="AE55" i="23"/>
  <c r="AB55" i="23"/>
  <c r="AE54" i="23"/>
  <c r="AB54" i="23"/>
  <c r="AE53" i="23"/>
  <c r="AB53" i="23"/>
  <c r="AE52" i="23"/>
  <c r="AB52" i="23"/>
  <c r="AE51" i="23"/>
  <c r="AB51" i="23"/>
  <c r="AE50" i="23"/>
  <c r="AB50" i="23"/>
  <c r="AE49" i="23"/>
  <c r="AB49" i="23"/>
  <c r="AE48" i="23"/>
  <c r="AB48" i="23"/>
  <c r="AE47" i="23"/>
  <c r="AB47" i="23"/>
  <c r="AE46" i="23"/>
  <c r="AB46" i="23"/>
  <c r="AE45" i="23"/>
  <c r="AB45" i="23"/>
  <c r="AE44" i="23"/>
  <c r="AB44" i="23"/>
  <c r="AE43" i="23"/>
  <c r="AB43" i="23"/>
  <c r="AE42" i="23"/>
  <c r="AB42" i="23"/>
  <c r="AE41" i="23"/>
  <c r="AB41" i="23"/>
  <c r="AE40" i="23"/>
  <c r="AB40" i="23"/>
  <c r="AE39" i="23"/>
  <c r="AB39" i="23"/>
  <c r="AE38" i="23"/>
  <c r="AB38" i="23"/>
  <c r="AE37" i="23"/>
  <c r="AB37" i="23"/>
  <c r="AE36" i="23"/>
  <c r="AB36" i="23"/>
  <c r="AE35" i="23"/>
  <c r="AB35" i="23"/>
  <c r="AE34" i="23"/>
  <c r="AB34" i="23"/>
  <c r="AE33" i="23"/>
  <c r="AB33" i="23"/>
  <c r="AE32" i="23"/>
  <c r="AB32" i="23"/>
  <c r="AE31" i="23"/>
  <c r="AB31" i="23"/>
  <c r="AE30" i="23"/>
  <c r="AB30" i="23"/>
  <c r="AE29" i="23"/>
  <c r="AB29" i="23"/>
  <c r="AE28" i="23"/>
  <c r="AB28" i="23"/>
  <c r="AE27" i="23"/>
  <c r="AB27" i="23"/>
  <c r="AE26" i="23"/>
  <c r="AB26" i="23"/>
  <c r="AE25" i="23"/>
  <c r="AB25" i="23"/>
  <c r="AE24" i="23"/>
  <c r="AB24" i="23"/>
  <c r="AE23" i="23"/>
  <c r="AB23" i="23"/>
  <c r="AE22" i="23"/>
  <c r="AB22" i="23"/>
  <c r="AE21" i="23"/>
  <c r="AB21" i="23"/>
  <c r="AE20" i="23"/>
  <c r="AB20" i="23"/>
  <c r="AE19" i="23"/>
  <c r="AB19" i="23"/>
  <c r="AE18" i="23"/>
  <c r="AB18" i="23"/>
  <c r="AE17" i="23"/>
  <c r="AB17" i="23"/>
  <c r="AE16" i="23"/>
  <c r="AB16" i="23"/>
  <c r="AE15" i="23"/>
  <c r="AB15" i="23"/>
  <c r="AE14" i="23"/>
  <c r="AB14" i="23"/>
  <c r="AE13" i="23"/>
  <c r="AB13" i="23"/>
  <c r="AE12" i="23"/>
  <c r="AB12" i="23"/>
  <c r="AE11" i="23"/>
  <c r="AB11" i="23"/>
  <c r="AE10" i="23"/>
  <c r="AB10" i="23"/>
  <c r="AE9" i="23"/>
  <c r="AB9" i="23"/>
  <c r="AE8" i="23"/>
  <c r="AB8" i="23"/>
  <c r="AE7" i="23"/>
  <c r="AB7" i="23"/>
  <c r="AE6" i="23"/>
  <c r="AB6" i="23"/>
  <c r="AE5" i="23"/>
  <c r="AB5" i="23"/>
  <c r="AE4" i="23"/>
  <c r="AB4" i="23"/>
  <c r="AE3" i="23"/>
  <c r="AB3" i="23"/>
  <c r="AB250" i="23" s="1"/>
  <c r="K274" i="22"/>
  <c r="D274" i="22"/>
  <c r="M273" i="22"/>
  <c r="J273" i="22"/>
  <c r="N273" i="22" s="1"/>
  <c r="I273" i="22"/>
  <c r="F273" i="22"/>
  <c r="M272" i="22"/>
  <c r="I272" i="22"/>
  <c r="J272" i="22" s="1"/>
  <c r="N272" i="22" s="1"/>
  <c r="F272" i="22"/>
  <c r="O271" i="22"/>
  <c r="N271" i="22"/>
  <c r="P271" i="22" s="1"/>
  <c r="M271" i="22"/>
  <c r="J271" i="22"/>
  <c r="I271" i="22"/>
  <c r="F271" i="22"/>
  <c r="M270" i="22"/>
  <c r="I270" i="22"/>
  <c r="F270" i="22"/>
  <c r="J270" i="22" s="1"/>
  <c r="N270" i="22" s="1"/>
  <c r="M269" i="22"/>
  <c r="I269" i="22"/>
  <c r="F269" i="22"/>
  <c r="J269" i="22" s="1"/>
  <c r="N269" i="22" s="1"/>
  <c r="M268" i="22"/>
  <c r="J268" i="22"/>
  <c r="N268" i="22" s="1"/>
  <c r="I268" i="22"/>
  <c r="F268" i="22"/>
  <c r="M267" i="22"/>
  <c r="J267" i="22"/>
  <c r="N267" i="22" s="1"/>
  <c r="I267" i="22"/>
  <c r="F267" i="22"/>
  <c r="M266" i="22"/>
  <c r="I266" i="22"/>
  <c r="J266" i="22" s="1"/>
  <c r="N266" i="22" s="1"/>
  <c r="F266" i="22"/>
  <c r="O265" i="22"/>
  <c r="N265" i="22"/>
  <c r="P265" i="22" s="1"/>
  <c r="M265" i="22"/>
  <c r="J265" i="22"/>
  <c r="I265" i="22"/>
  <c r="F265" i="22"/>
  <c r="M264" i="22"/>
  <c r="I264" i="22"/>
  <c r="F264" i="22"/>
  <c r="J264" i="22" s="1"/>
  <c r="N264" i="22" s="1"/>
  <c r="M263" i="22"/>
  <c r="I263" i="22"/>
  <c r="F263" i="22"/>
  <c r="J263" i="22" s="1"/>
  <c r="N263" i="22" s="1"/>
  <c r="M262" i="22"/>
  <c r="J262" i="22"/>
  <c r="N262" i="22" s="1"/>
  <c r="I262" i="22"/>
  <c r="F262" i="22"/>
  <c r="M261" i="22"/>
  <c r="J261" i="22"/>
  <c r="N261" i="22" s="1"/>
  <c r="I261" i="22"/>
  <c r="F261" i="22"/>
  <c r="M260" i="22"/>
  <c r="I260" i="22"/>
  <c r="J260" i="22" s="1"/>
  <c r="N260" i="22" s="1"/>
  <c r="F260" i="22"/>
  <c r="O259" i="22"/>
  <c r="N259" i="22"/>
  <c r="P259" i="22" s="1"/>
  <c r="M259" i="22"/>
  <c r="J259" i="22"/>
  <c r="I259" i="22"/>
  <c r="F259" i="22"/>
  <c r="M258" i="22"/>
  <c r="I258" i="22"/>
  <c r="F258" i="22"/>
  <c r="J258" i="22" s="1"/>
  <c r="N258" i="22" s="1"/>
  <c r="M257" i="22"/>
  <c r="I257" i="22"/>
  <c r="I274" i="22" s="1"/>
  <c r="AE71" i="22" s="1"/>
  <c r="F257" i="22"/>
  <c r="J257" i="22" s="1"/>
  <c r="N257" i="22" s="1"/>
  <c r="M256" i="22"/>
  <c r="J256" i="22"/>
  <c r="N256" i="22" s="1"/>
  <c r="I256" i="22"/>
  <c r="F256" i="22"/>
  <c r="M255" i="22"/>
  <c r="J255" i="22"/>
  <c r="N255" i="22" s="1"/>
  <c r="I255" i="22"/>
  <c r="F255" i="22"/>
  <c r="F274" i="22" s="1"/>
  <c r="AE70" i="22" s="1"/>
  <c r="M254" i="22"/>
  <c r="M274" i="22" s="1"/>
  <c r="AE72" i="22" s="1"/>
  <c r="I254" i="22"/>
  <c r="J254" i="22" s="1"/>
  <c r="F254" i="22"/>
  <c r="AB249" i="22"/>
  <c r="AB248" i="22"/>
  <c r="AB247" i="22"/>
  <c r="AB246" i="22"/>
  <c r="AB245" i="22"/>
  <c r="AB244" i="22"/>
  <c r="AB243" i="22"/>
  <c r="AB242" i="22"/>
  <c r="AB241" i="22"/>
  <c r="AB240" i="22"/>
  <c r="AB239" i="22"/>
  <c r="AB238" i="22"/>
  <c r="AB237" i="22"/>
  <c r="AB236" i="22"/>
  <c r="AB235" i="22"/>
  <c r="AB234" i="22"/>
  <c r="AB233" i="22"/>
  <c r="AB232" i="22"/>
  <c r="AB231" i="22"/>
  <c r="AB230" i="22"/>
  <c r="AB229" i="22"/>
  <c r="AB228" i="22"/>
  <c r="AB227" i="22"/>
  <c r="AB226" i="22"/>
  <c r="AB225" i="22"/>
  <c r="AB224" i="22"/>
  <c r="AB223" i="22"/>
  <c r="AB222" i="22"/>
  <c r="AB221" i="22"/>
  <c r="AB220" i="22"/>
  <c r="AB219" i="22"/>
  <c r="AB218" i="22"/>
  <c r="AB217" i="22"/>
  <c r="AB216" i="22"/>
  <c r="AB215" i="22"/>
  <c r="AB214" i="22"/>
  <c r="AB213" i="22"/>
  <c r="AB212" i="22"/>
  <c r="AB211" i="22"/>
  <c r="AB210" i="22"/>
  <c r="AB209" i="22"/>
  <c r="AB208" i="22"/>
  <c r="AB207" i="22"/>
  <c r="AB206" i="22"/>
  <c r="AB205" i="22"/>
  <c r="AB204" i="22"/>
  <c r="AB203" i="22"/>
  <c r="AB202" i="22"/>
  <c r="AB201" i="22"/>
  <c r="AB200" i="22"/>
  <c r="AB199" i="22"/>
  <c r="AB198" i="22"/>
  <c r="AB197" i="22"/>
  <c r="AB196" i="22"/>
  <c r="AB195" i="22"/>
  <c r="AB194" i="22"/>
  <c r="AB193" i="22"/>
  <c r="AB192" i="22"/>
  <c r="AB191" i="22"/>
  <c r="AB190" i="22"/>
  <c r="AB189" i="22"/>
  <c r="AB188" i="22"/>
  <c r="AB187" i="22"/>
  <c r="AB186" i="22"/>
  <c r="AB185" i="22"/>
  <c r="AB184" i="22"/>
  <c r="AB183" i="22"/>
  <c r="AB182" i="22"/>
  <c r="AB181" i="22"/>
  <c r="AB180" i="22"/>
  <c r="AB179" i="22"/>
  <c r="AB178" i="22"/>
  <c r="AB177" i="22"/>
  <c r="AB176" i="22"/>
  <c r="AB175" i="22"/>
  <c r="AB174" i="22"/>
  <c r="AB173" i="22"/>
  <c r="AB172" i="22"/>
  <c r="AB171" i="22"/>
  <c r="AB170" i="22"/>
  <c r="AB169" i="22"/>
  <c r="AB168" i="22"/>
  <c r="AB167" i="22"/>
  <c r="AB166" i="22"/>
  <c r="AB165" i="22"/>
  <c r="AB164" i="22"/>
  <c r="AB163" i="22"/>
  <c r="AB162" i="22"/>
  <c r="AB161" i="22"/>
  <c r="AB160" i="22"/>
  <c r="AB159" i="22"/>
  <c r="AB158" i="22"/>
  <c r="AB157" i="22"/>
  <c r="AB156" i="22"/>
  <c r="AB155" i="22"/>
  <c r="AB154" i="22"/>
  <c r="AB153" i="22"/>
  <c r="AB152" i="22"/>
  <c r="AB151" i="22"/>
  <c r="AB150" i="22"/>
  <c r="AB149" i="22"/>
  <c r="AB148" i="22"/>
  <c r="AB147" i="22"/>
  <c r="AB146" i="22"/>
  <c r="AB145" i="22"/>
  <c r="AB144" i="22"/>
  <c r="AB143" i="22"/>
  <c r="AB142" i="22"/>
  <c r="AB141" i="22"/>
  <c r="AB140" i="22"/>
  <c r="AB139" i="22"/>
  <c r="AB138" i="22"/>
  <c r="AB137" i="22"/>
  <c r="AB136" i="22"/>
  <c r="AB135" i="22"/>
  <c r="AB134" i="22"/>
  <c r="AB133" i="22"/>
  <c r="AB132" i="22"/>
  <c r="AB131" i="22"/>
  <c r="AB130" i="22"/>
  <c r="AB129" i="22"/>
  <c r="AB128" i="22"/>
  <c r="AB127" i="22"/>
  <c r="AB126" i="22"/>
  <c r="AB125" i="22"/>
  <c r="AB124" i="22"/>
  <c r="AB123" i="22"/>
  <c r="AB122" i="22"/>
  <c r="AB121" i="22"/>
  <c r="AB120" i="22"/>
  <c r="AB119" i="22"/>
  <c r="AB118" i="22"/>
  <c r="AB117" i="22"/>
  <c r="AB116" i="22"/>
  <c r="AB115" i="22"/>
  <c r="AB114" i="22"/>
  <c r="AB113" i="22"/>
  <c r="AB112" i="22"/>
  <c r="AB111" i="22"/>
  <c r="AB110" i="22"/>
  <c r="AB109" i="22"/>
  <c r="AB108" i="22"/>
  <c r="AB107" i="22"/>
  <c r="AB106" i="22"/>
  <c r="AB105" i="22"/>
  <c r="AB104" i="22"/>
  <c r="AB103" i="22"/>
  <c r="AB102" i="22"/>
  <c r="AB101" i="22"/>
  <c r="AB100" i="22"/>
  <c r="AB99" i="22"/>
  <c r="AB98" i="22"/>
  <c r="AB97" i="22"/>
  <c r="AB96" i="22"/>
  <c r="AB95" i="22"/>
  <c r="AB94" i="22"/>
  <c r="AB93" i="22"/>
  <c r="AB92" i="22"/>
  <c r="AB91" i="22"/>
  <c r="AB90" i="22"/>
  <c r="AB89" i="22"/>
  <c r="AE88" i="22"/>
  <c r="AB88" i="22"/>
  <c r="AE87" i="22"/>
  <c r="AB87" i="22"/>
  <c r="AE86" i="22"/>
  <c r="AB86" i="22"/>
  <c r="AE85" i="22"/>
  <c r="AB85" i="22"/>
  <c r="AE84" i="22"/>
  <c r="AB84" i="22"/>
  <c r="AE83" i="22"/>
  <c r="AB83" i="22"/>
  <c r="AE82" i="22"/>
  <c r="AB82" i="22"/>
  <c r="AE81" i="22"/>
  <c r="AB81" i="22"/>
  <c r="AE80" i="22"/>
  <c r="AB80" i="22"/>
  <c r="AE79" i="22"/>
  <c r="AB79" i="22"/>
  <c r="AE78" i="22"/>
  <c r="AB78" i="22"/>
  <c r="AE77" i="22"/>
  <c r="AB77" i="22"/>
  <c r="AE76" i="22"/>
  <c r="AB76" i="22"/>
  <c r="AE75" i="22"/>
  <c r="AB75" i="22"/>
  <c r="AE74" i="22"/>
  <c r="AB74" i="22"/>
  <c r="AE73" i="22"/>
  <c r="AB73" i="22"/>
  <c r="AB72" i="22"/>
  <c r="AB71" i="22"/>
  <c r="AB70" i="22"/>
  <c r="AE69" i="22"/>
  <c r="AB69" i="22"/>
  <c r="AE68" i="22"/>
  <c r="AB68" i="22"/>
  <c r="AE67" i="22"/>
  <c r="AB67" i="22"/>
  <c r="AE66" i="22"/>
  <c r="AB66" i="22"/>
  <c r="AE65" i="22"/>
  <c r="AB65" i="22"/>
  <c r="AE64" i="22"/>
  <c r="AB64" i="22"/>
  <c r="AE63" i="22"/>
  <c r="AB63" i="22"/>
  <c r="AE62" i="22"/>
  <c r="AB62" i="22"/>
  <c r="AE61" i="22"/>
  <c r="AB61" i="22"/>
  <c r="AE60" i="22"/>
  <c r="AB60" i="22"/>
  <c r="AE59" i="22"/>
  <c r="AB59" i="22"/>
  <c r="AE58" i="22"/>
  <c r="AB58" i="22"/>
  <c r="AE57" i="22"/>
  <c r="AB57" i="22"/>
  <c r="AE56" i="22"/>
  <c r="AB56" i="22"/>
  <c r="AE55" i="22"/>
  <c r="AB55" i="22"/>
  <c r="AE54" i="22"/>
  <c r="AB54" i="22"/>
  <c r="AE53" i="22"/>
  <c r="AB53" i="22"/>
  <c r="AE52" i="22"/>
  <c r="AB52" i="22"/>
  <c r="AE51" i="22"/>
  <c r="AB51" i="22"/>
  <c r="AE50" i="22"/>
  <c r="AB50" i="22"/>
  <c r="AE49" i="22"/>
  <c r="AB49" i="22"/>
  <c r="AE48" i="22"/>
  <c r="AB48" i="22"/>
  <c r="AE47" i="22"/>
  <c r="AB47" i="22"/>
  <c r="AE46" i="22"/>
  <c r="AB46" i="22"/>
  <c r="AE45" i="22"/>
  <c r="AB45" i="22"/>
  <c r="AE44" i="22"/>
  <c r="AB44" i="22"/>
  <c r="AE43" i="22"/>
  <c r="AB43" i="22"/>
  <c r="AE42" i="22"/>
  <c r="AB42" i="22"/>
  <c r="AE41" i="22"/>
  <c r="AB41" i="22"/>
  <c r="AE40" i="22"/>
  <c r="AB40" i="22"/>
  <c r="AE39" i="22"/>
  <c r="AB39" i="22"/>
  <c r="AE38" i="22"/>
  <c r="AB38" i="22"/>
  <c r="AE37" i="22"/>
  <c r="AB37" i="22"/>
  <c r="AE36" i="22"/>
  <c r="AB36" i="22"/>
  <c r="AE35" i="22"/>
  <c r="AB35" i="22"/>
  <c r="AE34" i="22"/>
  <c r="AB34" i="22"/>
  <c r="AE33" i="22"/>
  <c r="AB33" i="22"/>
  <c r="AE32" i="22"/>
  <c r="AB32" i="22"/>
  <c r="AE31" i="22"/>
  <c r="AB31" i="22"/>
  <c r="AE30" i="22"/>
  <c r="AB30" i="22"/>
  <c r="AE29" i="22"/>
  <c r="AB29" i="22"/>
  <c r="AE28" i="22"/>
  <c r="AB28" i="22"/>
  <c r="AE27" i="22"/>
  <c r="AB27" i="22"/>
  <c r="AE26" i="22"/>
  <c r="AB26" i="22"/>
  <c r="AE25" i="22"/>
  <c r="AB25" i="22"/>
  <c r="AE24" i="22"/>
  <c r="AB24" i="22"/>
  <c r="AE23" i="22"/>
  <c r="AB23" i="22"/>
  <c r="AE22" i="22"/>
  <c r="AB22" i="22"/>
  <c r="AE21" i="22"/>
  <c r="AB21" i="22"/>
  <c r="AE20" i="22"/>
  <c r="AB20" i="22"/>
  <c r="AE19" i="22"/>
  <c r="AB19" i="22"/>
  <c r="AE18" i="22"/>
  <c r="AB18" i="22"/>
  <c r="AE17" i="22"/>
  <c r="AB17" i="22"/>
  <c r="AE16" i="22"/>
  <c r="AB16" i="22"/>
  <c r="AE15" i="22"/>
  <c r="AB15" i="22"/>
  <c r="AE14" i="22"/>
  <c r="AB14" i="22"/>
  <c r="AE13" i="22"/>
  <c r="AB13" i="22"/>
  <c r="AE12" i="22"/>
  <c r="AB12" i="22"/>
  <c r="AE11" i="22"/>
  <c r="AB11" i="22"/>
  <c r="AE10" i="22"/>
  <c r="AB10" i="22"/>
  <c r="AE9" i="22"/>
  <c r="AB9" i="22"/>
  <c r="AE8" i="22"/>
  <c r="AB8" i="22"/>
  <c r="AE7" i="22"/>
  <c r="AB7" i="22"/>
  <c r="AE6" i="22"/>
  <c r="AB6" i="22"/>
  <c r="AE5" i="22"/>
  <c r="AB5" i="22"/>
  <c r="AE4" i="22"/>
  <c r="AB4" i="22"/>
  <c r="AE3" i="22"/>
  <c r="AB3" i="22"/>
  <c r="AB250" i="22" s="1"/>
  <c r="K274" i="33"/>
  <c r="D274" i="33"/>
  <c r="M273" i="33"/>
  <c r="I273" i="33"/>
  <c r="F273" i="33"/>
  <c r="J273" i="33" s="1"/>
  <c r="N273" i="33" s="1"/>
  <c r="M272" i="33"/>
  <c r="I272" i="33"/>
  <c r="J272" i="33" s="1"/>
  <c r="N272" i="33" s="1"/>
  <c r="F272" i="33"/>
  <c r="M271" i="33"/>
  <c r="J271" i="33"/>
  <c r="N271" i="33" s="1"/>
  <c r="I271" i="33"/>
  <c r="F271" i="33"/>
  <c r="M270" i="33"/>
  <c r="I270" i="33"/>
  <c r="F270" i="33"/>
  <c r="J270" i="33" s="1"/>
  <c r="N270" i="33" s="1"/>
  <c r="M269" i="33"/>
  <c r="I269" i="33"/>
  <c r="J269" i="33" s="1"/>
  <c r="N269" i="33" s="1"/>
  <c r="F269" i="33"/>
  <c r="M268" i="33"/>
  <c r="J268" i="33"/>
  <c r="N268" i="33" s="1"/>
  <c r="I268" i="33"/>
  <c r="F268" i="33"/>
  <c r="M267" i="33"/>
  <c r="I267" i="33"/>
  <c r="F267" i="33"/>
  <c r="J267" i="33" s="1"/>
  <c r="N267" i="33" s="1"/>
  <c r="M266" i="33"/>
  <c r="I266" i="33"/>
  <c r="J266" i="33" s="1"/>
  <c r="N266" i="33" s="1"/>
  <c r="F266" i="33"/>
  <c r="M265" i="33"/>
  <c r="J265" i="33"/>
  <c r="N265" i="33" s="1"/>
  <c r="I265" i="33"/>
  <c r="F265" i="33"/>
  <c r="M264" i="33"/>
  <c r="I264" i="33"/>
  <c r="F264" i="33"/>
  <c r="J264" i="33" s="1"/>
  <c r="N264" i="33" s="1"/>
  <c r="M263" i="33"/>
  <c r="I263" i="33"/>
  <c r="J263" i="33" s="1"/>
  <c r="N263" i="33" s="1"/>
  <c r="F263" i="33"/>
  <c r="M262" i="33"/>
  <c r="J262" i="33"/>
  <c r="N262" i="33" s="1"/>
  <c r="I262" i="33"/>
  <c r="F262" i="33"/>
  <c r="M261" i="33"/>
  <c r="I261" i="33"/>
  <c r="F261" i="33"/>
  <c r="J261" i="33" s="1"/>
  <c r="N261" i="33" s="1"/>
  <c r="M260" i="33"/>
  <c r="I260" i="33"/>
  <c r="J260" i="33" s="1"/>
  <c r="N260" i="33" s="1"/>
  <c r="F260" i="33"/>
  <c r="M259" i="33"/>
  <c r="J259" i="33"/>
  <c r="N259" i="33" s="1"/>
  <c r="I259" i="33"/>
  <c r="F259" i="33"/>
  <c r="M258" i="33"/>
  <c r="I258" i="33"/>
  <c r="F258" i="33"/>
  <c r="J258" i="33" s="1"/>
  <c r="N258" i="33" s="1"/>
  <c r="M257" i="33"/>
  <c r="I257" i="33"/>
  <c r="J257" i="33" s="1"/>
  <c r="N257" i="33" s="1"/>
  <c r="F257" i="33"/>
  <c r="M256" i="33"/>
  <c r="J256" i="33"/>
  <c r="N256" i="33" s="1"/>
  <c r="I256" i="33"/>
  <c r="F256" i="33"/>
  <c r="M255" i="33"/>
  <c r="M274" i="33" s="1"/>
  <c r="AE72" i="33" s="1"/>
  <c r="I255" i="33"/>
  <c r="F255" i="33"/>
  <c r="J255" i="33" s="1"/>
  <c r="N255" i="33" s="1"/>
  <c r="M254" i="33"/>
  <c r="I254" i="33"/>
  <c r="J254" i="33" s="1"/>
  <c r="F254" i="33"/>
  <c r="F274" i="33" s="1"/>
  <c r="AE70" i="33" s="1"/>
  <c r="AB249" i="33"/>
  <c r="AB248" i="33"/>
  <c r="AB247" i="33"/>
  <c r="AB246" i="33"/>
  <c r="AB245" i="33"/>
  <c r="AB244" i="33"/>
  <c r="AB243" i="33"/>
  <c r="AB242" i="33"/>
  <c r="AB241" i="33"/>
  <c r="AB240" i="33"/>
  <c r="AB239" i="33"/>
  <c r="AB238" i="33"/>
  <c r="AB237" i="33"/>
  <c r="AB236" i="33"/>
  <c r="AB235" i="33"/>
  <c r="AB234" i="33"/>
  <c r="AB233" i="33"/>
  <c r="AB232" i="33"/>
  <c r="AB231" i="33"/>
  <c r="AB230" i="33"/>
  <c r="AB229" i="33"/>
  <c r="AB228" i="33"/>
  <c r="AB227" i="33"/>
  <c r="AB226" i="33"/>
  <c r="AB225" i="33"/>
  <c r="AB224" i="33"/>
  <c r="AB223" i="33"/>
  <c r="AB222" i="33"/>
  <c r="AB221" i="33"/>
  <c r="AB220" i="33"/>
  <c r="AB219" i="33"/>
  <c r="AB218" i="33"/>
  <c r="AB217" i="33"/>
  <c r="AB216" i="33"/>
  <c r="AB215" i="33"/>
  <c r="AB214" i="33"/>
  <c r="AB213" i="33"/>
  <c r="AB212" i="33"/>
  <c r="AB211" i="33"/>
  <c r="AB210" i="33"/>
  <c r="AB209" i="33"/>
  <c r="AB208" i="33"/>
  <c r="AB207" i="33"/>
  <c r="AB206" i="33"/>
  <c r="AB205" i="33"/>
  <c r="AB204" i="33"/>
  <c r="AB203" i="33"/>
  <c r="AB202" i="33"/>
  <c r="AB201" i="33"/>
  <c r="AB200" i="33"/>
  <c r="AB199" i="33"/>
  <c r="AB198" i="33"/>
  <c r="AB197" i="33"/>
  <c r="AB196" i="33"/>
  <c r="AB195" i="33"/>
  <c r="AB194" i="33"/>
  <c r="AB193" i="33"/>
  <c r="AB192" i="33"/>
  <c r="AB191" i="33"/>
  <c r="AB190" i="33"/>
  <c r="AB189" i="33"/>
  <c r="AB188" i="33"/>
  <c r="AB187" i="33"/>
  <c r="AB186" i="33"/>
  <c r="AB185" i="33"/>
  <c r="AB184" i="33"/>
  <c r="AB183" i="33"/>
  <c r="AB182" i="33"/>
  <c r="AB181" i="33"/>
  <c r="AB180" i="33"/>
  <c r="AB179" i="33"/>
  <c r="AB178" i="33"/>
  <c r="AB177" i="33"/>
  <c r="AB176" i="33"/>
  <c r="AB175" i="33"/>
  <c r="AB174" i="33"/>
  <c r="AB173" i="33"/>
  <c r="AB172" i="33"/>
  <c r="AB171" i="33"/>
  <c r="AB170" i="33"/>
  <c r="AB169" i="33"/>
  <c r="AB168" i="33"/>
  <c r="AB167" i="33"/>
  <c r="AB166" i="33"/>
  <c r="AB165" i="33"/>
  <c r="AB164" i="33"/>
  <c r="AB163" i="33"/>
  <c r="AB162" i="33"/>
  <c r="AB161" i="33"/>
  <c r="AB160" i="33"/>
  <c r="AB159" i="33"/>
  <c r="AB158" i="33"/>
  <c r="AB157" i="33"/>
  <c r="AB156" i="33"/>
  <c r="AB155" i="33"/>
  <c r="AB154" i="33"/>
  <c r="AB153" i="33"/>
  <c r="AB152" i="33"/>
  <c r="AB151" i="33"/>
  <c r="AB150" i="33"/>
  <c r="AB149" i="33"/>
  <c r="AB148" i="33"/>
  <c r="AB147" i="33"/>
  <c r="AB146" i="33"/>
  <c r="AB145" i="33"/>
  <c r="AB144" i="33"/>
  <c r="AB143" i="33"/>
  <c r="AB142" i="33"/>
  <c r="AB141" i="33"/>
  <c r="AB140" i="33"/>
  <c r="AB139" i="33"/>
  <c r="AB138" i="33"/>
  <c r="AB137" i="33"/>
  <c r="AB136" i="33"/>
  <c r="AB135" i="33"/>
  <c r="AB134" i="33"/>
  <c r="AB133" i="33"/>
  <c r="AB132" i="33"/>
  <c r="AB131" i="33"/>
  <c r="AB130" i="33"/>
  <c r="AB129" i="33"/>
  <c r="AB128" i="33"/>
  <c r="AB127" i="33"/>
  <c r="AB126" i="33"/>
  <c r="AB125" i="33"/>
  <c r="AB124" i="33"/>
  <c r="AB123" i="33"/>
  <c r="AB122" i="33"/>
  <c r="AB121" i="33"/>
  <c r="AB120" i="33"/>
  <c r="AB119" i="33"/>
  <c r="AB118" i="33"/>
  <c r="AB117" i="33"/>
  <c r="AB116" i="33"/>
  <c r="AB115" i="33"/>
  <c r="AB114" i="33"/>
  <c r="AB113" i="33"/>
  <c r="AB112" i="33"/>
  <c r="AB111" i="33"/>
  <c r="AB110" i="33"/>
  <c r="AB109" i="33"/>
  <c r="AB108" i="33"/>
  <c r="AB107" i="33"/>
  <c r="AB106" i="33"/>
  <c r="AB105" i="33"/>
  <c r="AB104" i="33"/>
  <c r="AB103" i="33"/>
  <c r="AB102" i="33"/>
  <c r="AB101" i="33"/>
  <c r="AB100" i="33"/>
  <c r="AB99" i="33"/>
  <c r="AB98" i="33"/>
  <c r="AB97" i="33"/>
  <c r="AB96" i="33"/>
  <c r="AB95" i="33"/>
  <c r="AB94" i="33"/>
  <c r="AB93" i="33"/>
  <c r="AB92" i="33"/>
  <c r="AB91" i="33"/>
  <c r="AB90" i="33"/>
  <c r="AB89" i="33"/>
  <c r="AE88" i="33"/>
  <c r="AB88" i="33"/>
  <c r="AE87" i="33"/>
  <c r="AB87" i="33"/>
  <c r="AE86" i="33"/>
  <c r="AB86" i="33"/>
  <c r="AE85" i="33"/>
  <c r="AB85" i="33"/>
  <c r="AE84" i="33"/>
  <c r="AB84" i="33"/>
  <c r="AE83" i="33"/>
  <c r="AB83" i="33"/>
  <c r="AE82" i="33"/>
  <c r="AB82" i="33"/>
  <c r="AE81" i="33"/>
  <c r="AB81" i="33"/>
  <c r="AE80" i="33"/>
  <c r="AB80" i="33"/>
  <c r="AE79" i="33"/>
  <c r="AB79" i="33"/>
  <c r="AE78" i="33"/>
  <c r="AB78" i="33"/>
  <c r="AE77" i="33"/>
  <c r="AB77" i="33"/>
  <c r="AE76" i="33"/>
  <c r="AB76" i="33"/>
  <c r="AE75" i="33"/>
  <c r="AB75" i="33"/>
  <c r="AE74" i="33"/>
  <c r="AB74" i="33"/>
  <c r="AE73" i="33"/>
  <c r="AB73" i="33"/>
  <c r="AB72" i="33"/>
  <c r="AB71" i="33"/>
  <c r="AB70" i="33"/>
  <c r="AE69" i="33"/>
  <c r="AB69" i="33"/>
  <c r="AE68" i="33"/>
  <c r="AB68" i="33"/>
  <c r="AE67" i="33"/>
  <c r="AB67" i="33"/>
  <c r="AE66" i="33"/>
  <c r="AB66" i="33"/>
  <c r="AE65" i="33"/>
  <c r="AB65" i="33"/>
  <c r="AE64" i="33"/>
  <c r="AB64" i="33"/>
  <c r="AE63" i="33"/>
  <c r="AB63" i="33"/>
  <c r="AE62" i="33"/>
  <c r="AB62" i="33"/>
  <c r="AE61" i="33"/>
  <c r="AB61" i="33"/>
  <c r="AE60" i="33"/>
  <c r="AB60" i="33"/>
  <c r="AE59" i="33"/>
  <c r="AB59" i="33"/>
  <c r="AE58" i="33"/>
  <c r="AB58" i="33"/>
  <c r="AE57" i="33"/>
  <c r="AB57" i="33"/>
  <c r="AE56" i="33"/>
  <c r="AB56" i="33"/>
  <c r="AE55" i="33"/>
  <c r="AB55" i="33"/>
  <c r="AE54" i="33"/>
  <c r="AB54" i="33"/>
  <c r="AE53" i="33"/>
  <c r="AB53" i="33"/>
  <c r="AE52" i="33"/>
  <c r="AB52" i="33"/>
  <c r="AE51" i="33"/>
  <c r="AB51" i="33"/>
  <c r="AE50" i="33"/>
  <c r="AB50" i="33"/>
  <c r="AE49" i="33"/>
  <c r="AB49" i="33"/>
  <c r="AE48" i="33"/>
  <c r="AB48" i="33"/>
  <c r="AE47" i="33"/>
  <c r="AB47" i="33"/>
  <c r="AE46" i="33"/>
  <c r="AB46" i="33"/>
  <c r="AE45" i="33"/>
  <c r="AB45" i="33"/>
  <c r="AE44" i="33"/>
  <c r="AB44" i="33"/>
  <c r="AE43" i="33"/>
  <c r="AB43" i="33"/>
  <c r="AE42" i="33"/>
  <c r="AB42" i="33"/>
  <c r="AE41" i="33"/>
  <c r="AB41" i="33"/>
  <c r="AE40" i="33"/>
  <c r="AB40" i="33"/>
  <c r="AE39" i="33"/>
  <c r="AB39" i="33"/>
  <c r="AE38" i="33"/>
  <c r="AB38" i="33"/>
  <c r="AE37" i="33"/>
  <c r="AB37" i="33"/>
  <c r="AE36" i="33"/>
  <c r="AB36" i="33"/>
  <c r="AE35" i="33"/>
  <c r="AB35" i="33"/>
  <c r="AE34" i="33"/>
  <c r="AB34" i="33"/>
  <c r="AE33" i="33"/>
  <c r="AB33" i="33"/>
  <c r="AE32" i="33"/>
  <c r="AB32" i="33"/>
  <c r="AE31" i="33"/>
  <c r="AB31" i="33"/>
  <c r="AE30" i="33"/>
  <c r="AB30" i="33"/>
  <c r="AE29" i="33"/>
  <c r="AB29" i="33"/>
  <c r="AE28" i="33"/>
  <c r="AB28" i="33"/>
  <c r="AE27" i="33"/>
  <c r="AB27" i="33"/>
  <c r="AE26" i="33"/>
  <c r="AB26" i="33"/>
  <c r="AE25" i="33"/>
  <c r="AB25" i="33"/>
  <c r="AE24" i="33"/>
  <c r="AB24" i="33"/>
  <c r="AE23" i="33"/>
  <c r="AB23" i="33"/>
  <c r="AE22" i="33"/>
  <c r="AB22" i="33"/>
  <c r="AE21" i="33"/>
  <c r="AB21" i="33"/>
  <c r="AE20" i="33"/>
  <c r="AB20" i="33"/>
  <c r="AE19" i="33"/>
  <c r="AB19" i="33"/>
  <c r="AE18" i="33"/>
  <c r="AB18" i="33"/>
  <c r="AE17" i="33"/>
  <c r="AB17" i="33"/>
  <c r="AE16" i="33"/>
  <c r="AB16" i="33"/>
  <c r="AE15" i="33"/>
  <c r="AB15" i="33"/>
  <c r="AE14" i="33"/>
  <c r="AB14" i="33"/>
  <c r="AE13" i="33"/>
  <c r="AB13" i="33"/>
  <c r="AE12" i="33"/>
  <c r="AB12" i="33"/>
  <c r="AE11" i="33"/>
  <c r="AB11" i="33"/>
  <c r="AE10" i="33"/>
  <c r="AB10" i="33"/>
  <c r="AE9" i="33"/>
  <c r="AB9" i="33"/>
  <c r="AE8" i="33"/>
  <c r="AB8" i="33"/>
  <c r="AE7" i="33"/>
  <c r="AB7" i="33"/>
  <c r="AE6" i="33"/>
  <c r="AB6" i="33"/>
  <c r="AE5" i="33"/>
  <c r="AB5" i="33"/>
  <c r="AE4" i="33"/>
  <c r="AB4" i="33"/>
  <c r="AE3" i="33"/>
  <c r="AB3" i="33"/>
  <c r="AB250" i="33" s="1"/>
  <c r="K274" i="32"/>
  <c r="D274" i="32"/>
  <c r="M273" i="32"/>
  <c r="J273" i="32"/>
  <c r="N273" i="32" s="1"/>
  <c r="I273" i="32"/>
  <c r="F273" i="32"/>
  <c r="M272" i="32"/>
  <c r="I272" i="32"/>
  <c r="J272" i="32" s="1"/>
  <c r="N272" i="32" s="1"/>
  <c r="F272" i="32"/>
  <c r="O271" i="32"/>
  <c r="N271" i="32"/>
  <c r="P271" i="32" s="1"/>
  <c r="M271" i="32"/>
  <c r="J271" i="32"/>
  <c r="I271" i="32"/>
  <c r="F271" i="32"/>
  <c r="M270" i="32"/>
  <c r="I270" i="32"/>
  <c r="F270" i="32"/>
  <c r="J270" i="32" s="1"/>
  <c r="N270" i="32" s="1"/>
  <c r="M269" i="32"/>
  <c r="I269" i="32"/>
  <c r="F269" i="32"/>
  <c r="J269" i="32" s="1"/>
  <c r="N269" i="32" s="1"/>
  <c r="M268" i="32"/>
  <c r="J268" i="32"/>
  <c r="N268" i="32" s="1"/>
  <c r="I268" i="32"/>
  <c r="F268" i="32"/>
  <c r="M267" i="32"/>
  <c r="J267" i="32"/>
  <c r="N267" i="32" s="1"/>
  <c r="I267" i="32"/>
  <c r="F267" i="32"/>
  <c r="M266" i="32"/>
  <c r="I266" i="32"/>
  <c r="J266" i="32" s="1"/>
  <c r="N266" i="32" s="1"/>
  <c r="F266" i="32"/>
  <c r="O265" i="32"/>
  <c r="N265" i="32"/>
  <c r="P265" i="32" s="1"/>
  <c r="M265" i="32"/>
  <c r="J265" i="32"/>
  <c r="I265" i="32"/>
  <c r="F265" i="32"/>
  <c r="M264" i="32"/>
  <c r="I264" i="32"/>
  <c r="F264" i="32"/>
  <c r="J264" i="32" s="1"/>
  <c r="N264" i="32" s="1"/>
  <c r="M263" i="32"/>
  <c r="I263" i="32"/>
  <c r="F263" i="32"/>
  <c r="J263" i="32" s="1"/>
  <c r="N263" i="32" s="1"/>
  <c r="M262" i="32"/>
  <c r="J262" i="32"/>
  <c r="N262" i="32" s="1"/>
  <c r="I262" i="32"/>
  <c r="F262" i="32"/>
  <c r="M261" i="32"/>
  <c r="J261" i="32"/>
  <c r="N261" i="32" s="1"/>
  <c r="I261" i="32"/>
  <c r="F261" i="32"/>
  <c r="M260" i="32"/>
  <c r="I260" i="32"/>
  <c r="J260" i="32" s="1"/>
  <c r="N260" i="32" s="1"/>
  <c r="F260" i="32"/>
  <c r="O259" i="32"/>
  <c r="N259" i="32"/>
  <c r="P259" i="32" s="1"/>
  <c r="M259" i="32"/>
  <c r="J259" i="32"/>
  <c r="I259" i="32"/>
  <c r="F259" i="32"/>
  <c r="M258" i="32"/>
  <c r="I258" i="32"/>
  <c r="F258" i="32"/>
  <c r="J258" i="32" s="1"/>
  <c r="N258" i="32" s="1"/>
  <c r="M257" i="32"/>
  <c r="I257" i="32"/>
  <c r="I274" i="32" s="1"/>
  <c r="AE71" i="32" s="1"/>
  <c r="F257" i="32"/>
  <c r="F274" i="32" s="1"/>
  <c r="AE70" i="32" s="1"/>
  <c r="M256" i="32"/>
  <c r="J256" i="32"/>
  <c r="N256" i="32" s="1"/>
  <c r="I256" i="32"/>
  <c r="F256" i="32"/>
  <c r="M255" i="32"/>
  <c r="J255" i="32"/>
  <c r="N255" i="32" s="1"/>
  <c r="I255" i="32"/>
  <c r="F255" i="32"/>
  <c r="M254" i="32"/>
  <c r="M274" i="32" s="1"/>
  <c r="AE72" i="32" s="1"/>
  <c r="I254" i="32"/>
  <c r="J254" i="32" s="1"/>
  <c r="F254" i="32"/>
  <c r="AB249" i="32"/>
  <c r="AB248" i="32"/>
  <c r="AB247" i="32"/>
  <c r="AB246" i="32"/>
  <c r="AB245" i="32"/>
  <c r="AB244" i="32"/>
  <c r="AB243" i="32"/>
  <c r="AB242" i="32"/>
  <c r="AB241" i="32"/>
  <c r="AB240" i="32"/>
  <c r="AB239" i="32"/>
  <c r="AB238" i="32"/>
  <c r="AB237" i="32"/>
  <c r="AB236" i="32"/>
  <c r="AB235" i="32"/>
  <c r="AB234" i="32"/>
  <c r="AB233" i="32"/>
  <c r="AB232" i="32"/>
  <c r="AB231" i="32"/>
  <c r="AB230" i="32"/>
  <c r="AB229" i="32"/>
  <c r="AB228" i="32"/>
  <c r="AB227" i="32"/>
  <c r="AB226" i="32"/>
  <c r="AB225" i="32"/>
  <c r="AB224" i="32"/>
  <c r="AB223" i="32"/>
  <c r="AB222" i="32"/>
  <c r="AB221" i="32"/>
  <c r="AB220" i="32"/>
  <c r="AB219" i="32"/>
  <c r="AB218" i="32"/>
  <c r="AB217" i="32"/>
  <c r="AB216" i="32"/>
  <c r="AB215" i="32"/>
  <c r="AB214" i="32"/>
  <c r="AB213" i="32"/>
  <c r="AB212" i="32"/>
  <c r="AB211" i="32"/>
  <c r="AB210" i="32"/>
  <c r="AB209" i="32"/>
  <c r="AB208" i="32"/>
  <c r="AB207" i="32"/>
  <c r="AB206" i="32"/>
  <c r="AB205" i="32"/>
  <c r="AB204" i="32"/>
  <c r="AB203" i="32"/>
  <c r="AB202" i="32"/>
  <c r="AB201" i="32"/>
  <c r="AB200" i="32"/>
  <c r="AB199" i="32"/>
  <c r="AB198" i="32"/>
  <c r="AB197" i="32"/>
  <c r="AB196" i="32"/>
  <c r="AB195" i="32"/>
  <c r="AB194" i="32"/>
  <c r="AB193" i="32"/>
  <c r="AB192" i="32"/>
  <c r="AB191" i="32"/>
  <c r="AB190" i="32"/>
  <c r="AB189" i="32"/>
  <c r="AB188" i="32"/>
  <c r="AB187" i="32"/>
  <c r="AB186" i="32"/>
  <c r="AB185" i="32"/>
  <c r="AB184" i="32"/>
  <c r="AB183" i="32"/>
  <c r="AB182" i="32"/>
  <c r="AB181" i="32"/>
  <c r="AB180" i="32"/>
  <c r="AB179" i="32"/>
  <c r="AB178" i="32"/>
  <c r="AB177" i="32"/>
  <c r="AB176" i="32"/>
  <c r="AB175" i="32"/>
  <c r="AB174" i="32"/>
  <c r="AB173" i="32"/>
  <c r="AB172" i="32"/>
  <c r="AB171" i="32"/>
  <c r="AB170" i="32"/>
  <c r="AB169" i="32"/>
  <c r="AB168" i="32"/>
  <c r="AB167" i="32"/>
  <c r="AB166" i="32"/>
  <c r="AB165" i="32"/>
  <c r="AB164" i="32"/>
  <c r="AB163" i="32"/>
  <c r="AB162" i="32"/>
  <c r="AB161" i="32"/>
  <c r="AB160" i="32"/>
  <c r="AB159" i="32"/>
  <c r="AB158" i="32"/>
  <c r="AB157" i="32"/>
  <c r="AB156" i="32"/>
  <c r="AB155" i="32"/>
  <c r="AB154" i="32"/>
  <c r="AB153" i="32"/>
  <c r="AB152" i="32"/>
  <c r="AB151" i="32"/>
  <c r="AB150" i="32"/>
  <c r="AB149" i="32"/>
  <c r="AB148" i="32"/>
  <c r="AB147" i="32"/>
  <c r="AB146" i="32"/>
  <c r="AB145" i="32"/>
  <c r="AB144" i="32"/>
  <c r="AB143" i="32"/>
  <c r="AB142" i="32"/>
  <c r="AB141" i="32"/>
  <c r="AB140" i="32"/>
  <c r="AB139" i="32"/>
  <c r="AB138" i="32"/>
  <c r="AB137" i="32"/>
  <c r="AB136" i="32"/>
  <c r="AB135" i="32"/>
  <c r="AB134" i="32"/>
  <c r="AB133" i="32"/>
  <c r="AB132" i="32"/>
  <c r="AB131" i="32"/>
  <c r="AB130" i="32"/>
  <c r="AB129" i="32"/>
  <c r="AB128" i="32"/>
  <c r="AB127" i="32"/>
  <c r="AB126" i="32"/>
  <c r="AB125" i="32"/>
  <c r="AB124" i="32"/>
  <c r="AB123" i="32"/>
  <c r="AB122" i="32"/>
  <c r="AB121" i="32"/>
  <c r="AB120" i="32"/>
  <c r="AB119" i="32"/>
  <c r="AB118" i="32"/>
  <c r="AB117" i="32"/>
  <c r="AB116" i="32"/>
  <c r="AB115" i="32"/>
  <c r="AB114" i="32"/>
  <c r="AB113" i="32"/>
  <c r="AB112" i="32"/>
  <c r="AB111" i="32"/>
  <c r="AB110" i="32"/>
  <c r="AB109" i="32"/>
  <c r="AB108" i="32"/>
  <c r="AB107" i="32"/>
  <c r="AB106" i="32"/>
  <c r="AB105" i="32"/>
  <c r="AB104" i="32"/>
  <c r="AB103" i="32"/>
  <c r="AB102" i="32"/>
  <c r="AB101" i="32"/>
  <c r="AB100" i="32"/>
  <c r="AB99" i="32"/>
  <c r="AB98" i="32"/>
  <c r="AB97" i="32"/>
  <c r="AB96" i="32"/>
  <c r="AB95" i="32"/>
  <c r="AB94" i="32"/>
  <c r="AB93" i="32"/>
  <c r="AB92" i="32"/>
  <c r="AB91" i="32"/>
  <c r="AB90" i="32"/>
  <c r="AB89" i="32"/>
  <c r="AE88" i="32"/>
  <c r="AB88" i="32"/>
  <c r="AE87" i="32"/>
  <c r="AB87" i="32"/>
  <c r="AE86" i="32"/>
  <c r="AB86" i="32"/>
  <c r="AE85" i="32"/>
  <c r="AB85" i="32"/>
  <c r="AE84" i="32"/>
  <c r="AB84" i="32"/>
  <c r="AE83" i="32"/>
  <c r="AB83" i="32"/>
  <c r="AE82" i="32"/>
  <c r="AB82" i="32"/>
  <c r="AE81" i="32"/>
  <c r="AB81" i="32"/>
  <c r="AE80" i="32"/>
  <c r="AB80" i="32"/>
  <c r="AE79" i="32"/>
  <c r="AB79" i="32"/>
  <c r="AE78" i="32"/>
  <c r="AB78" i="32"/>
  <c r="AE77" i="32"/>
  <c r="AB77" i="32"/>
  <c r="AE76" i="32"/>
  <c r="AB76" i="32"/>
  <c r="AE75" i="32"/>
  <c r="AB75" i="32"/>
  <c r="AE74" i="32"/>
  <c r="AB74" i="32"/>
  <c r="AE73" i="32"/>
  <c r="AB73" i="32"/>
  <c r="AB72" i="32"/>
  <c r="AB71" i="32"/>
  <c r="AB70" i="32"/>
  <c r="AE69" i="32"/>
  <c r="AB69" i="32"/>
  <c r="AE68" i="32"/>
  <c r="AB68" i="32"/>
  <c r="AE67" i="32"/>
  <c r="AB67" i="32"/>
  <c r="AE66" i="32"/>
  <c r="AB66" i="32"/>
  <c r="AE65" i="32"/>
  <c r="AB65" i="32"/>
  <c r="AE64" i="32"/>
  <c r="AB64" i="32"/>
  <c r="AE63" i="32"/>
  <c r="AB63" i="32"/>
  <c r="AE62" i="32"/>
  <c r="AB62" i="32"/>
  <c r="AE61" i="32"/>
  <c r="AB61" i="32"/>
  <c r="AE60" i="32"/>
  <c r="AB60" i="32"/>
  <c r="AE59" i="32"/>
  <c r="AB59" i="32"/>
  <c r="AE58" i="32"/>
  <c r="AB58" i="32"/>
  <c r="AE57" i="32"/>
  <c r="AB57" i="32"/>
  <c r="AE56" i="32"/>
  <c r="AB56" i="32"/>
  <c r="AE55" i="32"/>
  <c r="AB55" i="32"/>
  <c r="AE54" i="32"/>
  <c r="AB54" i="32"/>
  <c r="AE53" i="32"/>
  <c r="AB53" i="32"/>
  <c r="AE52" i="32"/>
  <c r="AB52" i="32"/>
  <c r="AE51" i="32"/>
  <c r="AB51" i="32"/>
  <c r="AE50" i="32"/>
  <c r="AB50" i="32"/>
  <c r="AE49" i="32"/>
  <c r="AB49" i="32"/>
  <c r="AE48" i="32"/>
  <c r="AB48" i="32"/>
  <c r="AE47" i="32"/>
  <c r="AB47" i="32"/>
  <c r="AE46" i="32"/>
  <c r="AB46" i="32"/>
  <c r="AE45" i="32"/>
  <c r="AB45" i="32"/>
  <c r="AE44" i="32"/>
  <c r="AB44" i="32"/>
  <c r="AE43" i="32"/>
  <c r="AB43" i="32"/>
  <c r="AE42" i="32"/>
  <c r="AB42" i="32"/>
  <c r="AE41" i="32"/>
  <c r="AB41" i="32"/>
  <c r="AE40" i="32"/>
  <c r="AB40" i="32"/>
  <c r="AE39" i="32"/>
  <c r="AB39" i="32"/>
  <c r="AE38" i="32"/>
  <c r="AB38" i="32"/>
  <c r="AE37" i="32"/>
  <c r="AB37" i="32"/>
  <c r="AE36" i="32"/>
  <c r="AB36" i="32"/>
  <c r="AE35" i="32"/>
  <c r="AB35" i="32"/>
  <c r="AE34" i="32"/>
  <c r="AB34" i="32"/>
  <c r="AE33" i="32"/>
  <c r="AB33" i="32"/>
  <c r="AE32" i="32"/>
  <c r="AB32" i="32"/>
  <c r="AE31" i="32"/>
  <c r="AB31" i="32"/>
  <c r="AE30" i="32"/>
  <c r="AB30" i="32"/>
  <c r="AE29" i="32"/>
  <c r="AB29" i="32"/>
  <c r="AE28" i="32"/>
  <c r="AB28" i="32"/>
  <c r="AE27" i="32"/>
  <c r="AB27" i="32"/>
  <c r="AE26" i="32"/>
  <c r="AB26" i="32"/>
  <c r="AE25" i="32"/>
  <c r="AB25" i="32"/>
  <c r="AE24" i="32"/>
  <c r="AB24" i="32"/>
  <c r="AE23" i="32"/>
  <c r="AB23" i="32"/>
  <c r="AE22" i="32"/>
  <c r="AB22" i="32"/>
  <c r="AE21" i="32"/>
  <c r="AB21" i="32"/>
  <c r="AE20" i="32"/>
  <c r="AB20" i="32"/>
  <c r="AE19" i="32"/>
  <c r="AB19" i="32"/>
  <c r="AE18" i="32"/>
  <c r="AB18" i="32"/>
  <c r="AE17" i="32"/>
  <c r="AB17" i="32"/>
  <c r="AE16" i="32"/>
  <c r="AB16" i="32"/>
  <c r="AE15" i="32"/>
  <c r="AB15" i="32"/>
  <c r="AE14" i="32"/>
  <c r="AB14" i="32"/>
  <c r="AE13" i="32"/>
  <c r="AB13" i="32"/>
  <c r="AE12" i="32"/>
  <c r="AB12" i="32"/>
  <c r="AE11" i="32"/>
  <c r="AB11" i="32"/>
  <c r="AE10" i="32"/>
  <c r="AB10" i="32"/>
  <c r="AE9" i="32"/>
  <c r="AB9" i="32"/>
  <c r="AE8" i="32"/>
  <c r="AB8" i="32"/>
  <c r="AE7" i="32"/>
  <c r="AB7" i="32"/>
  <c r="AE6" i="32"/>
  <c r="AB6" i="32"/>
  <c r="AE5" i="32"/>
  <c r="AB5" i="32"/>
  <c r="AE4" i="32"/>
  <c r="AB4" i="32"/>
  <c r="AE3" i="32"/>
  <c r="AB3" i="32"/>
  <c r="AB250" i="32" s="1"/>
  <c r="K274" i="21"/>
  <c r="D274" i="21"/>
  <c r="M273" i="21"/>
  <c r="I273" i="21"/>
  <c r="F273" i="21"/>
  <c r="J273" i="21" s="1"/>
  <c r="N273" i="21" s="1"/>
  <c r="M272" i="21"/>
  <c r="I272" i="21"/>
  <c r="F272" i="21"/>
  <c r="J272" i="21" s="1"/>
  <c r="N272" i="21" s="1"/>
  <c r="M271" i="21"/>
  <c r="I271" i="21"/>
  <c r="F271" i="21"/>
  <c r="J271" i="21" s="1"/>
  <c r="N271" i="21" s="1"/>
  <c r="M270" i="21"/>
  <c r="I270" i="21"/>
  <c r="F270" i="21"/>
  <c r="J270" i="21" s="1"/>
  <c r="N270" i="21" s="1"/>
  <c r="M269" i="21"/>
  <c r="I269" i="21"/>
  <c r="J269" i="21" s="1"/>
  <c r="N269" i="21" s="1"/>
  <c r="F269" i="21"/>
  <c r="M268" i="21"/>
  <c r="J268" i="21"/>
  <c r="N268" i="21" s="1"/>
  <c r="I268" i="21"/>
  <c r="F268" i="21"/>
  <c r="M267" i="21"/>
  <c r="I267" i="21"/>
  <c r="F267" i="21"/>
  <c r="J267" i="21" s="1"/>
  <c r="N267" i="21" s="1"/>
  <c r="M266" i="21"/>
  <c r="I266" i="21"/>
  <c r="F266" i="21"/>
  <c r="J266" i="21" s="1"/>
  <c r="N266" i="21" s="1"/>
  <c r="M265" i="21"/>
  <c r="I265" i="21"/>
  <c r="F265" i="21"/>
  <c r="J265" i="21" s="1"/>
  <c r="N265" i="21" s="1"/>
  <c r="M264" i="21"/>
  <c r="I264" i="21"/>
  <c r="F264" i="21"/>
  <c r="J264" i="21" s="1"/>
  <c r="N264" i="21" s="1"/>
  <c r="M263" i="21"/>
  <c r="I263" i="21"/>
  <c r="J263" i="21" s="1"/>
  <c r="N263" i="21" s="1"/>
  <c r="F263" i="21"/>
  <c r="M262" i="21"/>
  <c r="J262" i="21"/>
  <c r="N262" i="21" s="1"/>
  <c r="I262" i="21"/>
  <c r="F262" i="21"/>
  <c r="M261" i="21"/>
  <c r="I261" i="21"/>
  <c r="F261" i="21"/>
  <c r="J261" i="21" s="1"/>
  <c r="N261" i="21" s="1"/>
  <c r="M260" i="21"/>
  <c r="I260" i="21"/>
  <c r="F260" i="21"/>
  <c r="J260" i="21" s="1"/>
  <c r="N260" i="21" s="1"/>
  <c r="M259" i="21"/>
  <c r="I259" i="21"/>
  <c r="F259" i="21"/>
  <c r="J259" i="21" s="1"/>
  <c r="N259" i="21" s="1"/>
  <c r="M258" i="21"/>
  <c r="I258" i="21"/>
  <c r="F258" i="21"/>
  <c r="J258" i="21" s="1"/>
  <c r="N258" i="21" s="1"/>
  <c r="M257" i="21"/>
  <c r="I257" i="21"/>
  <c r="I274" i="21" s="1"/>
  <c r="AE71" i="21" s="1"/>
  <c r="F257" i="21"/>
  <c r="M256" i="21"/>
  <c r="J256" i="21"/>
  <c r="N256" i="21" s="1"/>
  <c r="I256" i="21"/>
  <c r="F256" i="21"/>
  <c r="M255" i="21"/>
  <c r="I255" i="21"/>
  <c r="F255" i="21"/>
  <c r="J255" i="21" s="1"/>
  <c r="N255" i="21" s="1"/>
  <c r="M254" i="21"/>
  <c r="M274" i="21" s="1"/>
  <c r="AE72" i="21" s="1"/>
  <c r="I254" i="21"/>
  <c r="F254" i="21"/>
  <c r="F274" i="21" s="1"/>
  <c r="AE70" i="21" s="1"/>
  <c r="AB249" i="21"/>
  <c r="AB248" i="21"/>
  <c r="AB247" i="21"/>
  <c r="AB246" i="21"/>
  <c r="AB245" i="21"/>
  <c r="AB244" i="21"/>
  <c r="AB243" i="21"/>
  <c r="AB242" i="21"/>
  <c r="AB241" i="21"/>
  <c r="AB240" i="21"/>
  <c r="AB239" i="21"/>
  <c r="AB238" i="21"/>
  <c r="AB237" i="21"/>
  <c r="AB236" i="21"/>
  <c r="AB235" i="21"/>
  <c r="AB234" i="21"/>
  <c r="AB233" i="21"/>
  <c r="AB232" i="21"/>
  <c r="AB231" i="21"/>
  <c r="AB230" i="21"/>
  <c r="AB229" i="21"/>
  <c r="AB228" i="21"/>
  <c r="AB227" i="21"/>
  <c r="AB226" i="21"/>
  <c r="AB225" i="21"/>
  <c r="AB224" i="21"/>
  <c r="AB223" i="21"/>
  <c r="AB222" i="21"/>
  <c r="AB221" i="21"/>
  <c r="AB220" i="21"/>
  <c r="AB219" i="21"/>
  <c r="AB218" i="21"/>
  <c r="AB217" i="21"/>
  <c r="AB216" i="21"/>
  <c r="AB215" i="21"/>
  <c r="AB214" i="21"/>
  <c r="AB213" i="21"/>
  <c r="AB212" i="21"/>
  <c r="AB211" i="21"/>
  <c r="AB210" i="21"/>
  <c r="AB209" i="21"/>
  <c r="AB208" i="21"/>
  <c r="AB207" i="21"/>
  <c r="AB206" i="21"/>
  <c r="AB205" i="21"/>
  <c r="AB204" i="21"/>
  <c r="AB203" i="21"/>
  <c r="AB202" i="21"/>
  <c r="AB201" i="21"/>
  <c r="AB200" i="21"/>
  <c r="AB199" i="21"/>
  <c r="AB198" i="21"/>
  <c r="AB197" i="21"/>
  <c r="AB196" i="21"/>
  <c r="AB195" i="21"/>
  <c r="AB194" i="21"/>
  <c r="AB193" i="21"/>
  <c r="AB192" i="21"/>
  <c r="AB191" i="21"/>
  <c r="AB190" i="21"/>
  <c r="AB189" i="21"/>
  <c r="AB188" i="21"/>
  <c r="AB187" i="21"/>
  <c r="AB186" i="21"/>
  <c r="AB185" i="21"/>
  <c r="AB184" i="21"/>
  <c r="AB183" i="21"/>
  <c r="AB182" i="21"/>
  <c r="AB181" i="21"/>
  <c r="AB180" i="21"/>
  <c r="AB179" i="21"/>
  <c r="AB178" i="21"/>
  <c r="AB177" i="21"/>
  <c r="AB176" i="21"/>
  <c r="AB175" i="21"/>
  <c r="AB174" i="21"/>
  <c r="AB173" i="21"/>
  <c r="AB172" i="21"/>
  <c r="AB171" i="21"/>
  <c r="AB170" i="21"/>
  <c r="AB169" i="21"/>
  <c r="AB168" i="21"/>
  <c r="AB167" i="21"/>
  <c r="AB166" i="21"/>
  <c r="AB165" i="21"/>
  <c r="AB164" i="21"/>
  <c r="AB163" i="21"/>
  <c r="AB162" i="21"/>
  <c r="AB161" i="21"/>
  <c r="AB160" i="21"/>
  <c r="AB159" i="21"/>
  <c r="AB158" i="21"/>
  <c r="AB157" i="21"/>
  <c r="AB156" i="21"/>
  <c r="AB155" i="21"/>
  <c r="AB154" i="21"/>
  <c r="AB153" i="21"/>
  <c r="AB152" i="21"/>
  <c r="AB151" i="21"/>
  <c r="AB150" i="21"/>
  <c r="AB149" i="21"/>
  <c r="AB148" i="21"/>
  <c r="AB147" i="21"/>
  <c r="AB146" i="21"/>
  <c r="AB145" i="21"/>
  <c r="AB144" i="21"/>
  <c r="AB143" i="21"/>
  <c r="AB142" i="21"/>
  <c r="AB141" i="21"/>
  <c r="AB140" i="21"/>
  <c r="AB139" i="21"/>
  <c r="AB138" i="21"/>
  <c r="AB137" i="21"/>
  <c r="AB136" i="21"/>
  <c r="AB135" i="21"/>
  <c r="AB134" i="21"/>
  <c r="AB133" i="21"/>
  <c r="AB132" i="21"/>
  <c r="AB131" i="21"/>
  <c r="AB130" i="21"/>
  <c r="AB129" i="21"/>
  <c r="AB128" i="21"/>
  <c r="AB127" i="21"/>
  <c r="AB126" i="21"/>
  <c r="AB125" i="21"/>
  <c r="AB124" i="21"/>
  <c r="AB123" i="21"/>
  <c r="AB122" i="21"/>
  <c r="AB121" i="21"/>
  <c r="AB120" i="21"/>
  <c r="AB119" i="21"/>
  <c r="AB118" i="21"/>
  <c r="AB117" i="21"/>
  <c r="AB116" i="21"/>
  <c r="AB115" i="21"/>
  <c r="AB114" i="21"/>
  <c r="AB113" i="21"/>
  <c r="AB112" i="21"/>
  <c r="AB111" i="21"/>
  <c r="AB110" i="21"/>
  <c r="AB109" i="21"/>
  <c r="AB108" i="21"/>
  <c r="AB107" i="21"/>
  <c r="AB106" i="21"/>
  <c r="AB105" i="21"/>
  <c r="AB104" i="21"/>
  <c r="AB103" i="21"/>
  <c r="AB102" i="21"/>
  <c r="AB101" i="21"/>
  <c r="AB100" i="21"/>
  <c r="AB99" i="21"/>
  <c r="AB98" i="21"/>
  <c r="AB97" i="21"/>
  <c r="AB96" i="21"/>
  <c r="AB95" i="21"/>
  <c r="AB94" i="21"/>
  <c r="AB93" i="21"/>
  <c r="AB92" i="21"/>
  <c r="AB91" i="21"/>
  <c r="AB90" i="21"/>
  <c r="AB89" i="21"/>
  <c r="AE88" i="21"/>
  <c r="AB88" i="21"/>
  <c r="AE87" i="21"/>
  <c r="AB87" i="21"/>
  <c r="AE86" i="21"/>
  <c r="AB86" i="21"/>
  <c r="AE85" i="21"/>
  <c r="AB85" i="21"/>
  <c r="AE84" i="21"/>
  <c r="AB84" i="21"/>
  <c r="AE83" i="21"/>
  <c r="AB83" i="21"/>
  <c r="AE82" i="21"/>
  <c r="AB82" i="21"/>
  <c r="AE81" i="21"/>
  <c r="AB81" i="21"/>
  <c r="AE80" i="21"/>
  <c r="AB80" i="21"/>
  <c r="AE79" i="21"/>
  <c r="AB79" i="21"/>
  <c r="AE78" i="21"/>
  <c r="AB78" i="21"/>
  <c r="AE77" i="21"/>
  <c r="AB77" i="21"/>
  <c r="AE76" i="21"/>
  <c r="AB76" i="21"/>
  <c r="AE75" i="21"/>
  <c r="AB75" i="21"/>
  <c r="AE74" i="21"/>
  <c r="AB74" i="21"/>
  <c r="AE73" i="21"/>
  <c r="AB73" i="21"/>
  <c r="AB72" i="21"/>
  <c r="AB71" i="21"/>
  <c r="AB70" i="21"/>
  <c r="AE69" i="21"/>
  <c r="AB69" i="21"/>
  <c r="AE68" i="21"/>
  <c r="AB68" i="21"/>
  <c r="AE67" i="21"/>
  <c r="AB67" i="21"/>
  <c r="AE66" i="21"/>
  <c r="AB66" i="21"/>
  <c r="AE65" i="21"/>
  <c r="AB65" i="21"/>
  <c r="AE64" i="21"/>
  <c r="AB64" i="21"/>
  <c r="AE63" i="21"/>
  <c r="AB63" i="21"/>
  <c r="AE62" i="21"/>
  <c r="AB62" i="21"/>
  <c r="AE61" i="21"/>
  <c r="AB61" i="21"/>
  <c r="AE60" i="21"/>
  <c r="AB60" i="21"/>
  <c r="AE59" i="21"/>
  <c r="AB59" i="21"/>
  <c r="AE58" i="21"/>
  <c r="AB58" i="21"/>
  <c r="AE57" i="21"/>
  <c r="AB57" i="21"/>
  <c r="AE56" i="21"/>
  <c r="AB56" i="21"/>
  <c r="AE55" i="21"/>
  <c r="AB55" i="21"/>
  <c r="AE54" i="21"/>
  <c r="AB54" i="21"/>
  <c r="AE53" i="21"/>
  <c r="AB53" i="21"/>
  <c r="AE52" i="21"/>
  <c r="AB52" i="21"/>
  <c r="AE51" i="21"/>
  <c r="AB51" i="21"/>
  <c r="AE50" i="21"/>
  <c r="AB50" i="21"/>
  <c r="AE49" i="21"/>
  <c r="AB49" i="21"/>
  <c r="AE48" i="21"/>
  <c r="AB48" i="21"/>
  <c r="AE47" i="21"/>
  <c r="AB47" i="21"/>
  <c r="AE46" i="21"/>
  <c r="AB46" i="21"/>
  <c r="AE45" i="21"/>
  <c r="AB45" i="21"/>
  <c r="AE44" i="21"/>
  <c r="AB44" i="21"/>
  <c r="AE43" i="21"/>
  <c r="AB43" i="21"/>
  <c r="AE42" i="21"/>
  <c r="AB42" i="21"/>
  <c r="AE41" i="21"/>
  <c r="AB41" i="21"/>
  <c r="AE40" i="21"/>
  <c r="AB40" i="21"/>
  <c r="AE39" i="21"/>
  <c r="AB39" i="21"/>
  <c r="AE38" i="21"/>
  <c r="AB38" i="21"/>
  <c r="AE37" i="21"/>
  <c r="AB37" i="21"/>
  <c r="AE36" i="21"/>
  <c r="AB36" i="21"/>
  <c r="AE35" i="21"/>
  <c r="AB35" i="21"/>
  <c r="AE34" i="21"/>
  <c r="AB34" i="21"/>
  <c r="AE33" i="21"/>
  <c r="AB33" i="21"/>
  <c r="AE32" i="21"/>
  <c r="AB32" i="21"/>
  <c r="AE31" i="21"/>
  <c r="AB31" i="21"/>
  <c r="AE30" i="21"/>
  <c r="AB30" i="21"/>
  <c r="AE29" i="21"/>
  <c r="AB29" i="21"/>
  <c r="AE28" i="21"/>
  <c r="AB28" i="21"/>
  <c r="AE27" i="21"/>
  <c r="AB27" i="21"/>
  <c r="AE26" i="21"/>
  <c r="AB26" i="21"/>
  <c r="AE25" i="21"/>
  <c r="AB25" i="21"/>
  <c r="AE24" i="21"/>
  <c r="AB24" i="21"/>
  <c r="AE23" i="21"/>
  <c r="AB23" i="21"/>
  <c r="AE22" i="21"/>
  <c r="AB22" i="21"/>
  <c r="AE21" i="21"/>
  <c r="AB21" i="21"/>
  <c r="AE20" i="21"/>
  <c r="AB20" i="21"/>
  <c r="AE19" i="21"/>
  <c r="AB19" i="21"/>
  <c r="AE18" i="21"/>
  <c r="AB18" i="21"/>
  <c r="AE17" i="21"/>
  <c r="AB17" i="21"/>
  <c r="AE16" i="21"/>
  <c r="AB16" i="21"/>
  <c r="AE15" i="21"/>
  <c r="AB15" i="21"/>
  <c r="AE14" i="21"/>
  <c r="AB14" i="21"/>
  <c r="AE13" i="21"/>
  <c r="AB13" i="21"/>
  <c r="AE12" i="21"/>
  <c r="AB12" i="21"/>
  <c r="AE11" i="21"/>
  <c r="AB11" i="21"/>
  <c r="AE10" i="21"/>
  <c r="AB10" i="21"/>
  <c r="AE9" i="21"/>
  <c r="AB9" i="21"/>
  <c r="AE8" i="21"/>
  <c r="AB8" i="21"/>
  <c r="AE7" i="21"/>
  <c r="AB7" i="21"/>
  <c r="AE6" i="21"/>
  <c r="AB6" i="21"/>
  <c r="AE5" i="21"/>
  <c r="AB5" i="21"/>
  <c r="AE4" i="21"/>
  <c r="AB4" i="21"/>
  <c r="AB250" i="21" s="1"/>
  <c r="AE3" i="21"/>
  <c r="AB3" i="21"/>
  <c r="K274" i="20"/>
  <c r="D274" i="20"/>
  <c r="M273" i="20"/>
  <c r="I273" i="20"/>
  <c r="F273" i="20"/>
  <c r="J273" i="20" s="1"/>
  <c r="N273" i="20" s="1"/>
  <c r="M272" i="20"/>
  <c r="I272" i="20"/>
  <c r="J272" i="20" s="1"/>
  <c r="N272" i="20" s="1"/>
  <c r="F272" i="20"/>
  <c r="M271" i="20"/>
  <c r="J271" i="20"/>
  <c r="N271" i="20" s="1"/>
  <c r="I271" i="20"/>
  <c r="F271" i="20"/>
  <c r="M270" i="20"/>
  <c r="I270" i="20"/>
  <c r="F270" i="20"/>
  <c r="J270" i="20" s="1"/>
  <c r="N270" i="20" s="1"/>
  <c r="M269" i="20"/>
  <c r="I269" i="20"/>
  <c r="F269" i="20"/>
  <c r="J269" i="20" s="1"/>
  <c r="N269" i="20" s="1"/>
  <c r="M268" i="20"/>
  <c r="J268" i="20"/>
  <c r="N268" i="20" s="1"/>
  <c r="I268" i="20"/>
  <c r="F268" i="20"/>
  <c r="M267" i="20"/>
  <c r="I267" i="20"/>
  <c r="F267" i="20"/>
  <c r="J267" i="20" s="1"/>
  <c r="N267" i="20" s="1"/>
  <c r="M266" i="20"/>
  <c r="I266" i="20"/>
  <c r="J266" i="20" s="1"/>
  <c r="N266" i="20" s="1"/>
  <c r="F266" i="20"/>
  <c r="M265" i="20"/>
  <c r="J265" i="20"/>
  <c r="N265" i="20" s="1"/>
  <c r="I265" i="20"/>
  <c r="F265" i="20"/>
  <c r="M264" i="20"/>
  <c r="I264" i="20"/>
  <c r="F264" i="20"/>
  <c r="J264" i="20" s="1"/>
  <c r="N264" i="20" s="1"/>
  <c r="M263" i="20"/>
  <c r="I263" i="20"/>
  <c r="F263" i="20"/>
  <c r="J263" i="20" s="1"/>
  <c r="N263" i="20" s="1"/>
  <c r="M262" i="20"/>
  <c r="J262" i="20"/>
  <c r="N262" i="20" s="1"/>
  <c r="I262" i="20"/>
  <c r="F262" i="20"/>
  <c r="M261" i="20"/>
  <c r="I261" i="20"/>
  <c r="F261" i="20"/>
  <c r="J261" i="20" s="1"/>
  <c r="N261" i="20" s="1"/>
  <c r="M260" i="20"/>
  <c r="I260" i="20"/>
  <c r="J260" i="20" s="1"/>
  <c r="N260" i="20" s="1"/>
  <c r="F260" i="20"/>
  <c r="M259" i="20"/>
  <c r="J259" i="20"/>
  <c r="N259" i="20" s="1"/>
  <c r="I259" i="20"/>
  <c r="F259" i="20"/>
  <c r="M258" i="20"/>
  <c r="I258" i="20"/>
  <c r="F258" i="20"/>
  <c r="J258" i="20" s="1"/>
  <c r="N258" i="20" s="1"/>
  <c r="M257" i="20"/>
  <c r="I257" i="20"/>
  <c r="I274" i="20" s="1"/>
  <c r="AE71" i="20" s="1"/>
  <c r="F257" i="20"/>
  <c r="J257" i="20" s="1"/>
  <c r="N257" i="20" s="1"/>
  <c r="M256" i="20"/>
  <c r="J256" i="20"/>
  <c r="N256" i="20" s="1"/>
  <c r="I256" i="20"/>
  <c r="F256" i="20"/>
  <c r="M255" i="20"/>
  <c r="M274" i="20" s="1"/>
  <c r="AE72" i="20" s="1"/>
  <c r="I255" i="20"/>
  <c r="F255" i="20"/>
  <c r="J255" i="20" s="1"/>
  <c r="N255" i="20" s="1"/>
  <c r="M254" i="20"/>
  <c r="I254" i="20"/>
  <c r="J254" i="20" s="1"/>
  <c r="F254" i="20"/>
  <c r="F274" i="20" s="1"/>
  <c r="AE70" i="20" s="1"/>
  <c r="AB249" i="20"/>
  <c r="AB248" i="20"/>
  <c r="AB247" i="20"/>
  <c r="AB246" i="20"/>
  <c r="AB245" i="20"/>
  <c r="AB244" i="20"/>
  <c r="AB243" i="20"/>
  <c r="AB242" i="20"/>
  <c r="AB241" i="20"/>
  <c r="AB240" i="20"/>
  <c r="AB239" i="20"/>
  <c r="AB238" i="20"/>
  <c r="AB237" i="20"/>
  <c r="AB236" i="20"/>
  <c r="AB235" i="20"/>
  <c r="AB234" i="20"/>
  <c r="AB233" i="20"/>
  <c r="AB232" i="20"/>
  <c r="AB231" i="20"/>
  <c r="AB230" i="20"/>
  <c r="AB229" i="20"/>
  <c r="AB228" i="20"/>
  <c r="AB227" i="20"/>
  <c r="AB226" i="20"/>
  <c r="AB225" i="20"/>
  <c r="AB224" i="20"/>
  <c r="AB223" i="20"/>
  <c r="AB222" i="20"/>
  <c r="AB221" i="20"/>
  <c r="AB220" i="20"/>
  <c r="AB219" i="20"/>
  <c r="AB218" i="20"/>
  <c r="AB217" i="20"/>
  <c r="AB216" i="20"/>
  <c r="AB215" i="20"/>
  <c r="AB214" i="20"/>
  <c r="AB213" i="20"/>
  <c r="AB212" i="20"/>
  <c r="AB211" i="20"/>
  <c r="AB210" i="20"/>
  <c r="AB209" i="20"/>
  <c r="AB208" i="20"/>
  <c r="AB207" i="20"/>
  <c r="AB206" i="20"/>
  <c r="AB205" i="20"/>
  <c r="AB204" i="20"/>
  <c r="AB203" i="20"/>
  <c r="AB202" i="20"/>
  <c r="AB201" i="20"/>
  <c r="AB200" i="20"/>
  <c r="AB199" i="20"/>
  <c r="AB198" i="20"/>
  <c r="AB197" i="20"/>
  <c r="AB196" i="20"/>
  <c r="AB195" i="20"/>
  <c r="AB194" i="20"/>
  <c r="AB193" i="20"/>
  <c r="AB192" i="20"/>
  <c r="AB191" i="20"/>
  <c r="AB190" i="20"/>
  <c r="AB189" i="20"/>
  <c r="AB188" i="20"/>
  <c r="AB187" i="20"/>
  <c r="AB186" i="20"/>
  <c r="AB185" i="20"/>
  <c r="AB184" i="20"/>
  <c r="AB183" i="20"/>
  <c r="AB182" i="20"/>
  <c r="AB181" i="20"/>
  <c r="AB180" i="20"/>
  <c r="AB179" i="20"/>
  <c r="AB178" i="20"/>
  <c r="AB177" i="20"/>
  <c r="AB176" i="20"/>
  <c r="AB175" i="20"/>
  <c r="AB174" i="20"/>
  <c r="AB173" i="20"/>
  <c r="AB172" i="20"/>
  <c r="AB171" i="20"/>
  <c r="AB170" i="20"/>
  <c r="AB169" i="20"/>
  <c r="AB168" i="20"/>
  <c r="AB167" i="20"/>
  <c r="AB166" i="20"/>
  <c r="AB165" i="20"/>
  <c r="AB164" i="20"/>
  <c r="AB163" i="20"/>
  <c r="AB162" i="20"/>
  <c r="AB161" i="20"/>
  <c r="AB160" i="20"/>
  <c r="AB159" i="20"/>
  <c r="AB158" i="20"/>
  <c r="AB157" i="20"/>
  <c r="AB156" i="20"/>
  <c r="AB155" i="20"/>
  <c r="AB154" i="20"/>
  <c r="AB153" i="20"/>
  <c r="AB152" i="20"/>
  <c r="AB151" i="20"/>
  <c r="AB150" i="20"/>
  <c r="AB149" i="20"/>
  <c r="AB148" i="20"/>
  <c r="AB147" i="20"/>
  <c r="AB146" i="20"/>
  <c r="AB145" i="20"/>
  <c r="AB144" i="20"/>
  <c r="AB143" i="20"/>
  <c r="AB142" i="20"/>
  <c r="AB141" i="20"/>
  <c r="AB140" i="20"/>
  <c r="AB139" i="20"/>
  <c r="AB138" i="20"/>
  <c r="AB137" i="20"/>
  <c r="AB136" i="20"/>
  <c r="AB135" i="20"/>
  <c r="AB134" i="20"/>
  <c r="AB133" i="20"/>
  <c r="AB132" i="20"/>
  <c r="AB131" i="20"/>
  <c r="AB130" i="20"/>
  <c r="AB129" i="20"/>
  <c r="AB128" i="20"/>
  <c r="AB127" i="20"/>
  <c r="AB126" i="20"/>
  <c r="AB125" i="20"/>
  <c r="AB124" i="20"/>
  <c r="AB123" i="20"/>
  <c r="AB122" i="20"/>
  <c r="AB121" i="20"/>
  <c r="AB120" i="20"/>
  <c r="AB119" i="20"/>
  <c r="AB118" i="20"/>
  <c r="AB117" i="20"/>
  <c r="AB116" i="20"/>
  <c r="AB115" i="20"/>
  <c r="AB114" i="20"/>
  <c r="AB113" i="20"/>
  <c r="AB112" i="20"/>
  <c r="AB111" i="20"/>
  <c r="AB110" i="20"/>
  <c r="AB109" i="20"/>
  <c r="AB108" i="20"/>
  <c r="AB107" i="20"/>
  <c r="AB106" i="20"/>
  <c r="AB105" i="20"/>
  <c r="AB104" i="20"/>
  <c r="AB103" i="20"/>
  <c r="AB102" i="20"/>
  <c r="AB101" i="20"/>
  <c r="AB100" i="20"/>
  <c r="AB99" i="20"/>
  <c r="AB98" i="20"/>
  <c r="AB97" i="20"/>
  <c r="AB96" i="20"/>
  <c r="AB95" i="20"/>
  <c r="AB94" i="20"/>
  <c r="AB93" i="20"/>
  <c r="AB92" i="20"/>
  <c r="AB91" i="20"/>
  <c r="AB90" i="20"/>
  <c r="AB89" i="20"/>
  <c r="AE88" i="20"/>
  <c r="AB88" i="20"/>
  <c r="AE87" i="20"/>
  <c r="AB87" i="20"/>
  <c r="AE86" i="20"/>
  <c r="AB86" i="20"/>
  <c r="AE85" i="20"/>
  <c r="AB85" i="20"/>
  <c r="AE84" i="20"/>
  <c r="AB84" i="20"/>
  <c r="AE83" i="20"/>
  <c r="AB83" i="20"/>
  <c r="AE82" i="20"/>
  <c r="AB82" i="20"/>
  <c r="AE81" i="20"/>
  <c r="AB81" i="20"/>
  <c r="AE80" i="20"/>
  <c r="AB80" i="20"/>
  <c r="AE79" i="20"/>
  <c r="AB79" i="20"/>
  <c r="AE78" i="20"/>
  <c r="AB78" i="20"/>
  <c r="AE77" i="20"/>
  <c r="AB77" i="20"/>
  <c r="AE76" i="20"/>
  <c r="AB76" i="20"/>
  <c r="AE75" i="20"/>
  <c r="AB75" i="20"/>
  <c r="AE74" i="20"/>
  <c r="AB74" i="20"/>
  <c r="AE73" i="20"/>
  <c r="AB73" i="20"/>
  <c r="AB72" i="20"/>
  <c r="AB71" i="20"/>
  <c r="AB70" i="20"/>
  <c r="AE69" i="20"/>
  <c r="AB69" i="20"/>
  <c r="AE68" i="20"/>
  <c r="AB68" i="20"/>
  <c r="AE67" i="20"/>
  <c r="AB67" i="20"/>
  <c r="AE66" i="20"/>
  <c r="AB66" i="20"/>
  <c r="AE65" i="20"/>
  <c r="AB65" i="20"/>
  <c r="AE64" i="20"/>
  <c r="AB64" i="20"/>
  <c r="AE63" i="20"/>
  <c r="AB63" i="20"/>
  <c r="AE62" i="20"/>
  <c r="AB62" i="20"/>
  <c r="AE61" i="20"/>
  <c r="AB61" i="20"/>
  <c r="AE60" i="20"/>
  <c r="AB60" i="20"/>
  <c r="AE59" i="20"/>
  <c r="AB59" i="20"/>
  <c r="AE58" i="20"/>
  <c r="AB58" i="20"/>
  <c r="AE57" i="20"/>
  <c r="AB57" i="20"/>
  <c r="AE56" i="20"/>
  <c r="AB56" i="20"/>
  <c r="AE55" i="20"/>
  <c r="AB55" i="20"/>
  <c r="AE54" i="20"/>
  <c r="AB54" i="20"/>
  <c r="AE53" i="20"/>
  <c r="AB53" i="20"/>
  <c r="AE52" i="20"/>
  <c r="AB52" i="20"/>
  <c r="AE51" i="20"/>
  <c r="AB51" i="20"/>
  <c r="AE50" i="20"/>
  <c r="AB50" i="20"/>
  <c r="AE49" i="20"/>
  <c r="AB49" i="20"/>
  <c r="AE48" i="20"/>
  <c r="AB48" i="20"/>
  <c r="AE47" i="20"/>
  <c r="AB47" i="20"/>
  <c r="AE46" i="20"/>
  <c r="AB46" i="20"/>
  <c r="AE45" i="20"/>
  <c r="AB45" i="20"/>
  <c r="AE44" i="20"/>
  <c r="AB44" i="20"/>
  <c r="AE43" i="20"/>
  <c r="AB43" i="20"/>
  <c r="AE42" i="20"/>
  <c r="AB42" i="20"/>
  <c r="AE41" i="20"/>
  <c r="AB41" i="20"/>
  <c r="AE40" i="20"/>
  <c r="AB40" i="20"/>
  <c r="AE39" i="20"/>
  <c r="AB39" i="20"/>
  <c r="AE38" i="20"/>
  <c r="AB38" i="20"/>
  <c r="AE37" i="20"/>
  <c r="AB37" i="20"/>
  <c r="AE36" i="20"/>
  <c r="AB36" i="20"/>
  <c r="AE35" i="20"/>
  <c r="AB35" i="20"/>
  <c r="AE34" i="20"/>
  <c r="AB34" i="20"/>
  <c r="AE33" i="20"/>
  <c r="AB33" i="20"/>
  <c r="AE32" i="20"/>
  <c r="AB32" i="20"/>
  <c r="AE31" i="20"/>
  <c r="AB31" i="20"/>
  <c r="AE30" i="20"/>
  <c r="AB30" i="20"/>
  <c r="AE29" i="20"/>
  <c r="AB29" i="20"/>
  <c r="AE28" i="20"/>
  <c r="AB28" i="20"/>
  <c r="AE27" i="20"/>
  <c r="AB27" i="20"/>
  <c r="AE26" i="20"/>
  <c r="AB26" i="20"/>
  <c r="AE25" i="20"/>
  <c r="AB25" i="20"/>
  <c r="AE24" i="20"/>
  <c r="AB24" i="20"/>
  <c r="AE23" i="20"/>
  <c r="AB23" i="20"/>
  <c r="AE22" i="20"/>
  <c r="AB22" i="20"/>
  <c r="AE21" i="20"/>
  <c r="AB21" i="20"/>
  <c r="AE20" i="20"/>
  <c r="AB20" i="20"/>
  <c r="AE19" i="20"/>
  <c r="AB19" i="20"/>
  <c r="AE18" i="20"/>
  <c r="AB18" i="20"/>
  <c r="AE17" i="20"/>
  <c r="AB17" i="20"/>
  <c r="AE16" i="20"/>
  <c r="AB16" i="20"/>
  <c r="AE15" i="20"/>
  <c r="AB15" i="20"/>
  <c r="AE14" i="20"/>
  <c r="AB14" i="20"/>
  <c r="AE13" i="20"/>
  <c r="AB13" i="20"/>
  <c r="AE12" i="20"/>
  <c r="AB12" i="20"/>
  <c r="AE11" i="20"/>
  <c r="AB11" i="20"/>
  <c r="AE10" i="20"/>
  <c r="AB10" i="20"/>
  <c r="AE9" i="20"/>
  <c r="AB9" i="20"/>
  <c r="AE8" i="20"/>
  <c r="AB8" i="20"/>
  <c r="AE7" i="20"/>
  <c r="AB7" i="20"/>
  <c r="AE6" i="20"/>
  <c r="AB6" i="20"/>
  <c r="AE5" i="20"/>
  <c r="AB5" i="20"/>
  <c r="AE4" i="20"/>
  <c r="AB4" i="20"/>
  <c r="AE3" i="20"/>
  <c r="AB3" i="20"/>
  <c r="AB250" i="20" s="1"/>
  <c r="K274" i="19"/>
  <c r="D274" i="19"/>
  <c r="M273" i="19"/>
  <c r="I273" i="19"/>
  <c r="F273" i="19"/>
  <c r="J273" i="19" s="1"/>
  <c r="N273" i="19" s="1"/>
  <c r="N272" i="19"/>
  <c r="P272" i="19" s="1"/>
  <c r="M272" i="19"/>
  <c r="J272" i="19"/>
  <c r="I272" i="19"/>
  <c r="F272" i="19"/>
  <c r="M271" i="19"/>
  <c r="I271" i="19"/>
  <c r="F271" i="19"/>
  <c r="J271" i="19" s="1"/>
  <c r="N271" i="19" s="1"/>
  <c r="M270" i="19"/>
  <c r="I270" i="19"/>
  <c r="F270" i="19"/>
  <c r="J270" i="19" s="1"/>
  <c r="N270" i="19" s="1"/>
  <c r="M269" i="19"/>
  <c r="I269" i="19"/>
  <c r="J269" i="19" s="1"/>
  <c r="N269" i="19" s="1"/>
  <c r="F269" i="19"/>
  <c r="M268" i="19"/>
  <c r="J268" i="19"/>
  <c r="N268" i="19" s="1"/>
  <c r="I268" i="19"/>
  <c r="F268" i="19"/>
  <c r="M267" i="19"/>
  <c r="I267" i="19"/>
  <c r="F267" i="19"/>
  <c r="J267" i="19" s="1"/>
  <c r="N267" i="19" s="1"/>
  <c r="N266" i="19"/>
  <c r="P266" i="19" s="1"/>
  <c r="M266" i="19"/>
  <c r="J266" i="19"/>
  <c r="I266" i="19"/>
  <c r="F266" i="19"/>
  <c r="M265" i="19"/>
  <c r="I265" i="19"/>
  <c r="F265" i="19"/>
  <c r="J265" i="19" s="1"/>
  <c r="N265" i="19" s="1"/>
  <c r="M264" i="19"/>
  <c r="I264" i="19"/>
  <c r="F264" i="19"/>
  <c r="J264" i="19" s="1"/>
  <c r="N264" i="19" s="1"/>
  <c r="M263" i="19"/>
  <c r="I263" i="19"/>
  <c r="J263" i="19" s="1"/>
  <c r="N263" i="19" s="1"/>
  <c r="F263" i="19"/>
  <c r="M262" i="19"/>
  <c r="J262" i="19"/>
  <c r="N262" i="19" s="1"/>
  <c r="I262" i="19"/>
  <c r="F262" i="19"/>
  <c r="M261" i="19"/>
  <c r="I261" i="19"/>
  <c r="F261" i="19"/>
  <c r="J261" i="19" s="1"/>
  <c r="N261" i="19" s="1"/>
  <c r="N260" i="19"/>
  <c r="P260" i="19" s="1"/>
  <c r="M260" i="19"/>
  <c r="J260" i="19"/>
  <c r="I260" i="19"/>
  <c r="F260" i="19"/>
  <c r="M259" i="19"/>
  <c r="I259" i="19"/>
  <c r="F259" i="19"/>
  <c r="J259" i="19" s="1"/>
  <c r="N259" i="19" s="1"/>
  <c r="M258" i="19"/>
  <c r="I258" i="19"/>
  <c r="F258" i="19"/>
  <c r="J258" i="19" s="1"/>
  <c r="N258" i="19" s="1"/>
  <c r="M257" i="19"/>
  <c r="I257" i="19"/>
  <c r="I274" i="19" s="1"/>
  <c r="AE71" i="19" s="1"/>
  <c r="F257" i="19"/>
  <c r="M256" i="19"/>
  <c r="J256" i="19"/>
  <c r="N256" i="19" s="1"/>
  <c r="I256" i="19"/>
  <c r="F256" i="19"/>
  <c r="M255" i="19"/>
  <c r="M274" i="19" s="1"/>
  <c r="AE72" i="19" s="1"/>
  <c r="I255" i="19"/>
  <c r="F255" i="19"/>
  <c r="F274" i="19" s="1"/>
  <c r="AE70" i="19" s="1"/>
  <c r="N254" i="19"/>
  <c r="M254" i="19"/>
  <c r="J254" i="19"/>
  <c r="I254" i="19"/>
  <c r="F254" i="19"/>
  <c r="AB249" i="19"/>
  <c r="AB248" i="19"/>
  <c r="AB247" i="19"/>
  <c r="AB246" i="19"/>
  <c r="AB245" i="19"/>
  <c r="AB244" i="19"/>
  <c r="AB243" i="19"/>
  <c r="AB242" i="19"/>
  <c r="AB241" i="19"/>
  <c r="AB240" i="19"/>
  <c r="AB239" i="19"/>
  <c r="AB238" i="19"/>
  <c r="AB237" i="19"/>
  <c r="AB236" i="19"/>
  <c r="AB235" i="19"/>
  <c r="AB234" i="19"/>
  <c r="AB233" i="19"/>
  <c r="AB232" i="19"/>
  <c r="AB231" i="19"/>
  <c r="AB230" i="19"/>
  <c r="AB229" i="19"/>
  <c r="AB228" i="19"/>
  <c r="AB227" i="19"/>
  <c r="AB226" i="19"/>
  <c r="AB225" i="19"/>
  <c r="AB224" i="19"/>
  <c r="AB223" i="19"/>
  <c r="AB222" i="19"/>
  <c r="AB221" i="19"/>
  <c r="AB220" i="19"/>
  <c r="AB219" i="19"/>
  <c r="AB218" i="19"/>
  <c r="AB217" i="19"/>
  <c r="AB216" i="19"/>
  <c r="AB215" i="19"/>
  <c r="AB214" i="19"/>
  <c r="AB213" i="19"/>
  <c r="AB212" i="19"/>
  <c r="AB211" i="19"/>
  <c r="AB210" i="19"/>
  <c r="AB209" i="19"/>
  <c r="AB208" i="19"/>
  <c r="AB207" i="19"/>
  <c r="AB206" i="19"/>
  <c r="AB205" i="19"/>
  <c r="AB204" i="19"/>
  <c r="AB203" i="19"/>
  <c r="AB202" i="19"/>
  <c r="AB201" i="19"/>
  <c r="AB200" i="19"/>
  <c r="AB199" i="19"/>
  <c r="AB198" i="19"/>
  <c r="AB197" i="19"/>
  <c r="AB196" i="19"/>
  <c r="AB195" i="19"/>
  <c r="AB194" i="19"/>
  <c r="AB193" i="19"/>
  <c r="AB192" i="19"/>
  <c r="AB191" i="19"/>
  <c r="AB190" i="19"/>
  <c r="AB189" i="19"/>
  <c r="AB188" i="19"/>
  <c r="AB187" i="19"/>
  <c r="AB186" i="19"/>
  <c r="AB185" i="19"/>
  <c r="AB184" i="19"/>
  <c r="AB183" i="19"/>
  <c r="AB182" i="19"/>
  <c r="AB181" i="19"/>
  <c r="AB180" i="19"/>
  <c r="AB179" i="19"/>
  <c r="AB178" i="19"/>
  <c r="AB177" i="19"/>
  <c r="AB176" i="19"/>
  <c r="AB175" i="19"/>
  <c r="AB174" i="19"/>
  <c r="AB173" i="19"/>
  <c r="AB172" i="19"/>
  <c r="AB171" i="19"/>
  <c r="AB170" i="19"/>
  <c r="AB169" i="19"/>
  <c r="AB168" i="19"/>
  <c r="AB167" i="19"/>
  <c r="AB166" i="19"/>
  <c r="AB165" i="19"/>
  <c r="AB164" i="19"/>
  <c r="AB163" i="19"/>
  <c r="AB162" i="19"/>
  <c r="AB161" i="19"/>
  <c r="AB160" i="19"/>
  <c r="AB159" i="19"/>
  <c r="AB158" i="19"/>
  <c r="AB157" i="19"/>
  <c r="AB156" i="19"/>
  <c r="AB155" i="19"/>
  <c r="AB154" i="19"/>
  <c r="AB153" i="19"/>
  <c r="AB152" i="19"/>
  <c r="AB151" i="19"/>
  <c r="AB150" i="19"/>
  <c r="AB149" i="19"/>
  <c r="AB148" i="19"/>
  <c r="AB147" i="19"/>
  <c r="AB146" i="19"/>
  <c r="AB145" i="19"/>
  <c r="AB144" i="19"/>
  <c r="AB143" i="19"/>
  <c r="AB142" i="19"/>
  <c r="AB141" i="19"/>
  <c r="AB140" i="19"/>
  <c r="AB139" i="19"/>
  <c r="AB138" i="19"/>
  <c r="AB137" i="19"/>
  <c r="AB136" i="19"/>
  <c r="AB135" i="19"/>
  <c r="AB134" i="19"/>
  <c r="AB133" i="19"/>
  <c r="AB132" i="19"/>
  <c r="AB131" i="19"/>
  <c r="AB130" i="19"/>
  <c r="AB129" i="19"/>
  <c r="AB128" i="19"/>
  <c r="AB127" i="19"/>
  <c r="AB126" i="19"/>
  <c r="AB125" i="19"/>
  <c r="AB124" i="19"/>
  <c r="AB123" i="19"/>
  <c r="AB122" i="19"/>
  <c r="AB121" i="19"/>
  <c r="AB120" i="19"/>
  <c r="AB119" i="19"/>
  <c r="AB118" i="19"/>
  <c r="AB117" i="19"/>
  <c r="AB116" i="19"/>
  <c r="AB115" i="19"/>
  <c r="AB114" i="19"/>
  <c r="AB113" i="19"/>
  <c r="AB112" i="19"/>
  <c r="AB111" i="19"/>
  <c r="AB110" i="19"/>
  <c r="AB109" i="19"/>
  <c r="AB108" i="19"/>
  <c r="AB107" i="19"/>
  <c r="AB106" i="19"/>
  <c r="AB105" i="19"/>
  <c r="AB104" i="19"/>
  <c r="AB103" i="19"/>
  <c r="AB102" i="19"/>
  <c r="AB101" i="19"/>
  <c r="AB100" i="19"/>
  <c r="AB99" i="19"/>
  <c r="AB98" i="19"/>
  <c r="AB97" i="19"/>
  <c r="AB96" i="19"/>
  <c r="AB95" i="19"/>
  <c r="AB94" i="19"/>
  <c r="AB93" i="19"/>
  <c r="AB92" i="19"/>
  <c r="AB91" i="19"/>
  <c r="AB90" i="19"/>
  <c r="AB89" i="19"/>
  <c r="AE88" i="19"/>
  <c r="AB88" i="19"/>
  <c r="AE87" i="19"/>
  <c r="AB87" i="19"/>
  <c r="AE86" i="19"/>
  <c r="AB86" i="19"/>
  <c r="AE85" i="19"/>
  <c r="AB85" i="19"/>
  <c r="AE84" i="19"/>
  <c r="AB84" i="19"/>
  <c r="AE83" i="19"/>
  <c r="AB83" i="19"/>
  <c r="AE82" i="19"/>
  <c r="AB82" i="19"/>
  <c r="AE81" i="19"/>
  <c r="AB81" i="19"/>
  <c r="AE80" i="19"/>
  <c r="AB80" i="19"/>
  <c r="AE79" i="19"/>
  <c r="AB79" i="19"/>
  <c r="AE78" i="19"/>
  <c r="AB78" i="19"/>
  <c r="AE77" i="19"/>
  <c r="AB77" i="19"/>
  <c r="AE76" i="19"/>
  <c r="AB76" i="19"/>
  <c r="AE75" i="19"/>
  <c r="AB75" i="19"/>
  <c r="AE74" i="19"/>
  <c r="AB74" i="19"/>
  <c r="AE73" i="19"/>
  <c r="AB73" i="19"/>
  <c r="AB72" i="19"/>
  <c r="AB71" i="19"/>
  <c r="AB70" i="19"/>
  <c r="AE69" i="19"/>
  <c r="AB69" i="19"/>
  <c r="AE68" i="19"/>
  <c r="AB68" i="19"/>
  <c r="AE67" i="19"/>
  <c r="AB67" i="19"/>
  <c r="AE66" i="19"/>
  <c r="AB66" i="19"/>
  <c r="AE65" i="19"/>
  <c r="AB65" i="19"/>
  <c r="AE64" i="19"/>
  <c r="AB64" i="19"/>
  <c r="AE63" i="19"/>
  <c r="AB63" i="19"/>
  <c r="AE62" i="19"/>
  <c r="AB62" i="19"/>
  <c r="AE61" i="19"/>
  <c r="AB61" i="19"/>
  <c r="AE60" i="19"/>
  <c r="AB60" i="19"/>
  <c r="AE59" i="19"/>
  <c r="AB59" i="19"/>
  <c r="AE58" i="19"/>
  <c r="AB58" i="19"/>
  <c r="AE57" i="19"/>
  <c r="AB57" i="19"/>
  <c r="AE56" i="19"/>
  <c r="AB56" i="19"/>
  <c r="AE55" i="19"/>
  <c r="AB55" i="19"/>
  <c r="AE54" i="19"/>
  <c r="AB54" i="19"/>
  <c r="AE53" i="19"/>
  <c r="AB53" i="19"/>
  <c r="AE52" i="19"/>
  <c r="AB52" i="19"/>
  <c r="AE51" i="19"/>
  <c r="AB51" i="19"/>
  <c r="AE50" i="19"/>
  <c r="AB50" i="19"/>
  <c r="AE49" i="19"/>
  <c r="AB49" i="19"/>
  <c r="AE48" i="19"/>
  <c r="AB48" i="19"/>
  <c r="AE47" i="19"/>
  <c r="AB47" i="19"/>
  <c r="AE46" i="19"/>
  <c r="AB46" i="19"/>
  <c r="AE45" i="19"/>
  <c r="AB45" i="19"/>
  <c r="AE44" i="19"/>
  <c r="AB44" i="19"/>
  <c r="AE43" i="19"/>
  <c r="AB43" i="19"/>
  <c r="AE42" i="19"/>
  <c r="AB42" i="19"/>
  <c r="AE41" i="19"/>
  <c r="AB41" i="19"/>
  <c r="AE40" i="19"/>
  <c r="AB40" i="19"/>
  <c r="AE39" i="19"/>
  <c r="AB39" i="19"/>
  <c r="AE38" i="19"/>
  <c r="AB38" i="19"/>
  <c r="AE37" i="19"/>
  <c r="AB37" i="19"/>
  <c r="AE36" i="19"/>
  <c r="AB36" i="19"/>
  <c r="AE35" i="19"/>
  <c r="AB35" i="19"/>
  <c r="AE34" i="19"/>
  <c r="AB34" i="19"/>
  <c r="AE33" i="19"/>
  <c r="AB33" i="19"/>
  <c r="AE32" i="19"/>
  <c r="AB32" i="19"/>
  <c r="AE31" i="19"/>
  <c r="AB31" i="19"/>
  <c r="AE30" i="19"/>
  <c r="AB30" i="19"/>
  <c r="AE29" i="19"/>
  <c r="AB29" i="19"/>
  <c r="AE28" i="19"/>
  <c r="AB28" i="19"/>
  <c r="AE27" i="19"/>
  <c r="AB27" i="19"/>
  <c r="AE26" i="19"/>
  <c r="AB26" i="19"/>
  <c r="AE25" i="19"/>
  <c r="AB25" i="19"/>
  <c r="AE24" i="19"/>
  <c r="AB24" i="19"/>
  <c r="AE23" i="19"/>
  <c r="AB23" i="19"/>
  <c r="AE22" i="19"/>
  <c r="AB22" i="19"/>
  <c r="AE21" i="19"/>
  <c r="AB21" i="19"/>
  <c r="AE20" i="19"/>
  <c r="AB20" i="19"/>
  <c r="AE19" i="19"/>
  <c r="AB19" i="19"/>
  <c r="AE18" i="19"/>
  <c r="AB18" i="19"/>
  <c r="AE17" i="19"/>
  <c r="AB17" i="19"/>
  <c r="AE16" i="19"/>
  <c r="AB16" i="19"/>
  <c r="AE15" i="19"/>
  <c r="AB15" i="19"/>
  <c r="AE14" i="19"/>
  <c r="AB14" i="19"/>
  <c r="AE13" i="19"/>
  <c r="AB13" i="19"/>
  <c r="AE12" i="19"/>
  <c r="AB12" i="19"/>
  <c r="AE11" i="19"/>
  <c r="AB11" i="19"/>
  <c r="AE10" i="19"/>
  <c r="AB10" i="19"/>
  <c r="AE9" i="19"/>
  <c r="AB9" i="19"/>
  <c r="AE8" i="19"/>
  <c r="AB8" i="19"/>
  <c r="AE7" i="19"/>
  <c r="AB7" i="19"/>
  <c r="AE6" i="19"/>
  <c r="AB6" i="19"/>
  <c r="AE5" i="19"/>
  <c r="AB5" i="19"/>
  <c r="AE4" i="19"/>
  <c r="AB4" i="19"/>
  <c r="AB250" i="19" s="1"/>
  <c r="AE3" i="19"/>
  <c r="AB3" i="19"/>
  <c r="K274" i="18"/>
  <c r="D274" i="18"/>
  <c r="M273" i="18"/>
  <c r="N273" i="18" s="1"/>
  <c r="J273" i="18"/>
  <c r="I273" i="18"/>
  <c r="F273" i="18"/>
  <c r="M272" i="18"/>
  <c r="I272" i="18"/>
  <c r="F272" i="18"/>
  <c r="J272" i="18" s="1"/>
  <c r="N272" i="18" s="1"/>
  <c r="M271" i="18"/>
  <c r="I271" i="18"/>
  <c r="F271" i="18"/>
  <c r="J271" i="18" s="1"/>
  <c r="N271" i="18" s="1"/>
  <c r="M270" i="18"/>
  <c r="I270" i="18"/>
  <c r="F270" i="18"/>
  <c r="J270" i="18" s="1"/>
  <c r="N270" i="18" s="1"/>
  <c r="M269" i="18"/>
  <c r="I269" i="18"/>
  <c r="J269" i="18" s="1"/>
  <c r="N269" i="18" s="1"/>
  <c r="F269" i="18"/>
  <c r="M268" i="18"/>
  <c r="J268" i="18"/>
  <c r="N268" i="18" s="1"/>
  <c r="I268" i="18"/>
  <c r="F268" i="18"/>
  <c r="M267" i="18"/>
  <c r="N267" i="18" s="1"/>
  <c r="J267" i="18"/>
  <c r="I267" i="18"/>
  <c r="F267" i="18"/>
  <c r="M266" i="18"/>
  <c r="I266" i="18"/>
  <c r="F266" i="18"/>
  <c r="J266" i="18" s="1"/>
  <c r="N266" i="18" s="1"/>
  <c r="M265" i="18"/>
  <c r="I265" i="18"/>
  <c r="F265" i="18"/>
  <c r="J265" i="18" s="1"/>
  <c r="N265" i="18" s="1"/>
  <c r="M264" i="18"/>
  <c r="I264" i="18"/>
  <c r="F264" i="18"/>
  <c r="J264" i="18" s="1"/>
  <c r="N264" i="18" s="1"/>
  <c r="M263" i="18"/>
  <c r="I263" i="18"/>
  <c r="J263" i="18" s="1"/>
  <c r="N263" i="18" s="1"/>
  <c r="F263" i="18"/>
  <c r="M262" i="18"/>
  <c r="J262" i="18"/>
  <c r="N262" i="18" s="1"/>
  <c r="I262" i="18"/>
  <c r="F262" i="18"/>
  <c r="M261" i="18"/>
  <c r="N261" i="18" s="1"/>
  <c r="J261" i="18"/>
  <c r="I261" i="18"/>
  <c r="F261" i="18"/>
  <c r="M260" i="18"/>
  <c r="I260" i="18"/>
  <c r="F260" i="18"/>
  <c r="J260" i="18" s="1"/>
  <c r="N260" i="18" s="1"/>
  <c r="M259" i="18"/>
  <c r="I259" i="18"/>
  <c r="F259" i="18"/>
  <c r="J259" i="18" s="1"/>
  <c r="N259" i="18" s="1"/>
  <c r="M258" i="18"/>
  <c r="I258" i="18"/>
  <c r="F258" i="18"/>
  <c r="J258" i="18" s="1"/>
  <c r="N258" i="18" s="1"/>
  <c r="M257" i="18"/>
  <c r="I257" i="18"/>
  <c r="I274" i="18" s="1"/>
  <c r="AE71" i="18" s="1"/>
  <c r="F257" i="18"/>
  <c r="M256" i="18"/>
  <c r="J256" i="18"/>
  <c r="N256" i="18" s="1"/>
  <c r="I256" i="18"/>
  <c r="F256" i="18"/>
  <c r="M255" i="18"/>
  <c r="N255" i="18" s="1"/>
  <c r="J255" i="18"/>
  <c r="I255" i="18"/>
  <c r="F255" i="18"/>
  <c r="M254" i="18"/>
  <c r="M274" i="18" s="1"/>
  <c r="AE72" i="18" s="1"/>
  <c r="I254" i="18"/>
  <c r="F254" i="18"/>
  <c r="F274" i="18" s="1"/>
  <c r="AE70" i="18" s="1"/>
  <c r="AB249" i="18"/>
  <c r="AB248" i="18"/>
  <c r="AB247" i="18"/>
  <c r="AB246" i="18"/>
  <c r="AB245" i="18"/>
  <c r="AB244" i="18"/>
  <c r="AB243" i="18"/>
  <c r="AB242" i="18"/>
  <c r="AB241" i="18"/>
  <c r="AB240" i="18"/>
  <c r="AB239" i="18"/>
  <c r="AB238" i="18"/>
  <c r="AB237" i="18"/>
  <c r="AB236" i="18"/>
  <c r="AB235" i="18"/>
  <c r="AB234" i="18"/>
  <c r="AB233" i="18"/>
  <c r="AB232" i="18"/>
  <c r="AB231" i="18"/>
  <c r="AB230" i="18"/>
  <c r="AB229" i="18"/>
  <c r="AB228" i="18"/>
  <c r="AB227" i="18"/>
  <c r="AB226" i="18"/>
  <c r="AB225" i="18"/>
  <c r="AB224" i="18"/>
  <c r="AB223" i="18"/>
  <c r="AB222" i="18"/>
  <c r="AB221" i="18"/>
  <c r="AB220" i="18"/>
  <c r="AB219" i="18"/>
  <c r="AB218" i="18"/>
  <c r="AB217" i="18"/>
  <c r="AB216" i="18"/>
  <c r="AB215" i="18"/>
  <c r="AB214" i="18"/>
  <c r="AB213" i="18"/>
  <c r="AB212" i="18"/>
  <c r="AB211" i="18"/>
  <c r="AB210" i="18"/>
  <c r="AB209" i="18"/>
  <c r="AB208" i="18"/>
  <c r="AB207" i="18"/>
  <c r="AB206" i="18"/>
  <c r="AB205" i="18"/>
  <c r="AB204" i="18"/>
  <c r="AB203" i="18"/>
  <c r="AB202" i="18"/>
  <c r="AB201" i="18"/>
  <c r="AB200" i="18"/>
  <c r="AB199" i="18"/>
  <c r="AB198" i="18"/>
  <c r="AB197" i="18"/>
  <c r="AB196" i="18"/>
  <c r="AB195" i="18"/>
  <c r="AB194" i="18"/>
  <c r="AB193" i="18"/>
  <c r="AB192" i="18"/>
  <c r="AB191" i="18"/>
  <c r="AB190" i="18"/>
  <c r="AB189" i="18"/>
  <c r="AB188" i="18"/>
  <c r="AB187" i="18"/>
  <c r="AB186" i="18"/>
  <c r="AB185" i="18"/>
  <c r="AB184" i="18"/>
  <c r="AB183" i="18"/>
  <c r="AB182" i="18"/>
  <c r="AB181" i="18"/>
  <c r="AB180" i="18"/>
  <c r="AB179" i="18"/>
  <c r="AB178" i="18"/>
  <c r="AB177" i="18"/>
  <c r="AB176" i="18"/>
  <c r="AB175" i="18"/>
  <c r="AB174" i="18"/>
  <c r="AB173" i="18"/>
  <c r="AB172" i="18"/>
  <c r="AB171" i="18"/>
  <c r="AB170" i="18"/>
  <c r="AB169" i="18"/>
  <c r="AB168" i="18"/>
  <c r="AB167" i="18"/>
  <c r="AB166" i="18"/>
  <c r="AB165" i="18"/>
  <c r="AB164" i="18"/>
  <c r="AB163" i="18"/>
  <c r="AB162" i="18"/>
  <c r="AB161" i="18"/>
  <c r="AB160" i="18"/>
  <c r="AB159" i="18"/>
  <c r="AB158" i="18"/>
  <c r="AB157" i="18"/>
  <c r="AB156" i="18"/>
  <c r="AB155" i="18"/>
  <c r="AB154" i="18"/>
  <c r="AB153" i="18"/>
  <c r="AB152" i="18"/>
  <c r="AB151" i="18"/>
  <c r="AB150" i="18"/>
  <c r="AB149" i="18"/>
  <c r="AB148" i="18"/>
  <c r="AB147" i="18"/>
  <c r="AB146" i="18"/>
  <c r="AB145" i="18"/>
  <c r="AB144" i="18"/>
  <c r="AB143" i="18"/>
  <c r="AB142" i="18"/>
  <c r="AB141" i="18"/>
  <c r="AB140" i="18"/>
  <c r="AB139" i="18"/>
  <c r="AB138" i="18"/>
  <c r="AB137" i="18"/>
  <c r="AB136" i="18"/>
  <c r="AB135" i="18"/>
  <c r="AB134" i="18"/>
  <c r="AB133" i="18"/>
  <c r="AB132" i="18"/>
  <c r="AB131" i="18"/>
  <c r="AB130" i="18"/>
  <c r="AB129" i="18"/>
  <c r="AB128" i="18"/>
  <c r="AB127" i="18"/>
  <c r="AB126" i="18"/>
  <c r="AB125" i="18"/>
  <c r="AB124" i="18"/>
  <c r="AB123" i="18"/>
  <c r="AB122" i="18"/>
  <c r="AB121" i="18"/>
  <c r="AB120" i="18"/>
  <c r="AB119" i="18"/>
  <c r="AB118" i="18"/>
  <c r="AB117" i="18"/>
  <c r="AB116" i="18"/>
  <c r="AB115" i="18"/>
  <c r="AB114" i="18"/>
  <c r="AB113" i="18"/>
  <c r="AB112" i="18"/>
  <c r="AB111" i="18"/>
  <c r="AB110" i="18"/>
  <c r="AB109" i="18"/>
  <c r="AB108" i="18"/>
  <c r="AB107" i="18"/>
  <c r="AB106" i="18"/>
  <c r="AB105" i="18"/>
  <c r="AB104" i="18"/>
  <c r="AB103" i="18"/>
  <c r="AB102" i="18"/>
  <c r="AB101" i="18"/>
  <c r="AB100" i="18"/>
  <c r="AB99" i="18"/>
  <c r="AB98" i="18"/>
  <c r="AB97" i="18"/>
  <c r="AB96" i="18"/>
  <c r="AB95" i="18"/>
  <c r="AB94" i="18"/>
  <c r="AB93" i="18"/>
  <c r="AB92" i="18"/>
  <c r="AB91" i="18"/>
  <c r="AB90" i="18"/>
  <c r="AB89" i="18"/>
  <c r="AE88" i="18"/>
  <c r="AB88" i="18"/>
  <c r="AE87" i="18"/>
  <c r="AB87" i="18"/>
  <c r="AE86" i="18"/>
  <c r="AB86" i="18"/>
  <c r="AE85" i="18"/>
  <c r="AB85" i="18"/>
  <c r="AE84" i="18"/>
  <c r="AB84" i="18"/>
  <c r="AE83" i="18"/>
  <c r="AB83" i="18"/>
  <c r="AE82" i="18"/>
  <c r="AB82" i="18"/>
  <c r="AE81" i="18"/>
  <c r="AB81" i="18"/>
  <c r="AE80" i="18"/>
  <c r="AB80" i="18"/>
  <c r="AE79" i="18"/>
  <c r="AB79" i="18"/>
  <c r="AE78" i="18"/>
  <c r="AB78" i="18"/>
  <c r="AE77" i="18"/>
  <c r="AB77" i="18"/>
  <c r="AE76" i="18"/>
  <c r="AB76" i="18"/>
  <c r="AE75" i="18"/>
  <c r="AB75" i="18"/>
  <c r="AE74" i="18"/>
  <c r="AB74" i="18"/>
  <c r="AE73" i="18"/>
  <c r="AB73" i="18"/>
  <c r="AB72" i="18"/>
  <c r="AB71" i="18"/>
  <c r="AB70" i="18"/>
  <c r="AE69" i="18"/>
  <c r="AB69" i="18"/>
  <c r="AE68" i="18"/>
  <c r="AB68" i="18"/>
  <c r="AE67" i="18"/>
  <c r="AB67" i="18"/>
  <c r="AE66" i="18"/>
  <c r="AB66" i="18"/>
  <c r="AE65" i="18"/>
  <c r="AB65" i="18"/>
  <c r="AE64" i="18"/>
  <c r="AB64" i="18"/>
  <c r="AE63" i="18"/>
  <c r="AB63" i="18"/>
  <c r="AE62" i="18"/>
  <c r="AB62" i="18"/>
  <c r="AE61" i="18"/>
  <c r="AB61" i="18"/>
  <c r="AE60" i="18"/>
  <c r="AB60" i="18"/>
  <c r="AE59" i="18"/>
  <c r="AB59" i="18"/>
  <c r="AE58" i="18"/>
  <c r="AB58" i="18"/>
  <c r="AE57" i="18"/>
  <c r="AB57" i="18"/>
  <c r="AE56" i="18"/>
  <c r="AB56" i="18"/>
  <c r="AE55" i="18"/>
  <c r="AB55" i="18"/>
  <c r="AE54" i="18"/>
  <c r="AB54" i="18"/>
  <c r="AE53" i="18"/>
  <c r="AB53" i="18"/>
  <c r="AE52" i="18"/>
  <c r="AB52" i="18"/>
  <c r="AE51" i="18"/>
  <c r="AB51" i="18"/>
  <c r="AE50" i="18"/>
  <c r="AB50" i="18"/>
  <c r="AE49" i="18"/>
  <c r="AB49" i="18"/>
  <c r="AE48" i="18"/>
  <c r="AB48" i="18"/>
  <c r="AE47" i="18"/>
  <c r="AB47" i="18"/>
  <c r="AE46" i="18"/>
  <c r="AB46" i="18"/>
  <c r="AE45" i="18"/>
  <c r="AB45" i="18"/>
  <c r="AE44" i="18"/>
  <c r="AB44" i="18"/>
  <c r="AE43" i="18"/>
  <c r="AB43" i="18"/>
  <c r="AE42" i="18"/>
  <c r="AB42" i="18"/>
  <c r="AE41" i="18"/>
  <c r="AB41" i="18"/>
  <c r="AE40" i="18"/>
  <c r="AB40" i="18"/>
  <c r="AE39" i="18"/>
  <c r="AB39" i="18"/>
  <c r="AE38" i="18"/>
  <c r="AB38" i="18"/>
  <c r="AE37" i="18"/>
  <c r="AB37" i="18"/>
  <c r="AE36" i="18"/>
  <c r="AB36" i="18"/>
  <c r="AE35" i="18"/>
  <c r="AB35" i="18"/>
  <c r="AE34" i="18"/>
  <c r="AB34" i="18"/>
  <c r="AE33" i="18"/>
  <c r="AB33" i="18"/>
  <c r="AE32" i="18"/>
  <c r="AB32" i="18"/>
  <c r="AE31" i="18"/>
  <c r="AB31" i="18"/>
  <c r="AE30" i="18"/>
  <c r="AB30" i="18"/>
  <c r="AE29" i="18"/>
  <c r="AB29" i="18"/>
  <c r="AE28" i="18"/>
  <c r="AB28" i="18"/>
  <c r="AE27" i="18"/>
  <c r="AB27" i="18"/>
  <c r="AE26" i="18"/>
  <c r="AB26" i="18"/>
  <c r="AE25" i="18"/>
  <c r="AB25" i="18"/>
  <c r="AE24" i="18"/>
  <c r="AB24" i="18"/>
  <c r="AE23" i="18"/>
  <c r="AB23" i="18"/>
  <c r="AE22" i="18"/>
  <c r="AB22" i="18"/>
  <c r="AE21" i="18"/>
  <c r="AB21" i="18"/>
  <c r="AE20" i="18"/>
  <c r="AB20" i="18"/>
  <c r="AE19" i="18"/>
  <c r="AB19" i="18"/>
  <c r="AE18" i="18"/>
  <c r="AB18" i="18"/>
  <c r="AE17" i="18"/>
  <c r="AB17" i="18"/>
  <c r="AE16" i="18"/>
  <c r="AB16" i="18"/>
  <c r="AE15" i="18"/>
  <c r="AB15" i="18"/>
  <c r="AE14" i="18"/>
  <c r="AB14" i="18"/>
  <c r="AE13" i="18"/>
  <c r="AB13" i="18"/>
  <c r="AE12" i="18"/>
  <c r="AB12" i="18"/>
  <c r="AE11" i="18"/>
  <c r="AB11" i="18"/>
  <c r="AE10" i="18"/>
  <c r="AB10" i="18"/>
  <c r="AE9" i="18"/>
  <c r="AB9" i="18"/>
  <c r="AE8" i="18"/>
  <c r="AB8" i="18"/>
  <c r="AE7" i="18"/>
  <c r="AB7" i="18"/>
  <c r="AE6" i="18"/>
  <c r="AB6" i="18"/>
  <c r="AE5" i="18"/>
  <c r="AB5" i="18"/>
  <c r="AE4" i="18"/>
  <c r="AB4" i="18"/>
  <c r="AB250" i="18" s="1"/>
  <c r="AE3" i="18"/>
  <c r="AB3" i="18"/>
  <c r="K274" i="17"/>
  <c r="D274" i="17"/>
  <c r="M273" i="17"/>
  <c r="I273" i="17"/>
  <c r="F273" i="17"/>
  <c r="J273" i="17" s="1"/>
  <c r="N273" i="17" s="1"/>
  <c r="M272" i="17"/>
  <c r="I272" i="17"/>
  <c r="F272" i="17"/>
  <c r="J272" i="17" s="1"/>
  <c r="N272" i="17" s="1"/>
  <c r="M271" i="17"/>
  <c r="I271" i="17"/>
  <c r="J271" i="17" s="1"/>
  <c r="N271" i="17" s="1"/>
  <c r="F271" i="17"/>
  <c r="M270" i="17"/>
  <c r="I270" i="17"/>
  <c r="F270" i="17"/>
  <c r="J270" i="17" s="1"/>
  <c r="N270" i="17" s="1"/>
  <c r="M269" i="17"/>
  <c r="I269" i="17"/>
  <c r="F269" i="17"/>
  <c r="J269" i="17" s="1"/>
  <c r="N269" i="17" s="1"/>
  <c r="M268" i="17"/>
  <c r="J268" i="17"/>
  <c r="N268" i="17" s="1"/>
  <c r="I268" i="17"/>
  <c r="F268" i="17"/>
  <c r="M267" i="17"/>
  <c r="I267" i="17"/>
  <c r="F267" i="17"/>
  <c r="J267" i="17" s="1"/>
  <c r="N267" i="17" s="1"/>
  <c r="M266" i="17"/>
  <c r="I266" i="17"/>
  <c r="F266" i="17"/>
  <c r="J266" i="17" s="1"/>
  <c r="N266" i="17" s="1"/>
  <c r="M265" i="17"/>
  <c r="I265" i="17"/>
  <c r="J265" i="17" s="1"/>
  <c r="N265" i="17" s="1"/>
  <c r="F265" i="17"/>
  <c r="M264" i="17"/>
  <c r="I264" i="17"/>
  <c r="F264" i="17"/>
  <c r="J264" i="17" s="1"/>
  <c r="N264" i="17" s="1"/>
  <c r="M263" i="17"/>
  <c r="I263" i="17"/>
  <c r="F263" i="17"/>
  <c r="J263" i="17" s="1"/>
  <c r="N263" i="17" s="1"/>
  <c r="M262" i="17"/>
  <c r="J262" i="17"/>
  <c r="N262" i="17" s="1"/>
  <c r="I262" i="17"/>
  <c r="F262" i="17"/>
  <c r="M261" i="17"/>
  <c r="I261" i="17"/>
  <c r="F261" i="17"/>
  <c r="J261" i="17" s="1"/>
  <c r="N261" i="17" s="1"/>
  <c r="M260" i="17"/>
  <c r="I260" i="17"/>
  <c r="F260" i="17"/>
  <c r="J260" i="17" s="1"/>
  <c r="N260" i="17" s="1"/>
  <c r="M259" i="17"/>
  <c r="I259" i="17"/>
  <c r="J259" i="17" s="1"/>
  <c r="N259" i="17" s="1"/>
  <c r="F259" i="17"/>
  <c r="M258" i="17"/>
  <c r="I258" i="17"/>
  <c r="F258" i="17"/>
  <c r="J258" i="17" s="1"/>
  <c r="N258" i="17" s="1"/>
  <c r="M257" i="17"/>
  <c r="I257" i="17"/>
  <c r="I274" i="17" s="1"/>
  <c r="AE71" i="17" s="1"/>
  <c r="F257" i="17"/>
  <c r="J257" i="17" s="1"/>
  <c r="N257" i="17" s="1"/>
  <c r="M256" i="17"/>
  <c r="J256" i="17"/>
  <c r="N256" i="17" s="1"/>
  <c r="I256" i="17"/>
  <c r="F256" i="17"/>
  <c r="M255" i="17"/>
  <c r="I255" i="17"/>
  <c r="F255" i="17"/>
  <c r="J255" i="17" s="1"/>
  <c r="N255" i="17" s="1"/>
  <c r="M254" i="17"/>
  <c r="M274" i="17" s="1"/>
  <c r="AE72" i="17" s="1"/>
  <c r="I254" i="17"/>
  <c r="F254" i="17"/>
  <c r="F274" i="17" s="1"/>
  <c r="AE70" i="17" s="1"/>
  <c r="AB249" i="17"/>
  <c r="AB248" i="17"/>
  <c r="AB247" i="17"/>
  <c r="AB246" i="17"/>
  <c r="AB245" i="17"/>
  <c r="AB244" i="17"/>
  <c r="AB243" i="17"/>
  <c r="AB242" i="17"/>
  <c r="AB241" i="17"/>
  <c r="AB240" i="17"/>
  <c r="AB239" i="17"/>
  <c r="AB238" i="17"/>
  <c r="AB237" i="17"/>
  <c r="AB236" i="17"/>
  <c r="AB235" i="17"/>
  <c r="AB234" i="17"/>
  <c r="AB233" i="17"/>
  <c r="AB232" i="17"/>
  <c r="AB231" i="17"/>
  <c r="AB230" i="17"/>
  <c r="AB229" i="17"/>
  <c r="AB228" i="17"/>
  <c r="AB227" i="17"/>
  <c r="AB226" i="17"/>
  <c r="AB225" i="17"/>
  <c r="AB224" i="17"/>
  <c r="AB223" i="17"/>
  <c r="AB222" i="17"/>
  <c r="AB221" i="17"/>
  <c r="AB220" i="17"/>
  <c r="AB219" i="17"/>
  <c r="AB218" i="17"/>
  <c r="AB217" i="17"/>
  <c r="AB216" i="17"/>
  <c r="AB215" i="17"/>
  <c r="AB214" i="17"/>
  <c r="AB213" i="17"/>
  <c r="AB212" i="17"/>
  <c r="AB211" i="17"/>
  <c r="AB210" i="17"/>
  <c r="AB209" i="17"/>
  <c r="AB208" i="17"/>
  <c r="AB207" i="17"/>
  <c r="AB206" i="17"/>
  <c r="AB205" i="17"/>
  <c r="AB204" i="17"/>
  <c r="AB203" i="17"/>
  <c r="AB202" i="17"/>
  <c r="AB201" i="17"/>
  <c r="AB200" i="17"/>
  <c r="AB199" i="17"/>
  <c r="AB198" i="17"/>
  <c r="AB197" i="17"/>
  <c r="AB196" i="17"/>
  <c r="AB195" i="17"/>
  <c r="AB194" i="17"/>
  <c r="AB193" i="17"/>
  <c r="AB192" i="17"/>
  <c r="AB191" i="17"/>
  <c r="AB190" i="17"/>
  <c r="AB189" i="17"/>
  <c r="AB188" i="17"/>
  <c r="AB187" i="17"/>
  <c r="AB186" i="17"/>
  <c r="AB185" i="17"/>
  <c r="AB184" i="17"/>
  <c r="AB183" i="17"/>
  <c r="AB182" i="17"/>
  <c r="AB181" i="17"/>
  <c r="AB180" i="17"/>
  <c r="AB179" i="17"/>
  <c r="AB178" i="17"/>
  <c r="AB177" i="17"/>
  <c r="AB176" i="17"/>
  <c r="AB175" i="17"/>
  <c r="AB174" i="17"/>
  <c r="AB173" i="17"/>
  <c r="AB172" i="17"/>
  <c r="AB171" i="17"/>
  <c r="AB170" i="17"/>
  <c r="AB169" i="17"/>
  <c r="AB168" i="17"/>
  <c r="AB167" i="17"/>
  <c r="AB166" i="17"/>
  <c r="AB165" i="17"/>
  <c r="AB164" i="17"/>
  <c r="AB163" i="17"/>
  <c r="AB162" i="17"/>
  <c r="AB161" i="17"/>
  <c r="AB160" i="17"/>
  <c r="AB159" i="17"/>
  <c r="AB158" i="17"/>
  <c r="AB157" i="17"/>
  <c r="AB156" i="17"/>
  <c r="AB155" i="17"/>
  <c r="AB154" i="17"/>
  <c r="AB153" i="17"/>
  <c r="AB152" i="17"/>
  <c r="AB151" i="17"/>
  <c r="AB150" i="17"/>
  <c r="AB149" i="17"/>
  <c r="AB148" i="17"/>
  <c r="AB147" i="17"/>
  <c r="AB146" i="17"/>
  <c r="AB145" i="17"/>
  <c r="AB144" i="17"/>
  <c r="AB143" i="17"/>
  <c r="AB142" i="17"/>
  <c r="AB141" i="17"/>
  <c r="AB140" i="17"/>
  <c r="AB139" i="17"/>
  <c r="AB138" i="17"/>
  <c r="AB137" i="17"/>
  <c r="AB136" i="17"/>
  <c r="AB135" i="17"/>
  <c r="AB134" i="17"/>
  <c r="AB133" i="17"/>
  <c r="AB132" i="17"/>
  <c r="AB131" i="17"/>
  <c r="AB130" i="17"/>
  <c r="AB129" i="17"/>
  <c r="AB128" i="17"/>
  <c r="AB127" i="17"/>
  <c r="AB126" i="17"/>
  <c r="AB125" i="17"/>
  <c r="AB124" i="17"/>
  <c r="AB123" i="17"/>
  <c r="AB122" i="17"/>
  <c r="AB121" i="17"/>
  <c r="AB120" i="17"/>
  <c r="AB119" i="17"/>
  <c r="AB118" i="17"/>
  <c r="AB117" i="17"/>
  <c r="AB116" i="17"/>
  <c r="AB115" i="17"/>
  <c r="AB114" i="17"/>
  <c r="AB113" i="17"/>
  <c r="AB112" i="17"/>
  <c r="AB111" i="17"/>
  <c r="AB110" i="17"/>
  <c r="AB109" i="17"/>
  <c r="AB108" i="17"/>
  <c r="AB107" i="17"/>
  <c r="AB106" i="17"/>
  <c r="AB105" i="17"/>
  <c r="AB104" i="17"/>
  <c r="AB103" i="17"/>
  <c r="AB102" i="17"/>
  <c r="AB101" i="17"/>
  <c r="AB100" i="17"/>
  <c r="AB99" i="17"/>
  <c r="AB98" i="17"/>
  <c r="AB97" i="17"/>
  <c r="AB96" i="17"/>
  <c r="AB95" i="17"/>
  <c r="AB94" i="17"/>
  <c r="AB93" i="17"/>
  <c r="AB92" i="17"/>
  <c r="AB91" i="17"/>
  <c r="AB90" i="17"/>
  <c r="AB89" i="17"/>
  <c r="AE88" i="17"/>
  <c r="AB88" i="17"/>
  <c r="AE87" i="17"/>
  <c r="AB87" i="17"/>
  <c r="AE86" i="17"/>
  <c r="AB86" i="17"/>
  <c r="AE85" i="17"/>
  <c r="AB85" i="17"/>
  <c r="AE84" i="17"/>
  <c r="AB84" i="17"/>
  <c r="AE83" i="17"/>
  <c r="AB83" i="17"/>
  <c r="AE82" i="17"/>
  <c r="AB82" i="17"/>
  <c r="AE81" i="17"/>
  <c r="AB81" i="17"/>
  <c r="AE80" i="17"/>
  <c r="AB80" i="17"/>
  <c r="AE79" i="17"/>
  <c r="AB79" i="17"/>
  <c r="AE78" i="17"/>
  <c r="AB78" i="17"/>
  <c r="AE77" i="17"/>
  <c r="AB77" i="17"/>
  <c r="AE76" i="17"/>
  <c r="AB76" i="17"/>
  <c r="AE75" i="17"/>
  <c r="AB75" i="17"/>
  <c r="AE74" i="17"/>
  <c r="AB74" i="17"/>
  <c r="AE73" i="17"/>
  <c r="AB73" i="17"/>
  <c r="AB72" i="17"/>
  <c r="AB71" i="17"/>
  <c r="AB70" i="17"/>
  <c r="AE69" i="17"/>
  <c r="AB69" i="17"/>
  <c r="AE68" i="17"/>
  <c r="AB68" i="17"/>
  <c r="AE67" i="17"/>
  <c r="AB67" i="17"/>
  <c r="AE66" i="17"/>
  <c r="AB66" i="17"/>
  <c r="AE65" i="17"/>
  <c r="AB65" i="17"/>
  <c r="AE64" i="17"/>
  <c r="AB64" i="17"/>
  <c r="AE63" i="17"/>
  <c r="AB63" i="17"/>
  <c r="AE62" i="17"/>
  <c r="AB62" i="17"/>
  <c r="AE61" i="17"/>
  <c r="AB61" i="17"/>
  <c r="AE60" i="17"/>
  <c r="AB60" i="17"/>
  <c r="AE59" i="17"/>
  <c r="AB59" i="17"/>
  <c r="AE58" i="17"/>
  <c r="AB58" i="17"/>
  <c r="AE57" i="17"/>
  <c r="AB57" i="17"/>
  <c r="AE56" i="17"/>
  <c r="AB56" i="17"/>
  <c r="AE55" i="17"/>
  <c r="AB55" i="17"/>
  <c r="AE54" i="17"/>
  <c r="AB54" i="17"/>
  <c r="AE53" i="17"/>
  <c r="AB53" i="17"/>
  <c r="AE52" i="17"/>
  <c r="AB52" i="17"/>
  <c r="AE51" i="17"/>
  <c r="AB51" i="17"/>
  <c r="AE50" i="17"/>
  <c r="AB50" i="17"/>
  <c r="AE49" i="17"/>
  <c r="AB49" i="17"/>
  <c r="AE48" i="17"/>
  <c r="AB48" i="17"/>
  <c r="AE47" i="17"/>
  <c r="AB47" i="17"/>
  <c r="AE46" i="17"/>
  <c r="AB46" i="17"/>
  <c r="AE45" i="17"/>
  <c r="AB45" i="17"/>
  <c r="AE44" i="17"/>
  <c r="AB44" i="17"/>
  <c r="AE43" i="17"/>
  <c r="AB43" i="17"/>
  <c r="AE42" i="17"/>
  <c r="AB42" i="17"/>
  <c r="AE41" i="17"/>
  <c r="AB41" i="17"/>
  <c r="AE40" i="17"/>
  <c r="AB40" i="17"/>
  <c r="AE39" i="17"/>
  <c r="AB39" i="17"/>
  <c r="AE38" i="17"/>
  <c r="AB38" i="17"/>
  <c r="AE37" i="17"/>
  <c r="AB37" i="17"/>
  <c r="AE36" i="17"/>
  <c r="AB36" i="17"/>
  <c r="AE35" i="17"/>
  <c r="AB35" i="17"/>
  <c r="AE34" i="17"/>
  <c r="AB34" i="17"/>
  <c r="AE33" i="17"/>
  <c r="AB33" i="17"/>
  <c r="AE32" i="17"/>
  <c r="AB32" i="17"/>
  <c r="AE31" i="17"/>
  <c r="AB31" i="17"/>
  <c r="AE30" i="17"/>
  <c r="AB30" i="17"/>
  <c r="AE29" i="17"/>
  <c r="AB29" i="17"/>
  <c r="AE28" i="17"/>
  <c r="AB28" i="17"/>
  <c r="AE27" i="17"/>
  <c r="AB27" i="17"/>
  <c r="AE26" i="17"/>
  <c r="AB26" i="17"/>
  <c r="AE25" i="17"/>
  <c r="AB25" i="17"/>
  <c r="AE24" i="17"/>
  <c r="AB24" i="17"/>
  <c r="AE23" i="17"/>
  <c r="AB23" i="17"/>
  <c r="AE22" i="17"/>
  <c r="AB22" i="17"/>
  <c r="AE21" i="17"/>
  <c r="AB21" i="17"/>
  <c r="AE20" i="17"/>
  <c r="AB20" i="17"/>
  <c r="AE19" i="17"/>
  <c r="AB19" i="17"/>
  <c r="AE18" i="17"/>
  <c r="AB18" i="17"/>
  <c r="AE17" i="17"/>
  <c r="AB17" i="17"/>
  <c r="AE16" i="17"/>
  <c r="AB16" i="17"/>
  <c r="AE15" i="17"/>
  <c r="AB15" i="17"/>
  <c r="AE14" i="17"/>
  <c r="AB14" i="17"/>
  <c r="AE13" i="17"/>
  <c r="AB13" i="17"/>
  <c r="AE12" i="17"/>
  <c r="AB12" i="17"/>
  <c r="AE11" i="17"/>
  <c r="AB11" i="17"/>
  <c r="AE10" i="17"/>
  <c r="AB10" i="17"/>
  <c r="AE9" i="17"/>
  <c r="AB9" i="17"/>
  <c r="AE8" i="17"/>
  <c r="AB8" i="17"/>
  <c r="AE7" i="17"/>
  <c r="AB7" i="17"/>
  <c r="AE6" i="17"/>
  <c r="AB6" i="17"/>
  <c r="AE5" i="17"/>
  <c r="AB5" i="17"/>
  <c r="AE4" i="17"/>
  <c r="AB4" i="17"/>
  <c r="AE3" i="17"/>
  <c r="AB3" i="17"/>
  <c r="AB250" i="17" s="1"/>
  <c r="K274" i="31"/>
  <c r="D274" i="31"/>
  <c r="M273" i="31"/>
  <c r="N273" i="31" s="1"/>
  <c r="J273" i="31"/>
  <c r="I273" i="31"/>
  <c r="F273" i="31"/>
  <c r="M272" i="31"/>
  <c r="I272" i="31"/>
  <c r="J272" i="31" s="1"/>
  <c r="N272" i="31" s="1"/>
  <c r="F272" i="31"/>
  <c r="M271" i="31"/>
  <c r="I271" i="31"/>
  <c r="F271" i="31"/>
  <c r="J271" i="31" s="1"/>
  <c r="N271" i="31" s="1"/>
  <c r="M270" i="31"/>
  <c r="I270" i="31"/>
  <c r="F270" i="31"/>
  <c r="J270" i="31" s="1"/>
  <c r="N270" i="31" s="1"/>
  <c r="M269" i="31"/>
  <c r="I269" i="31"/>
  <c r="J269" i="31" s="1"/>
  <c r="N269" i="31" s="1"/>
  <c r="F269" i="31"/>
  <c r="M268" i="31"/>
  <c r="J268" i="31"/>
  <c r="N268" i="31" s="1"/>
  <c r="I268" i="31"/>
  <c r="F268" i="31"/>
  <c r="M267" i="31"/>
  <c r="N267" i="31" s="1"/>
  <c r="J267" i="31"/>
  <c r="I267" i="31"/>
  <c r="F267" i="31"/>
  <c r="M266" i="31"/>
  <c r="I266" i="31"/>
  <c r="J266" i="31" s="1"/>
  <c r="N266" i="31" s="1"/>
  <c r="F266" i="31"/>
  <c r="M265" i="31"/>
  <c r="I265" i="31"/>
  <c r="F265" i="31"/>
  <c r="J265" i="31" s="1"/>
  <c r="N265" i="31" s="1"/>
  <c r="M264" i="31"/>
  <c r="I264" i="31"/>
  <c r="F264" i="31"/>
  <c r="J264" i="31" s="1"/>
  <c r="N264" i="31" s="1"/>
  <c r="M263" i="31"/>
  <c r="I263" i="31"/>
  <c r="J263" i="31" s="1"/>
  <c r="N263" i="31" s="1"/>
  <c r="F263" i="31"/>
  <c r="M262" i="31"/>
  <c r="J262" i="31"/>
  <c r="N262" i="31" s="1"/>
  <c r="I262" i="31"/>
  <c r="F262" i="31"/>
  <c r="M261" i="31"/>
  <c r="N261" i="31" s="1"/>
  <c r="J261" i="31"/>
  <c r="I261" i="31"/>
  <c r="F261" i="31"/>
  <c r="M260" i="31"/>
  <c r="I260" i="31"/>
  <c r="J260" i="31" s="1"/>
  <c r="N260" i="31" s="1"/>
  <c r="F260" i="31"/>
  <c r="M259" i="31"/>
  <c r="I259" i="31"/>
  <c r="F259" i="31"/>
  <c r="J259" i="31" s="1"/>
  <c r="N259" i="31" s="1"/>
  <c r="M258" i="31"/>
  <c r="I258" i="31"/>
  <c r="F258" i="31"/>
  <c r="J258" i="31" s="1"/>
  <c r="N258" i="31" s="1"/>
  <c r="M257" i="31"/>
  <c r="I257" i="31"/>
  <c r="I274" i="31" s="1"/>
  <c r="AE71" i="31" s="1"/>
  <c r="F257" i="31"/>
  <c r="F274" i="31" s="1"/>
  <c r="AE70" i="31" s="1"/>
  <c r="M256" i="31"/>
  <c r="J256" i="31"/>
  <c r="N256" i="31" s="1"/>
  <c r="I256" i="31"/>
  <c r="F256" i="31"/>
  <c r="M255" i="31"/>
  <c r="N255" i="31" s="1"/>
  <c r="J255" i="31"/>
  <c r="I255" i="31"/>
  <c r="F255" i="31"/>
  <c r="M254" i="31"/>
  <c r="M274" i="31" s="1"/>
  <c r="AE72" i="31" s="1"/>
  <c r="I254" i="31"/>
  <c r="J254" i="31" s="1"/>
  <c r="F254"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E88" i="31"/>
  <c r="AB88" i="31"/>
  <c r="AE87" i="31"/>
  <c r="AB87" i="31"/>
  <c r="AE86" i="31"/>
  <c r="AB86" i="31"/>
  <c r="AE85" i="31"/>
  <c r="AB85" i="31"/>
  <c r="AE84" i="31"/>
  <c r="AB84" i="31"/>
  <c r="AE83" i="31"/>
  <c r="AB83" i="31"/>
  <c r="AE82" i="31"/>
  <c r="AB82" i="31"/>
  <c r="AE81" i="31"/>
  <c r="AB81" i="31"/>
  <c r="AE80" i="31"/>
  <c r="AB80" i="31"/>
  <c r="AE79" i="31"/>
  <c r="AB79" i="31"/>
  <c r="AE78" i="31"/>
  <c r="AB78" i="31"/>
  <c r="AE77" i="31"/>
  <c r="AB77" i="31"/>
  <c r="AE76" i="31"/>
  <c r="AB76" i="31"/>
  <c r="AE75" i="31"/>
  <c r="AB75" i="31"/>
  <c r="AE74" i="31"/>
  <c r="AB74" i="31"/>
  <c r="AE73" i="31"/>
  <c r="AB73" i="31"/>
  <c r="AB72" i="31"/>
  <c r="AB71" i="31"/>
  <c r="AB70" i="31"/>
  <c r="AE69" i="31"/>
  <c r="AB69" i="31"/>
  <c r="AE68" i="31"/>
  <c r="AB68" i="31"/>
  <c r="AE67" i="31"/>
  <c r="AB67" i="31"/>
  <c r="AE66" i="31"/>
  <c r="AB66" i="31"/>
  <c r="AE65" i="31"/>
  <c r="AB65" i="31"/>
  <c r="AE64" i="31"/>
  <c r="AB64" i="31"/>
  <c r="AE63" i="31"/>
  <c r="AB63" i="31"/>
  <c r="AE62" i="31"/>
  <c r="AB62" i="31"/>
  <c r="AE61" i="31"/>
  <c r="AB61" i="31"/>
  <c r="AE60" i="31"/>
  <c r="AB60" i="31"/>
  <c r="AE59" i="31"/>
  <c r="AB59" i="31"/>
  <c r="AE58" i="31"/>
  <c r="AB58" i="31"/>
  <c r="AE57" i="31"/>
  <c r="AB57" i="31"/>
  <c r="AE56" i="31"/>
  <c r="AB56" i="31"/>
  <c r="AE55" i="31"/>
  <c r="AB55" i="31"/>
  <c r="AE54" i="31"/>
  <c r="AB54" i="31"/>
  <c r="AE53" i="31"/>
  <c r="AB53" i="31"/>
  <c r="AE52" i="31"/>
  <c r="AB52" i="31"/>
  <c r="AE51" i="31"/>
  <c r="AB51" i="31"/>
  <c r="AE50" i="31"/>
  <c r="AB50" i="31"/>
  <c r="AE49" i="31"/>
  <c r="AB49" i="31"/>
  <c r="AE48" i="31"/>
  <c r="AB48" i="31"/>
  <c r="AE47" i="31"/>
  <c r="AB47" i="31"/>
  <c r="AE46" i="31"/>
  <c r="AB46" i="31"/>
  <c r="AE45" i="31"/>
  <c r="AB45" i="31"/>
  <c r="AE44" i="31"/>
  <c r="AB44" i="31"/>
  <c r="AE43" i="31"/>
  <c r="AB43" i="31"/>
  <c r="AE42" i="31"/>
  <c r="AB42" i="31"/>
  <c r="AE41" i="31"/>
  <c r="AB41" i="31"/>
  <c r="AE40" i="31"/>
  <c r="AB40" i="31"/>
  <c r="AE39" i="31"/>
  <c r="AB39" i="31"/>
  <c r="AE38" i="31"/>
  <c r="AB38" i="31"/>
  <c r="AE37" i="31"/>
  <c r="AB37" i="31"/>
  <c r="AE36" i="31"/>
  <c r="AB36" i="31"/>
  <c r="AE35" i="31"/>
  <c r="AB35" i="31"/>
  <c r="AE34" i="31"/>
  <c r="AB34" i="31"/>
  <c r="AE33" i="31"/>
  <c r="AB33" i="31"/>
  <c r="AE32" i="31"/>
  <c r="AB32" i="31"/>
  <c r="AE31" i="31"/>
  <c r="AB31" i="31"/>
  <c r="AE30" i="31"/>
  <c r="AB30" i="31"/>
  <c r="AE29" i="31"/>
  <c r="AB29" i="31"/>
  <c r="AE28" i="31"/>
  <c r="AB28" i="31"/>
  <c r="AE27" i="31"/>
  <c r="AB27" i="31"/>
  <c r="AE26" i="31"/>
  <c r="AB26" i="31"/>
  <c r="AE25" i="31"/>
  <c r="AB25" i="31"/>
  <c r="AE24" i="31"/>
  <c r="AB24" i="31"/>
  <c r="AE23" i="31"/>
  <c r="AB23" i="31"/>
  <c r="AE22" i="31"/>
  <c r="AB22" i="31"/>
  <c r="AE21" i="31"/>
  <c r="AB21" i="31"/>
  <c r="AE20" i="31"/>
  <c r="AB20" i="31"/>
  <c r="AE19" i="31"/>
  <c r="AB19" i="31"/>
  <c r="AE18" i="31"/>
  <c r="AB18" i="31"/>
  <c r="AE17" i="31"/>
  <c r="AB17" i="31"/>
  <c r="AE16" i="31"/>
  <c r="AB16" i="31"/>
  <c r="AE15" i="31"/>
  <c r="AB15" i="31"/>
  <c r="AE14" i="31"/>
  <c r="AB14" i="31"/>
  <c r="AE13" i="31"/>
  <c r="AB13" i="31"/>
  <c r="AE12" i="31"/>
  <c r="AB12" i="31"/>
  <c r="AE11" i="31"/>
  <c r="AB11" i="31"/>
  <c r="AE10" i="31"/>
  <c r="AB10" i="31"/>
  <c r="AE9" i="31"/>
  <c r="AB9" i="31"/>
  <c r="AE8" i="31"/>
  <c r="AB8" i="31"/>
  <c r="AE7" i="31"/>
  <c r="AB7" i="31"/>
  <c r="AE6" i="31"/>
  <c r="AB6" i="31"/>
  <c r="AE5" i="31"/>
  <c r="AB5" i="31"/>
  <c r="AE4" i="31"/>
  <c r="AB4" i="31"/>
  <c r="AB250" i="31" s="1"/>
  <c r="AE3" i="31"/>
  <c r="AB3" i="31"/>
  <c r="K274" i="30"/>
  <c r="D274" i="30"/>
  <c r="M273" i="30"/>
  <c r="I273" i="30"/>
  <c r="J273" i="30" s="1"/>
  <c r="N273" i="30" s="1"/>
  <c r="F273" i="30"/>
  <c r="N272" i="30"/>
  <c r="P272" i="30" s="1"/>
  <c r="M272" i="30"/>
  <c r="J272" i="30"/>
  <c r="I272" i="30"/>
  <c r="F272" i="30"/>
  <c r="M271" i="30"/>
  <c r="I271" i="30"/>
  <c r="F271" i="30"/>
  <c r="J271" i="30" s="1"/>
  <c r="N271" i="30" s="1"/>
  <c r="M270" i="30"/>
  <c r="I270" i="30"/>
  <c r="F270" i="30"/>
  <c r="J270" i="30" s="1"/>
  <c r="N270" i="30" s="1"/>
  <c r="M269" i="30"/>
  <c r="I269" i="30"/>
  <c r="J269" i="30" s="1"/>
  <c r="N269" i="30" s="1"/>
  <c r="F269" i="30"/>
  <c r="M268" i="30"/>
  <c r="J268" i="30"/>
  <c r="N268" i="30" s="1"/>
  <c r="I268" i="30"/>
  <c r="F268" i="30"/>
  <c r="M267" i="30"/>
  <c r="I267" i="30"/>
  <c r="J267" i="30" s="1"/>
  <c r="N267" i="30" s="1"/>
  <c r="F267" i="30"/>
  <c r="N266" i="30"/>
  <c r="P266" i="30" s="1"/>
  <c r="M266" i="30"/>
  <c r="J266" i="30"/>
  <c r="I266" i="30"/>
  <c r="F266" i="30"/>
  <c r="M265" i="30"/>
  <c r="I265" i="30"/>
  <c r="F265" i="30"/>
  <c r="J265" i="30" s="1"/>
  <c r="N265" i="30" s="1"/>
  <c r="M264" i="30"/>
  <c r="I264" i="30"/>
  <c r="F264" i="30"/>
  <c r="J264" i="30" s="1"/>
  <c r="N264" i="30" s="1"/>
  <c r="M263" i="30"/>
  <c r="I263" i="30"/>
  <c r="J263" i="30" s="1"/>
  <c r="N263" i="30" s="1"/>
  <c r="F263" i="30"/>
  <c r="M262" i="30"/>
  <c r="J262" i="30"/>
  <c r="N262" i="30" s="1"/>
  <c r="I262" i="30"/>
  <c r="F262" i="30"/>
  <c r="M261" i="30"/>
  <c r="I261" i="30"/>
  <c r="J261" i="30" s="1"/>
  <c r="N261" i="30" s="1"/>
  <c r="F261" i="30"/>
  <c r="N260" i="30"/>
  <c r="P260" i="30" s="1"/>
  <c r="M260" i="30"/>
  <c r="J260" i="30"/>
  <c r="I260" i="30"/>
  <c r="F260" i="30"/>
  <c r="M259" i="30"/>
  <c r="I259" i="30"/>
  <c r="F259" i="30"/>
  <c r="J259" i="30" s="1"/>
  <c r="N259" i="30" s="1"/>
  <c r="M258" i="30"/>
  <c r="I258" i="30"/>
  <c r="F258" i="30"/>
  <c r="J258" i="30" s="1"/>
  <c r="N258" i="30" s="1"/>
  <c r="M257" i="30"/>
  <c r="I257" i="30"/>
  <c r="I274" i="30" s="1"/>
  <c r="AE71" i="30" s="1"/>
  <c r="F257" i="30"/>
  <c r="M256" i="30"/>
  <c r="J256" i="30"/>
  <c r="N256" i="30" s="1"/>
  <c r="I256" i="30"/>
  <c r="F256" i="30"/>
  <c r="F274" i="30" s="1"/>
  <c r="AE70" i="30" s="1"/>
  <c r="M255" i="30"/>
  <c r="I255" i="30"/>
  <c r="J255" i="30" s="1"/>
  <c r="F255" i="30"/>
  <c r="N254" i="30"/>
  <c r="M254" i="30"/>
  <c r="M274" i="30" s="1"/>
  <c r="AE72" i="30" s="1"/>
  <c r="J254" i="30"/>
  <c r="I254" i="30"/>
  <c r="F254"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E88" i="30"/>
  <c r="AB88" i="30"/>
  <c r="AE87" i="30"/>
  <c r="AB87" i="30"/>
  <c r="AE86" i="30"/>
  <c r="AB86" i="30"/>
  <c r="AE85" i="30"/>
  <c r="AB85" i="30"/>
  <c r="AE84" i="30"/>
  <c r="AB84" i="30"/>
  <c r="AE83" i="30"/>
  <c r="AB83" i="30"/>
  <c r="AE82" i="30"/>
  <c r="AB82" i="30"/>
  <c r="AE81" i="30"/>
  <c r="AB81" i="30"/>
  <c r="AE80" i="30"/>
  <c r="AB80" i="30"/>
  <c r="AE79" i="30"/>
  <c r="AB79" i="30"/>
  <c r="AE78" i="30"/>
  <c r="AB78" i="30"/>
  <c r="AE77" i="30"/>
  <c r="AB77" i="30"/>
  <c r="AE76" i="30"/>
  <c r="AB76" i="30"/>
  <c r="AE75" i="30"/>
  <c r="AB75" i="30"/>
  <c r="AE74" i="30"/>
  <c r="AB74" i="30"/>
  <c r="AE73" i="30"/>
  <c r="AB73" i="30"/>
  <c r="AB72" i="30"/>
  <c r="AB71" i="30"/>
  <c r="AB70" i="30"/>
  <c r="AE69" i="30"/>
  <c r="AB69" i="30"/>
  <c r="AE68" i="30"/>
  <c r="AB68" i="30"/>
  <c r="AE67" i="30"/>
  <c r="AB67" i="30"/>
  <c r="AE66" i="30"/>
  <c r="AB66" i="30"/>
  <c r="AE65" i="30"/>
  <c r="AB65" i="30"/>
  <c r="AE64" i="30"/>
  <c r="AB64" i="30"/>
  <c r="AE63" i="30"/>
  <c r="AB63" i="30"/>
  <c r="AE62" i="30"/>
  <c r="AB62" i="30"/>
  <c r="AE61" i="30"/>
  <c r="AB61" i="30"/>
  <c r="AE60" i="30"/>
  <c r="AB60" i="30"/>
  <c r="AE59" i="30"/>
  <c r="AB59" i="30"/>
  <c r="AE58" i="30"/>
  <c r="AB58" i="30"/>
  <c r="AE57" i="30"/>
  <c r="AB57" i="30"/>
  <c r="AE56" i="30"/>
  <c r="AB56" i="30"/>
  <c r="AE55" i="30"/>
  <c r="AB55" i="30"/>
  <c r="AE54" i="30"/>
  <c r="AB54" i="30"/>
  <c r="AE53" i="30"/>
  <c r="AB53" i="30"/>
  <c r="AE52" i="30"/>
  <c r="AB52" i="30"/>
  <c r="AE51" i="30"/>
  <c r="AB51" i="30"/>
  <c r="AE50" i="30"/>
  <c r="AB50" i="30"/>
  <c r="AE49" i="30"/>
  <c r="AB49" i="30"/>
  <c r="AE48" i="30"/>
  <c r="AB48" i="30"/>
  <c r="AE47" i="30"/>
  <c r="AB47" i="30"/>
  <c r="AE46" i="30"/>
  <c r="AB46" i="30"/>
  <c r="AE45" i="30"/>
  <c r="AB45" i="30"/>
  <c r="AE44" i="30"/>
  <c r="AB44" i="30"/>
  <c r="AE43" i="30"/>
  <c r="AB43" i="30"/>
  <c r="AE42" i="30"/>
  <c r="AB42" i="30"/>
  <c r="AE41" i="30"/>
  <c r="AB41" i="30"/>
  <c r="AE40" i="30"/>
  <c r="AB40" i="30"/>
  <c r="AE39" i="30"/>
  <c r="AB39" i="30"/>
  <c r="AE38" i="30"/>
  <c r="AB38" i="30"/>
  <c r="AE37" i="30"/>
  <c r="AB37" i="30"/>
  <c r="AE36" i="30"/>
  <c r="AB36" i="30"/>
  <c r="AE35" i="30"/>
  <c r="AB35" i="30"/>
  <c r="AE34" i="30"/>
  <c r="AB34" i="30"/>
  <c r="AE33" i="30"/>
  <c r="AB33" i="30"/>
  <c r="AE32" i="30"/>
  <c r="AB32" i="30"/>
  <c r="AE31" i="30"/>
  <c r="AB31" i="30"/>
  <c r="AE30" i="30"/>
  <c r="AB30" i="30"/>
  <c r="AE29" i="30"/>
  <c r="AB29" i="30"/>
  <c r="AE28" i="30"/>
  <c r="AB28" i="30"/>
  <c r="AE27" i="30"/>
  <c r="AB27" i="30"/>
  <c r="AE26" i="30"/>
  <c r="AB26" i="30"/>
  <c r="AE25" i="30"/>
  <c r="AB25" i="30"/>
  <c r="AE24" i="30"/>
  <c r="AB24" i="30"/>
  <c r="AE23" i="30"/>
  <c r="AB23" i="30"/>
  <c r="AE22" i="30"/>
  <c r="AB22" i="30"/>
  <c r="AE21" i="30"/>
  <c r="AB21" i="30"/>
  <c r="AE20" i="30"/>
  <c r="AB20" i="30"/>
  <c r="AE19" i="30"/>
  <c r="AB19" i="30"/>
  <c r="AE18" i="30"/>
  <c r="AB18" i="30"/>
  <c r="AE17" i="30"/>
  <c r="AB17" i="30"/>
  <c r="AE16" i="30"/>
  <c r="AB16" i="30"/>
  <c r="AE15" i="30"/>
  <c r="AB15" i="30"/>
  <c r="AE14" i="30"/>
  <c r="AB14" i="30"/>
  <c r="AE13" i="30"/>
  <c r="AB13" i="30"/>
  <c r="AE12" i="30"/>
  <c r="AB12" i="30"/>
  <c r="AE11" i="30"/>
  <c r="AB11" i="30"/>
  <c r="AE10" i="30"/>
  <c r="AB10" i="30"/>
  <c r="AE9" i="30"/>
  <c r="AB9" i="30"/>
  <c r="AE8" i="30"/>
  <c r="AB8" i="30"/>
  <c r="AE7" i="30"/>
  <c r="AB7" i="30"/>
  <c r="AE6" i="30"/>
  <c r="AB6" i="30"/>
  <c r="AE5" i="30"/>
  <c r="AB5" i="30"/>
  <c r="AE4" i="30"/>
  <c r="AB4" i="30"/>
  <c r="AE3" i="30"/>
  <c r="AB3" i="30"/>
  <c r="AB250" i="30" s="1"/>
  <c r="K274" i="16"/>
  <c r="D274" i="16"/>
  <c r="M273" i="16"/>
  <c r="I273" i="16"/>
  <c r="J273" i="16" s="1"/>
  <c r="N273" i="16" s="1"/>
  <c r="F273" i="16"/>
  <c r="N272" i="16"/>
  <c r="P272" i="16" s="1"/>
  <c r="M272" i="16"/>
  <c r="J272" i="16"/>
  <c r="I272" i="16"/>
  <c r="F272" i="16"/>
  <c r="M271" i="16"/>
  <c r="I271" i="16"/>
  <c r="F271" i="16"/>
  <c r="J271" i="16" s="1"/>
  <c r="N271" i="16" s="1"/>
  <c r="M270" i="16"/>
  <c r="I270" i="16"/>
  <c r="F270" i="16"/>
  <c r="J270" i="16" s="1"/>
  <c r="N270" i="16" s="1"/>
  <c r="M269" i="16"/>
  <c r="I269" i="16"/>
  <c r="F269" i="16"/>
  <c r="J269" i="16" s="1"/>
  <c r="N269" i="16" s="1"/>
  <c r="M268" i="16"/>
  <c r="J268" i="16"/>
  <c r="N268" i="16" s="1"/>
  <c r="I268" i="16"/>
  <c r="F268" i="16"/>
  <c r="M267" i="16"/>
  <c r="I267" i="16"/>
  <c r="J267" i="16" s="1"/>
  <c r="N267" i="16" s="1"/>
  <c r="F267" i="16"/>
  <c r="N266" i="16"/>
  <c r="P266" i="16" s="1"/>
  <c r="M266" i="16"/>
  <c r="J266" i="16"/>
  <c r="I266" i="16"/>
  <c r="F266" i="16"/>
  <c r="M265" i="16"/>
  <c r="I265" i="16"/>
  <c r="F265" i="16"/>
  <c r="J265" i="16" s="1"/>
  <c r="N265" i="16" s="1"/>
  <c r="M264" i="16"/>
  <c r="I264" i="16"/>
  <c r="F264" i="16"/>
  <c r="J264" i="16" s="1"/>
  <c r="N264" i="16" s="1"/>
  <c r="M263" i="16"/>
  <c r="I263" i="16"/>
  <c r="F263" i="16"/>
  <c r="J263" i="16" s="1"/>
  <c r="N263" i="16" s="1"/>
  <c r="M262" i="16"/>
  <c r="J262" i="16"/>
  <c r="N262" i="16" s="1"/>
  <c r="I262" i="16"/>
  <c r="F262" i="16"/>
  <c r="M261" i="16"/>
  <c r="I261" i="16"/>
  <c r="J261" i="16" s="1"/>
  <c r="N261" i="16" s="1"/>
  <c r="F261" i="16"/>
  <c r="N260" i="16"/>
  <c r="P260" i="16" s="1"/>
  <c r="M260" i="16"/>
  <c r="J260" i="16"/>
  <c r="I260" i="16"/>
  <c r="F260" i="16"/>
  <c r="M259" i="16"/>
  <c r="I259" i="16"/>
  <c r="F259" i="16"/>
  <c r="J259" i="16" s="1"/>
  <c r="N259" i="16" s="1"/>
  <c r="M258" i="16"/>
  <c r="I258" i="16"/>
  <c r="F258" i="16"/>
  <c r="J258" i="16" s="1"/>
  <c r="N258" i="16" s="1"/>
  <c r="M257" i="16"/>
  <c r="I257" i="16"/>
  <c r="I274" i="16" s="1"/>
  <c r="AE71" i="16" s="1"/>
  <c r="F257" i="16"/>
  <c r="J257" i="16" s="1"/>
  <c r="N257" i="16" s="1"/>
  <c r="M256" i="16"/>
  <c r="J256" i="16"/>
  <c r="N256" i="16" s="1"/>
  <c r="I256" i="16"/>
  <c r="F256" i="16"/>
  <c r="F274" i="16" s="1"/>
  <c r="AE70" i="16" s="1"/>
  <c r="M255" i="16"/>
  <c r="I255" i="16"/>
  <c r="J255" i="16" s="1"/>
  <c r="N255" i="16" s="1"/>
  <c r="F255" i="16"/>
  <c r="N254" i="16"/>
  <c r="M254" i="16"/>
  <c r="M274" i="16" s="1"/>
  <c r="AE72" i="16" s="1"/>
  <c r="J254" i="16"/>
  <c r="I254" i="16"/>
  <c r="F254" i="16"/>
  <c r="AB249" i="16"/>
  <c r="AB248" i="16"/>
  <c r="AB247" i="16"/>
  <c r="AB246" i="16"/>
  <c r="AB245" i="16"/>
  <c r="AB244" i="16"/>
  <c r="AB243" i="16"/>
  <c r="AB242" i="16"/>
  <c r="AB241" i="16"/>
  <c r="AB240" i="16"/>
  <c r="AB239" i="16"/>
  <c r="AB238" i="16"/>
  <c r="AB237" i="16"/>
  <c r="AB236" i="16"/>
  <c r="AB235" i="16"/>
  <c r="AB234" i="16"/>
  <c r="AB233" i="16"/>
  <c r="AB232" i="16"/>
  <c r="AB231" i="16"/>
  <c r="AB230" i="16"/>
  <c r="AB229" i="16"/>
  <c r="AB228" i="16"/>
  <c r="AB227" i="16"/>
  <c r="AB226" i="16"/>
  <c r="AB225" i="16"/>
  <c r="AB224" i="16"/>
  <c r="AB223" i="16"/>
  <c r="AB222" i="16"/>
  <c r="AB221" i="16"/>
  <c r="AB220" i="16"/>
  <c r="AB219" i="16"/>
  <c r="AB218" i="16"/>
  <c r="AB217" i="16"/>
  <c r="AB216" i="16"/>
  <c r="AB215" i="16"/>
  <c r="AB214" i="16"/>
  <c r="AB213" i="16"/>
  <c r="AB212" i="16"/>
  <c r="AB211" i="16"/>
  <c r="AB210" i="16"/>
  <c r="AB209" i="16"/>
  <c r="AB208" i="16"/>
  <c r="AB207" i="16"/>
  <c r="AB206" i="16"/>
  <c r="AB205" i="16"/>
  <c r="AB204" i="16"/>
  <c r="AB203" i="16"/>
  <c r="AB202" i="16"/>
  <c r="AB201" i="16"/>
  <c r="AB200" i="16"/>
  <c r="AB199" i="16"/>
  <c r="AB198" i="16"/>
  <c r="AB197" i="16"/>
  <c r="AB196" i="16"/>
  <c r="AB195" i="16"/>
  <c r="AB194" i="16"/>
  <c r="AB193" i="16"/>
  <c r="AB192" i="16"/>
  <c r="AB191" i="16"/>
  <c r="AB190" i="16"/>
  <c r="AB189" i="16"/>
  <c r="AB188" i="16"/>
  <c r="AB187" i="16"/>
  <c r="AB186" i="16"/>
  <c r="AB185" i="16"/>
  <c r="AB184" i="16"/>
  <c r="AB183" i="16"/>
  <c r="AB182" i="16"/>
  <c r="AB181" i="16"/>
  <c r="AB180" i="16"/>
  <c r="AB179" i="16"/>
  <c r="AB178" i="16"/>
  <c r="AB177" i="16"/>
  <c r="AB176" i="16"/>
  <c r="AB175" i="16"/>
  <c r="AB174" i="16"/>
  <c r="AB173" i="16"/>
  <c r="AB172" i="16"/>
  <c r="AB171" i="16"/>
  <c r="AB170" i="16"/>
  <c r="AB169" i="16"/>
  <c r="AB168" i="16"/>
  <c r="AB167" i="16"/>
  <c r="AB166" i="16"/>
  <c r="AB165" i="16"/>
  <c r="AB164" i="16"/>
  <c r="AB163" i="16"/>
  <c r="AB162" i="16"/>
  <c r="AB161" i="16"/>
  <c r="AB160" i="16"/>
  <c r="AB159" i="16"/>
  <c r="AB158" i="16"/>
  <c r="AB157" i="16"/>
  <c r="AB156" i="16"/>
  <c r="AB155"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E88" i="16"/>
  <c r="AB88" i="16"/>
  <c r="AE87" i="16"/>
  <c r="AB87" i="16"/>
  <c r="AE86" i="16"/>
  <c r="AB86" i="16"/>
  <c r="AE85" i="16"/>
  <c r="AB85" i="16"/>
  <c r="AE84" i="16"/>
  <c r="AB84" i="16"/>
  <c r="AE83" i="16"/>
  <c r="AB83" i="16"/>
  <c r="AE82" i="16"/>
  <c r="AB82" i="16"/>
  <c r="AE81" i="16"/>
  <c r="AB81" i="16"/>
  <c r="AE80" i="16"/>
  <c r="AB80" i="16"/>
  <c r="AE79" i="16"/>
  <c r="AB79" i="16"/>
  <c r="AE78" i="16"/>
  <c r="AB78" i="16"/>
  <c r="AE77" i="16"/>
  <c r="AB77" i="16"/>
  <c r="AE76" i="16"/>
  <c r="AB76" i="16"/>
  <c r="AE75" i="16"/>
  <c r="AB75" i="16"/>
  <c r="AE74" i="16"/>
  <c r="AB74" i="16"/>
  <c r="AE73" i="16"/>
  <c r="AB73" i="16"/>
  <c r="AB72" i="16"/>
  <c r="AB71" i="16"/>
  <c r="AB70" i="16"/>
  <c r="AE69" i="16"/>
  <c r="AB69" i="16"/>
  <c r="AE68" i="16"/>
  <c r="AB68" i="16"/>
  <c r="AE67" i="16"/>
  <c r="AB67" i="16"/>
  <c r="AE66" i="16"/>
  <c r="AB66" i="16"/>
  <c r="AE65" i="16"/>
  <c r="AB65" i="16"/>
  <c r="AE64" i="16"/>
  <c r="AB64" i="16"/>
  <c r="AE63" i="16"/>
  <c r="AB63" i="16"/>
  <c r="AE62" i="16"/>
  <c r="AB62" i="16"/>
  <c r="AE61" i="16"/>
  <c r="AB61" i="16"/>
  <c r="AE60" i="16"/>
  <c r="AB60" i="16"/>
  <c r="AE59" i="16"/>
  <c r="AB59" i="16"/>
  <c r="AE58" i="16"/>
  <c r="AB58" i="16"/>
  <c r="AE57" i="16"/>
  <c r="AB57" i="16"/>
  <c r="AE56" i="16"/>
  <c r="AB56" i="16"/>
  <c r="AE55" i="16"/>
  <c r="AB55" i="16"/>
  <c r="AE54" i="16"/>
  <c r="AB54" i="16"/>
  <c r="AE53" i="16"/>
  <c r="AB53" i="16"/>
  <c r="AE52" i="16"/>
  <c r="AB52" i="16"/>
  <c r="AE51" i="16"/>
  <c r="AB51" i="16"/>
  <c r="AE50" i="16"/>
  <c r="AB50" i="16"/>
  <c r="AE49" i="16"/>
  <c r="AB49" i="16"/>
  <c r="AE48" i="16"/>
  <c r="AB48" i="16"/>
  <c r="AE47" i="16"/>
  <c r="AB47" i="16"/>
  <c r="AE46" i="16"/>
  <c r="AB46" i="16"/>
  <c r="AE45" i="16"/>
  <c r="AB45" i="16"/>
  <c r="AE44" i="16"/>
  <c r="AB44" i="16"/>
  <c r="AE43" i="16"/>
  <c r="AB43" i="16"/>
  <c r="AE42" i="16"/>
  <c r="AB42" i="16"/>
  <c r="AE41" i="16"/>
  <c r="AB41" i="16"/>
  <c r="AE40" i="16"/>
  <c r="AB40" i="16"/>
  <c r="AE39" i="16"/>
  <c r="AB39" i="16"/>
  <c r="AE38" i="16"/>
  <c r="AB38" i="16"/>
  <c r="AE37" i="16"/>
  <c r="AB37" i="16"/>
  <c r="AE36" i="16"/>
  <c r="AB36" i="16"/>
  <c r="AE35" i="16"/>
  <c r="AB35" i="16"/>
  <c r="AE34" i="16"/>
  <c r="AB34" i="16"/>
  <c r="AE33" i="16"/>
  <c r="AB33" i="16"/>
  <c r="AE32" i="16"/>
  <c r="AB32" i="16"/>
  <c r="AE31" i="16"/>
  <c r="AB31" i="16"/>
  <c r="AE30" i="16"/>
  <c r="AB30" i="16"/>
  <c r="AE29" i="16"/>
  <c r="AB29" i="16"/>
  <c r="AE28" i="16"/>
  <c r="AB28" i="16"/>
  <c r="AE27" i="16"/>
  <c r="AB27" i="16"/>
  <c r="AE26" i="16"/>
  <c r="AB26" i="16"/>
  <c r="AE25" i="16"/>
  <c r="AB25" i="16"/>
  <c r="AE24" i="16"/>
  <c r="AB24" i="16"/>
  <c r="AE23" i="16"/>
  <c r="AB23" i="16"/>
  <c r="AE22" i="16"/>
  <c r="AB22" i="16"/>
  <c r="AE21" i="16"/>
  <c r="AB21" i="16"/>
  <c r="AE20" i="16"/>
  <c r="AB20" i="16"/>
  <c r="AE19" i="16"/>
  <c r="AB19" i="16"/>
  <c r="AE18" i="16"/>
  <c r="AB18" i="16"/>
  <c r="AE17" i="16"/>
  <c r="AB17" i="16"/>
  <c r="AE16" i="16"/>
  <c r="AB16" i="16"/>
  <c r="AE15" i="16"/>
  <c r="AB15" i="16"/>
  <c r="AE14" i="16"/>
  <c r="AB14" i="16"/>
  <c r="AE13" i="16"/>
  <c r="AB13" i="16"/>
  <c r="AE12" i="16"/>
  <c r="AB12" i="16"/>
  <c r="AE11" i="16"/>
  <c r="AB11" i="16"/>
  <c r="AE10" i="16"/>
  <c r="AB10" i="16"/>
  <c r="AE9" i="16"/>
  <c r="AB9" i="16"/>
  <c r="AE8" i="16"/>
  <c r="AB8" i="16"/>
  <c r="AE7" i="16"/>
  <c r="AB7" i="16"/>
  <c r="AE6" i="16"/>
  <c r="AB6" i="16"/>
  <c r="AE5" i="16"/>
  <c r="AB5" i="16"/>
  <c r="AE4" i="16"/>
  <c r="AB4" i="16"/>
  <c r="AE3" i="16"/>
  <c r="AB3" i="16"/>
  <c r="AB250" i="16" s="1"/>
  <c r="K274" i="15"/>
  <c r="I274" i="15"/>
  <c r="AE71" i="15" s="1"/>
  <c r="D274" i="15"/>
  <c r="M273" i="15"/>
  <c r="J273" i="15"/>
  <c r="N273" i="15" s="1"/>
  <c r="I273" i="15"/>
  <c r="F273" i="15"/>
  <c r="M272" i="15"/>
  <c r="I272" i="15"/>
  <c r="F272" i="15"/>
  <c r="J272" i="15" s="1"/>
  <c r="N272" i="15" s="1"/>
  <c r="M271" i="15"/>
  <c r="I271" i="15"/>
  <c r="J271" i="15" s="1"/>
  <c r="N271" i="15" s="1"/>
  <c r="F271" i="15"/>
  <c r="M270" i="15"/>
  <c r="I270" i="15"/>
  <c r="F270" i="15"/>
  <c r="J270" i="15" s="1"/>
  <c r="N270" i="15" s="1"/>
  <c r="M269" i="15"/>
  <c r="I269" i="15"/>
  <c r="F269" i="15"/>
  <c r="J269" i="15" s="1"/>
  <c r="N269" i="15" s="1"/>
  <c r="M268" i="15"/>
  <c r="J268" i="15"/>
  <c r="N268" i="15" s="1"/>
  <c r="I268" i="15"/>
  <c r="F268" i="15"/>
  <c r="M267" i="15"/>
  <c r="J267" i="15"/>
  <c r="N267" i="15" s="1"/>
  <c r="I267" i="15"/>
  <c r="F267" i="15"/>
  <c r="M266" i="15"/>
  <c r="I266" i="15"/>
  <c r="F266" i="15"/>
  <c r="J266" i="15" s="1"/>
  <c r="N266" i="15" s="1"/>
  <c r="M265" i="15"/>
  <c r="I265" i="15"/>
  <c r="J265" i="15" s="1"/>
  <c r="N265" i="15" s="1"/>
  <c r="F265" i="15"/>
  <c r="M264" i="15"/>
  <c r="I264" i="15"/>
  <c r="F264" i="15"/>
  <c r="J264" i="15" s="1"/>
  <c r="N264" i="15" s="1"/>
  <c r="M263" i="15"/>
  <c r="I263" i="15"/>
  <c r="F263" i="15"/>
  <c r="J263" i="15" s="1"/>
  <c r="N263" i="15" s="1"/>
  <c r="M262" i="15"/>
  <c r="J262" i="15"/>
  <c r="N262" i="15" s="1"/>
  <c r="I262" i="15"/>
  <c r="F262" i="15"/>
  <c r="M261" i="15"/>
  <c r="J261" i="15"/>
  <c r="N261" i="15" s="1"/>
  <c r="I261" i="15"/>
  <c r="F261" i="15"/>
  <c r="M260" i="15"/>
  <c r="I260" i="15"/>
  <c r="F260" i="15"/>
  <c r="J260" i="15" s="1"/>
  <c r="N260" i="15" s="1"/>
  <c r="M259" i="15"/>
  <c r="I259" i="15"/>
  <c r="J259" i="15" s="1"/>
  <c r="N259" i="15" s="1"/>
  <c r="F259" i="15"/>
  <c r="M258" i="15"/>
  <c r="I258" i="15"/>
  <c r="F258" i="15"/>
  <c r="J258" i="15" s="1"/>
  <c r="N258" i="15" s="1"/>
  <c r="M257" i="15"/>
  <c r="I257" i="15"/>
  <c r="F257" i="15"/>
  <c r="J257" i="15" s="1"/>
  <c r="N257" i="15" s="1"/>
  <c r="M256" i="15"/>
  <c r="J256" i="15"/>
  <c r="N256" i="15" s="1"/>
  <c r="I256" i="15"/>
  <c r="F256" i="15"/>
  <c r="M255" i="15"/>
  <c r="J255" i="15"/>
  <c r="N255" i="15" s="1"/>
  <c r="I255" i="15"/>
  <c r="F255" i="15"/>
  <c r="M254" i="15"/>
  <c r="M274" i="15" s="1"/>
  <c r="AE72" i="15" s="1"/>
  <c r="I254" i="15"/>
  <c r="F254" i="15"/>
  <c r="F274" i="15" s="1"/>
  <c r="AE70" i="15" s="1"/>
  <c r="AB249" i="15"/>
  <c r="AB248" i="15"/>
  <c r="AB247" i="15"/>
  <c r="AB246" i="15"/>
  <c r="AB245" i="15"/>
  <c r="AB244" i="15"/>
  <c r="AB243" i="15"/>
  <c r="AB242" i="15"/>
  <c r="AB241" i="15"/>
  <c r="AB240" i="15"/>
  <c r="AB239" i="15"/>
  <c r="AB238" i="15"/>
  <c r="AB237" i="15"/>
  <c r="AB236" i="15"/>
  <c r="AB235" i="15"/>
  <c r="AB234" i="15"/>
  <c r="AB233" i="15"/>
  <c r="AB232" i="15"/>
  <c r="AB231" i="15"/>
  <c r="AB230" i="15"/>
  <c r="AB229" i="15"/>
  <c r="AB228" i="15"/>
  <c r="AB227" i="15"/>
  <c r="AB226" i="15"/>
  <c r="AB225" i="15"/>
  <c r="AB224" i="15"/>
  <c r="AB223" i="15"/>
  <c r="AB222" i="15"/>
  <c r="AB221" i="15"/>
  <c r="AB220" i="15"/>
  <c r="AB219" i="15"/>
  <c r="AB218" i="15"/>
  <c r="AB217" i="15"/>
  <c r="AB216" i="15"/>
  <c r="AB215" i="15"/>
  <c r="AB214" i="15"/>
  <c r="AB213" i="15"/>
  <c r="AB212" i="15"/>
  <c r="AB211" i="15"/>
  <c r="AB210" i="15"/>
  <c r="AB209" i="15"/>
  <c r="AB208" i="15"/>
  <c r="AB207" i="15"/>
  <c r="AB206" i="15"/>
  <c r="AB205" i="15"/>
  <c r="AB204" i="15"/>
  <c r="AB203" i="15"/>
  <c r="AB202" i="15"/>
  <c r="AB201" i="15"/>
  <c r="AB200" i="15"/>
  <c r="AB199" i="15"/>
  <c r="AB198" i="15"/>
  <c r="AB197" i="15"/>
  <c r="AB196" i="15"/>
  <c r="AB195" i="15"/>
  <c r="AB194" i="15"/>
  <c r="AB193" i="15"/>
  <c r="AB192" i="15"/>
  <c r="AB191" i="15"/>
  <c r="AB190" i="15"/>
  <c r="AB189" i="15"/>
  <c r="AB188" i="15"/>
  <c r="AB187" i="15"/>
  <c r="AB186" i="15"/>
  <c r="AB185" i="15"/>
  <c r="AB184" i="15"/>
  <c r="AB183" i="15"/>
  <c r="AB182" i="15"/>
  <c r="AB181" i="15"/>
  <c r="AB180" i="15"/>
  <c r="AB179" i="15"/>
  <c r="AB178" i="15"/>
  <c r="AB177" i="15"/>
  <c r="AB176" i="15"/>
  <c r="AB175" i="15"/>
  <c r="AB174" i="15"/>
  <c r="AB173" i="15"/>
  <c r="AB172" i="15"/>
  <c r="AB171" i="15"/>
  <c r="AB170" i="15"/>
  <c r="AB169" i="15"/>
  <c r="AB168" i="15"/>
  <c r="AB167" i="15"/>
  <c r="AB166" i="15"/>
  <c r="AB165" i="15"/>
  <c r="AB164" i="15"/>
  <c r="AB163" i="15"/>
  <c r="AB162" i="15"/>
  <c r="AB161" i="15"/>
  <c r="AB160" i="15"/>
  <c r="AB159" i="15"/>
  <c r="AB158" i="15"/>
  <c r="AB157" i="15"/>
  <c r="AB156" i="15"/>
  <c r="AB155" i="15"/>
  <c r="AB154" i="15"/>
  <c r="AB153" i="15"/>
  <c r="AB152" i="15"/>
  <c r="AB151" i="15"/>
  <c r="AB150" i="15"/>
  <c r="AB149" i="15"/>
  <c r="AB148" i="15"/>
  <c r="AB147" i="15"/>
  <c r="AB146" i="15"/>
  <c r="AB145" i="15"/>
  <c r="AB144" i="15"/>
  <c r="AB143" i="15"/>
  <c r="AB142" i="15"/>
  <c r="AB141" i="15"/>
  <c r="AB140" i="15"/>
  <c r="AB139" i="15"/>
  <c r="AB138" i="15"/>
  <c r="AB137" i="15"/>
  <c r="AB136" i="15"/>
  <c r="AB135" i="15"/>
  <c r="AB134" i="15"/>
  <c r="AB133" i="15"/>
  <c r="AB132" i="15"/>
  <c r="AB131" i="15"/>
  <c r="AB130" i="15"/>
  <c r="AB129" i="15"/>
  <c r="AB128" i="15"/>
  <c r="AB127" i="15"/>
  <c r="AB126" i="15"/>
  <c r="AB125" i="15"/>
  <c r="AB124" i="15"/>
  <c r="AB123" i="15"/>
  <c r="AB122" i="15"/>
  <c r="AB121" i="15"/>
  <c r="AB120" i="15"/>
  <c r="AB119" i="15"/>
  <c r="AB118" i="15"/>
  <c r="AB117" i="15"/>
  <c r="AB116" i="15"/>
  <c r="AB115" i="15"/>
  <c r="AB114" i="15"/>
  <c r="AB113" i="15"/>
  <c r="AB112" i="15"/>
  <c r="AB111" i="15"/>
  <c r="AB110" i="15"/>
  <c r="AB109" i="15"/>
  <c r="AB108" i="15"/>
  <c r="AB107" i="15"/>
  <c r="AB106" i="15"/>
  <c r="AB105" i="15"/>
  <c r="AB104" i="15"/>
  <c r="AB103" i="15"/>
  <c r="AB102" i="15"/>
  <c r="AB101" i="15"/>
  <c r="AB100" i="15"/>
  <c r="AB99" i="15"/>
  <c r="AB98" i="15"/>
  <c r="AB97" i="15"/>
  <c r="AB96" i="15"/>
  <c r="AB95" i="15"/>
  <c r="AB94" i="15"/>
  <c r="AB93" i="15"/>
  <c r="AB92" i="15"/>
  <c r="AB91" i="15"/>
  <c r="AB90" i="15"/>
  <c r="AB89" i="15"/>
  <c r="AE88" i="15"/>
  <c r="AB88" i="15"/>
  <c r="AE87" i="15"/>
  <c r="AB87" i="15"/>
  <c r="AE86" i="15"/>
  <c r="AB86" i="15"/>
  <c r="AE85" i="15"/>
  <c r="AB85" i="15"/>
  <c r="AE84" i="15"/>
  <c r="AB84" i="15"/>
  <c r="AE83" i="15"/>
  <c r="AB83" i="15"/>
  <c r="AE82" i="15"/>
  <c r="AB82" i="15"/>
  <c r="AE81" i="15"/>
  <c r="AB81" i="15"/>
  <c r="AE80" i="15"/>
  <c r="AB80" i="15"/>
  <c r="AE79" i="15"/>
  <c r="AB79" i="15"/>
  <c r="AE78" i="15"/>
  <c r="AB78" i="15"/>
  <c r="AE77" i="15"/>
  <c r="AB77" i="15"/>
  <c r="AE76" i="15"/>
  <c r="AB76" i="15"/>
  <c r="AE75" i="15"/>
  <c r="AB75" i="15"/>
  <c r="AE74" i="15"/>
  <c r="AB74" i="15"/>
  <c r="AE73" i="15"/>
  <c r="AB73" i="15"/>
  <c r="AB72" i="15"/>
  <c r="AB71" i="15"/>
  <c r="AB70" i="15"/>
  <c r="AE69" i="15"/>
  <c r="AB69" i="15"/>
  <c r="AE68" i="15"/>
  <c r="AB68" i="15"/>
  <c r="AE67" i="15"/>
  <c r="AB67" i="15"/>
  <c r="AE66" i="15"/>
  <c r="AB66" i="15"/>
  <c r="AE65" i="15"/>
  <c r="AB65" i="15"/>
  <c r="AE64" i="15"/>
  <c r="AB64" i="15"/>
  <c r="AE63" i="15"/>
  <c r="AB63" i="15"/>
  <c r="AE62" i="15"/>
  <c r="AB62" i="15"/>
  <c r="AE61" i="15"/>
  <c r="AB61" i="15"/>
  <c r="AE60" i="15"/>
  <c r="AB60" i="15"/>
  <c r="AE59" i="15"/>
  <c r="AB59" i="15"/>
  <c r="AE58" i="15"/>
  <c r="AB58" i="15"/>
  <c r="AE57" i="15"/>
  <c r="AB57" i="15"/>
  <c r="AE56" i="15"/>
  <c r="AB56" i="15"/>
  <c r="AE55" i="15"/>
  <c r="AB55" i="15"/>
  <c r="AE54" i="15"/>
  <c r="AB54" i="15"/>
  <c r="AE53" i="15"/>
  <c r="AB53" i="15"/>
  <c r="AE52" i="15"/>
  <c r="AB52" i="15"/>
  <c r="AE51" i="15"/>
  <c r="AB51" i="15"/>
  <c r="AE50" i="15"/>
  <c r="AB50" i="15"/>
  <c r="AE49" i="15"/>
  <c r="AB49" i="15"/>
  <c r="AE48" i="15"/>
  <c r="AB48" i="15"/>
  <c r="AE47" i="15"/>
  <c r="AB47" i="15"/>
  <c r="AE46" i="15"/>
  <c r="AB46" i="15"/>
  <c r="AE45" i="15"/>
  <c r="AB45" i="15"/>
  <c r="AE44" i="15"/>
  <c r="AB44" i="15"/>
  <c r="AE43" i="15"/>
  <c r="AB43" i="15"/>
  <c r="AE42" i="15"/>
  <c r="AB42" i="15"/>
  <c r="AE41" i="15"/>
  <c r="AB41" i="15"/>
  <c r="AE40" i="15"/>
  <c r="AB40" i="15"/>
  <c r="AE39" i="15"/>
  <c r="AB39" i="15"/>
  <c r="AE38" i="15"/>
  <c r="AB38" i="15"/>
  <c r="AE37" i="15"/>
  <c r="AB37" i="15"/>
  <c r="AE36" i="15"/>
  <c r="AB36" i="15"/>
  <c r="AE35" i="15"/>
  <c r="AB35" i="15"/>
  <c r="AE34" i="15"/>
  <c r="AB34" i="15"/>
  <c r="AE33" i="15"/>
  <c r="AB33" i="15"/>
  <c r="AE32" i="15"/>
  <c r="AB32" i="15"/>
  <c r="AE31" i="15"/>
  <c r="AB31" i="15"/>
  <c r="AE30" i="15"/>
  <c r="AB30" i="15"/>
  <c r="AE29" i="15"/>
  <c r="AB29" i="15"/>
  <c r="AE28" i="15"/>
  <c r="AB28" i="15"/>
  <c r="AE27" i="15"/>
  <c r="AB27" i="15"/>
  <c r="AE26" i="15"/>
  <c r="AB26" i="15"/>
  <c r="AE25" i="15"/>
  <c r="AB25" i="15"/>
  <c r="AE24" i="15"/>
  <c r="AB24" i="15"/>
  <c r="AE23" i="15"/>
  <c r="AB23" i="15"/>
  <c r="AE22" i="15"/>
  <c r="AB22" i="15"/>
  <c r="AE21" i="15"/>
  <c r="AB21" i="15"/>
  <c r="AE20" i="15"/>
  <c r="AB20" i="15"/>
  <c r="AE19" i="15"/>
  <c r="AB19" i="15"/>
  <c r="AE18" i="15"/>
  <c r="AB18" i="15"/>
  <c r="AE17" i="15"/>
  <c r="AB17" i="15"/>
  <c r="AE16" i="15"/>
  <c r="AB16" i="15"/>
  <c r="AE15" i="15"/>
  <c r="AB15" i="15"/>
  <c r="AE14" i="15"/>
  <c r="AB14" i="15"/>
  <c r="AE13" i="15"/>
  <c r="AB13" i="15"/>
  <c r="AE12" i="15"/>
  <c r="AB12" i="15"/>
  <c r="AE11" i="15"/>
  <c r="AB11" i="15"/>
  <c r="AE10" i="15"/>
  <c r="AB10" i="15"/>
  <c r="AE9" i="15"/>
  <c r="AB9" i="15"/>
  <c r="AE8" i="15"/>
  <c r="AB8" i="15"/>
  <c r="AE7" i="15"/>
  <c r="AB7" i="15"/>
  <c r="AE6" i="15"/>
  <c r="AB6" i="15"/>
  <c r="AE5" i="15"/>
  <c r="AB5" i="15"/>
  <c r="AE4" i="15"/>
  <c r="AB4" i="15"/>
  <c r="AE3" i="15"/>
  <c r="AB3" i="15"/>
  <c r="AB250" i="15" s="1"/>
  <c r="K274" i="14"/>
  <c r="D274" i="14"/>
  <c r="M273" i="14"/>
  <c r="I273" i="14"/>
  <c r="F273" i="14"/>
  <c r="J273" i="14" s="1"/>
  <c r="N273" i="14" s="1"/>
  <c r="N272" i="14"/>
  <c r="P272" i="14" s="1"/>
  <c r="M272" i="14"/>
  <c r="J272" i="14"/>
  <c r="I272" i="14"/>
  <c r="F272" i="14"/>
  <c r="M271" i="14"/>
  <c r="J271" i="14"/>
  <c r="N271" i="14" s="1"/>
  <c r="I271" i="14"/>
  <c r="F271" i="14"/>
  <c r="M270" i="14"/>
  <c r="I270" i="14"/>
  <c r="F270" i="14"/>
  <c r="J270" i="14" s="1"/>
  <c r="N270" i="14" s="1"/>
  <c r="M269" i="14"/>
  <c r="I269" i="14"/>
  <c r="F269" i="14"/>
  <c r="J269" i="14" s="1"/>
  <c r="N269" i="14" s="1"/>
  <c r="M268" i="14"/>
  <c r="J268" i="14"/>
  <c r="N268" i="14" s="1"/>
  <c r="I268" i="14"/>
  <c r="F268" i="14"/>
  <c r="M267" i="14"/>
  <c r="I267" i="14"/>
  <c r="F267" i="14"/>
  <c r="J267" i="14" s="1"/>
  <c r="N267" i="14" s="1"/>
  <c r="N266" i="14"/>
  <c r="P266" i="14" s="1"/>
  <c r="M266" i="14"/>
  <c r="J266" i="14"/>
  <c r="I266" i="14"/>
  <c r="F266" i="14"/>
  <c r="M265" i="14"/>
  <c r="J265" i="14"/>
  <c r="N265" i="14" s="1"/>
  <c r="I265" i="14"/>
  <c r="F265" i="14"/>
  <c r="M264" i="14"/>
  <c r="I264" i="14"/>
  <c r="F264" i="14"/>
  <c r="J264" i="14" s="1"/>
  <c r="N264" i="14" s="1"/>
  <c r="M263" i="14"/>
  <c r="I263" i="14"/>
  <c r="F263" i="14"/>
  <c r="J263" i="14" s="1"/>
  <c r="N263" i="14" s="1"/>
  <c r="M262" i="14"/>
  <c r="J262" i="14"/>
  <c r="N262" i="14" s="1"/>
  <c r="I262" i="14"/>
  <c r="F262" i="14"/>
  <c r="M261" i="14"/>
  <c r="I261" i="14"/>
  <c r="F261" i="14"/>
  <c r="J261" i="14" s="1"/>
  <c r="N261" i="14" s="1"/>
  <c r="N260" i="14"/>
  <c r="P260" i="14" s="1"/>
  <c r="M260" i="14"/>
  <c r="J260" i="14"/>
  <c r="I260" i="14"/>
  <c r="F260" i="14"/>
  <c r="M259" i="14"/>
  <c r="J259" i="14"/>
  <c r="N259" i="14" s="1"/>
  <c r="I259" i="14"/>
  <c r="F259" i="14"/>
  <c r="M258" i="14"/>
  <c r="I258" i="14"/>
  <c r="F258" i="14"/>
  <c r="J258" i="14" s="1"/>
  <c r="N258" i="14" s="1"/>
  <c r="M257" i="14"/>
  <c r="I257" i="14"/>
  <c r="I274" i="14" s="1"/>
  <c r="AE71" i="14" s="1"/>
  <c r="F257" i="14"/>
  <c r="J257" i="14" s="1"/>
  <c r="N257" i="14" s="1"/>
  <c r="M256" i="14"/>
  <c r="J256" i="14"/>
  <c r="N256" i="14" s="1"/>
  <c r="I256" i="14"/>
  <c r="F256" i="14"/>
  <c r="M255" i="14"/>
  <c r="M274" i="14" s="1"/>
  <c r="AE72" i="14" s="1"/>
  <c r="I255" i="14"/>
  <c r="F255" i="14"/>
  <c r="J255" i="14" s="1"/>
  <c r="N255" i="14" s="1"/>
  <c r="N254" i="14"/>
  <c r="M254" i="14"/>
  <c r="J254" i="14"/>
  <c r="I254" i="14"/>
  <c r="F254" i="14"/>
  <c r="F274" i="14" s="1"/>
  <c r="AE70" i="14" s="1"/>
  <c r="AB249" i="14"/>
  <c r="AB248" i="14"/>
  <c r="AB247" i="14"/>
  <c r="AB246" i="14"/>
  <c r="AB245" i="14"/>
  <c r="AB244" i="14"/>
  <c r="AB243" i="14"/>
  <c r="AB242" i="14"/>
  <c r="AB241" i="14"/>
  <c r="AB240" i="14"/>
  <c r="AB239" i="14"/>
  <c r="AB238" i="14"/>
  <c r="AB237" i="14"/>
  <c r="AB236" i="14"/>
  <c r="AB235" i="14"/>
  <c r="AB234" i="14"/>
  <c r="AB233" i="14"/>
  <c r="AB232" i="14"/>
  <c r="AB231" i="14"/>
  <c r="AB230" i="14"/>
  <c r="AB229" i="14"/>
  <c r="AB228" i="14"/>
  <c r="AB227" i="14"/>
  <c r="AB226" i="14"/>
  <c r="AB225" i="14"/>
  <c r="AB224" i="14"/>
  <c r="AB223" i="14"/>
  <c r="AB222" i="14"/>
  <c r="AB221" i="14"/>
  <c r="AB220" i="14"/>
  <c r="AB219" i="14"/>
  <c r="AB218" i="14"/>
  <c r="AB217" i="14"/>
  <c r="AB216" i="14"/>
  <c r="AB215" i="14"/>
  <c r="AB214" i="14"/>
  <c r="AB213" i="14"/>
  <c r="AB212" i="14"/>
  <c r="AB211" i="14"/>
  <c r="AB210" i="14"/>
  <c r="AB209" i="14"/>
  <c r="AB208" i="14"/>
  <c r="AB207" i="14"/>
  <c r="AB206" i="14"/>
  <c r="AB205" i="14"/>
  <c r="AB204" i="14"/>
  <c r="AB203" i="14"/>
  <c r="AB202" i="14"/>
  <c r="AB201" i="14"/>
  <c r="AB200" i="14"/>
  <c r="AB199" i="14"/>
  <c r="AB198" i="14"/>
  <c r="AB197" i="14"/>
  <c r="AB196" i="14"/>
  <c r="AB195" i="14"/>
  <c r="AB194" i="14"/>
  <c r="AB193" i="14"/>
  <c r="AB192" i="14"/>
  <c r="AB191" i="14"/>
  <c r="AB190" i="14"/>
  <c r="AB189" i="14"/>
  <c r="AB188" i="14"/>
  <c r="AB187" i="14"/>
  <c r="AB186" i="14"/>
  <c r="AB185" i="14"/>
  <c r="AB184" i="14"/>
  <c r="AB183" i="14"/>
  <c r="AB182" i="14"/>
  <c r="AB181" i="14"/>
  <c r="AB180" i="14"/>
  <c r="AB179" i="14"/>
  <c r="AB178" i="14"/>
  <c r="AB177" i="14"/>
  <c r="AB176" i="14"/>
  <c r="AB175" i="14"/>
  <c r="AB174" i="14"/>
  <c r="AB173" i="14"/>
  <c r="AB172" i="14"/>
  <c r="AB171" i="14"/>
  <c r="AB170" i="14"/>
  <c r="AB169" i="14"/>
  <c r="AB168" i="14"/>
  <c r="AB167" i="14"/>
  <c r="AB166" i="14"/>
  <c r="AB165" i="14"/>
  <c r="AB164" i="14"/>
  <c r="AB163" i="14"/>
  <c r="AB162" i="14"/>
  <c r="AB161" i="14"/>
  <c r="AB160" i="14"/>
  <c r="AB159" i="14"/>
  <c r="AB158" i="14"/>
  <c r="AB157" i="14"/>
  <c r="AB156" i="14"/>
  <c r="AB155" i="14"/>
  <c r="AB154" i="14"/>
  <c r="AB153" i="14"/>
  <c r="AB152" i="14"/>
  <c r="AB151" i="14"/>
  <c r="AB150" i="14"/>
  <c r="AB149" i="14"/>
  <c r="AB148" i="14"/>
  <c r="AB147" i="14"/>
  <c r="AB146" i="14"/>
  <c r="AB145" i="14"/>
  <c r="AB144" i="14"/>
  <c r="AB143" i="14"/>
  <c r="AB142" i="14"/>
  <c r="AB141" i="14"/>
  <c r="AB140" i="14"/>
  <c r="AB139" i="14"/>
  <c r="AB138" i="14"/>
  <c r="AB137" i="14"/>
  <c r="AB136" i="14"/>
  <c r="AB135" i="14"/>
  <c r="AB134" i="14"/>
  <c r="AB133" i="14"/>
  <c r="AB132" i="14"/>
  <c r="AB131" i="14"/>
  <c r="AB130" i="14"/>
  <c r="AB129" i="14"/>
  <c r="AB128" i="14"/>
  <c r="AB127" i="14"/>
  <c r="AB126" i="14"/>
  <c r="AB125" i="14"/>
  <c r="AB124" i="14"/>
  <c r="AB123" i="14"/>
  <c r="AB122" i="14"/>
  <c r="AB121" i="14"/>
  <c r="AB120" i="14"/>
  <c r="AB119" i="14"/>
  <c r="AB118" i="14"/>
  <c r="AB117" i="14"/>
  <c r="AB116" i="14"/>
  <c r="AB115" i="14"/>
  <c r="AB114" i="14"/>
  <c r="AB113" i="14"/>
  <c r="AB112" i="14"/>
  <c r="AB111" i="14"/>
  <c r="AB110" i="14"/>
  <c r="AB109" i="14"/>
  <c r="AB108" i="14"/>
  <c r="AB107" i="14"/>
  <c r="AB106" i="14"/>
  <c r="AB105" i="14"/>
  <c r="AB104" i="14"/>
  <c r="AB103" i="14"/>
  <c r="AB102" i="14"/>
  <c r="AB101" i="14"/>
  <c r="AB100" i="14"/>
  <c r="AB99" i="14"/>
  <c r="AB98" i="14"/>
  <c r="AB97" i="14"/>
  <c r="AB96" i="14"/>
  <c r="AB95" i="14"/>
  <c r="AB94" i="14"/>
  <c r="AB93" i="14"/>
  <c r="AB92" i="14"/>
  <c r="AB91" i="14"/>
  <c r="AB90" i="14"/>
  <c r="AB89" i="14"/>
  <c r="AE88" i="14"/>
  <c r="AB88" i="14"/>
  <c r="AE87" i="14"/>
  <c r="AB87" i="14"/>
  <c r="AE86" i="14"/>
  <c r="AB86" i="14"/>
  <c r="AE85" i="14"/>
  <c r="AB85" i="14"/>
  <c r="AE84" i="14"/>
  <c r="AB84" i="14"/>
  <c r="AE83" i="14"/>
  <c r="AB83" i="14"/>
  <c r="AE82" i="14"/>
  <c r="AB82" i="14"/>
  <c r="AE81" i="14"/>
  <c r="AB81" i="14"/>
  <c r="AE80" i="14"/>
  <c r="AB80" i="14"/>
  <c r="AE79" i="14"/>
  <c r="AB79" i="14"/>
  <c r="AE78" i="14"/>
  <c r="AB78" i="14"/>
  <c r="AE77" i="14"/>
  <c r="AB77" i="14"/>
  <c r="AE76" i="14"/>
  <c r="AB76" i="14"/>
  <c r="AE75" i="14"/>
  <c r="AB75" i="14"/>
  <c r="AE74" i="14"/>
  <c r="AB74" i="14"/>
  <c r="AE73" i="14"/>
  <c r="AB73" i="14"/>
  <c r="AB72" i="14"/>
  <c r="AB71" i="14"/>
  <c r="AB70" i="14"/>
  <c r="AE69" i="14"/>
  <c r="AB69" i="14"/>
  <c r="AE68" i="14"/>
  <c r="AB68" i="14"/>
  <c r="AE67" i="14"/>
  <c r="AB67" i="14"/>
  <c r="AE66" i="14"/>
  <c r="AB66" i="14"/>
  <c r="AE65" i="14"/>
  <c r="AB65" i="14"/>
  <c r="AE64" i="14"/>
  <c r="AB64" i="14"/>
  <c r="AE63" i="14"/>
  <c r="AB63" i="14"/>
  <c r="AE62" i="14"/>
  <c r="AB62" i="14"/>
  <c r="AE61" i="14"/>
  <c r="AB61" i="14"/>
  <c r="AE60" i="14"/>
  <c r="AB60" i="14"/>
  <c r="AE59" i="14"/>
  <c r="AB59" i="14"/>
  <c r="AE58" i="14"/>
  <c r="AB58" i="14"/>
  <c r="AE57" i="14"/>
  <c r="AB57" i="14"/>
  <c r="AE56" i="14"/>
  <c r="AB56" i="14"/>
  <c r="AE55" i="14"/>
  <c r="AB55" i="14"/>
  <c r="AE54" i="14"/>
  <c r="AB54" i="14"/>
  <c r="AE53" i="14"/>
  <c r="AB53" i="14"/>
  <c r="AE52" i="14"/>
  <c r="AB52" i="14"/>
  <c r="AE51" i="14"/>
  <c r="AB51" i="14"/>
  <c r="AE50" i="14"/>
  <c r="AB50" i="14"/>
  <c r="AE49" i="14"/>
  <c r="AB49" i="14"/>
  <c r="AE48" i="14"/>
  <c r="AB48" i="14"/>
  <c r="AE47" i="14"/>
  <c r="AB47" i="14"/>
  <c r="AE46" i="14"/>
  <c r="AB46" i="14"/>
  <c r="AE45" i="14"/>
  <c r="AB45" i="14"/>
  <c r="AE44" i="14"/>
  <c r="AB44" i="14"/>
  <c r="AE43" i="14"/>
  <c r="AB43" i="14"/>
  <c r="AE42" i="14"/>
  <c r="AB42" i="14"/>
  <c r="AE41" i="14"/>
  <c r="AB41" i="14"/>
  <c r="AE40" i="14"/>
  <c r="AB40" i="14"/>
  <c r="AE39" i="14"/>
  <c r="AB39" i="14"/>
  <c r="AE38" i="14"/>
  <c r="AB38" i="14"/>
  <c r="AE37" i="14"/>
  <c r="AB37" i="14"/>
  <c r="AE36" i="14"/>
  <c r="AB36" i="14"/>
  <c r="AE35" i="14"/>
  <c r="AB35" i="14"/>
  <c r="AE34" i="14"/>
  <c r="AB34" i="14"/>
  <c r="AE33" i="14"/>
  <c r="AB33" i="14"/>
  <c r="AE32" i="14"/>
  <c r="AB32" i="14"/>
  <c r="AE31" i="14"/>
  <c r="AB31" i="14"/>
  <c r="AE30" i="14"/>
  <c r="AB30" i="14"/>
  <c r="AE29" i="14"/>
  <c r="AB29" i="14"/>
  <c r="AE28" i="14"/>
  <c r="AB28" i="14"/>
  <c r="AE27" i="14"/>
  <c r="AB27" i="14"/>
  <c r="AE26" i="14"/>
  <c r="AB26" i="14"/>
  <c r="AE25" i="14"/>
  <c r="AB25" i="14"/>
  <c r="AE24" i="14"/>
  <c r="AB24" i="14"/>
  <c r="AE23" i="14"/>
  <c r="AB23" i="14"/>
  <c r="AE22" i="14"/>
  <c r="AB22" i="14"/>
  <c r="AE21" i="14"/>
  <c r="AB21" i="14"/>
  <c r="AE20" i="14"/>
  <c r="AB20" i="14"/>
  <c r="AE19" i="14"/>
  <c r="AB19" i="14"/>
  <c r="AE18" i="14"/>
  <c r="AB18" i="14"/>
  <c r="AE17" i="14"/>
  <c r="AB17" i="14"/>
  <c r="AE16" i="14"/>
  <c r="AB16" i="14"/>
  <c r="AE15" i="14"/>
  <c r="AB15" i="14"/>
  <c r="AE14" i="14"/>
  <c r="AB14" i="14"/>
  <c r="AE13" i="14"/>
  <c r="AB13" i="14"/>
  <c r="AE12" i="14"/>
  <c r="AB12" i="14"/>
  <c r="AE11" i="14"/>
  <c r="AB11" i="14"/>
  <c r="AE10" i="14"/>
  <c r="AB10" i="14"/>
  <c r="AE9" i="14"/>
  <c r="AB9" i="14"/>
  <c r="AE8" i="14"/>
  <c r="AB8" i="14"/>
  <c r="AE7" i="14"/>
  <c r="AB7" i="14"/>
  <c r="AE6" i="14"/>
  <c r="AB6" i="14"/>
  <c r="AE5" i="14"/>
  <c r="AB5" i="14"/>
  <c r="AE4" i="14"/>
  <c r="AB4" i="14"/>
  <c r="AE3" i="14"/>
  <c r="AB3" i="14"/>
  <c r="AB250" i="14" s="1"/>
  <c r="K274" i="13"/>
  <c r="D274" i="13"/>
  <c r="M273" i="13"/>
  <c r="I273" i="13"/>
  <c r="F273" i="13"/>
  <c r="J273" i="13" s="1"/>
  <c r="N273" i="13" s="1"/>
  <c r="M272" i="13"/>
  <c r="I272" i="13"/>
  <c r="F272" i="13"/>
  <c r="J272" i="13" s="1"/>
  <c r="N272" i="13" s="1"/>
  <c r="M271" i="13"/>
  <c r="I271" i="13"/>
  <c r="F271" i="13"/>
  <c r="J271" i="13" s="1"/>
  <c r="N271" i="13" s="1"/>
  <c r="M270" i="13"/>
  <c r="I270" i="13"/>
  <c r="F270" i="13"/>
  <c r="J270" i="13" s="1"/>
  <c r="N270" i="13" s="1"/>
  <c r="M269" i="13"/>
  <c r="I269" i="13"/>
  <c r="J269" i="13" s="1"/>
  <c r="N269" i="13" s="1"/>
  <c r="F269" i="13"/>
  <c r="M268" i="13"/>
  <c r="J268" i="13"/>
  <c r="N268" i="13" s="1"/>
  <c r="I268" i="13"/>
  <c r="F268" i="13"/>
  <c r="M267" i="13"/>
  <c r="N267" i="13" s="1"/>
  <c r="J267" i="13"/>
  <c r="I267" i="13"/>
  <c r="F267" i="13"/>
  <c r="M266" i="13"/>
  <c r="I266" i="13"/>
  <c r="F266" i="13"/>
  <c r="J266" i="13" s="1"/>
  <c r="N266" i="13" s="1"/>
  <c r="M265" i="13"/>
  <c r="I265" i="13"/>
  <c r="F265" i="13"/>
  <c r="J265" i="13" s="1"/>
  <c r="N265" i="13" s="1"/>
  <c r="M264" i="13"/>
  <c r="I264" i="13"/>
  <c r="F264" i="13"/>
  <c r="J264" i="13" s="1"/>
  <c r="N264" i="13" s="1"/>
  <c r="M263" i="13"/>
  <c r="I263" i="13"/>
  <c r="J263" i="13" s="1"/>
  <c r="N263" i="13" s="1"/>
  <c r="F263" i="13"/>
  <c r="M262" i="13"/>
  <c r="J262" i="13"/>
  <c r="N262" i="13" s="1"/>
  <c r="I262" i="13"/>
  <c r="F262" i="13"/>
  <c r="M261" i="13"/>
  <c r="N261" i="13" s="1"/>
  <c r="J261" i="13"/>
  <c r="I261" i="13"/>
  <c r="F261" i="13"/>
  <c r="M260" i="13"/>
  <c r="I260" i="13"/>
  <c r="F260" i="13"/>
  <c r="J260" i="13" s="1"/>
  <c r="N260" i="13" s="1"/>
  <c r="M259" i="13"/>
  <c r="I259" i="13"/>
  <c r="F259" i="13"/>
  <c r="J259" i="13" s="1"/>
  <c r="N259" i="13" s="1"/>
  <c r="M258" i="13"/>
  <c r="I258" i="13"/>
  <c r="F258" i="13"/>
  <c r="J258" i="13" s="1"/>
  <c r="N258" i="13" s="1"/>
  <c r="M257" i="13"/>
  <c r="I257" i="13"/>
  <c r="J257" i="13" s="1"/>
  <c r="N257" i="13" s="1"/>
  <c r="F257" i="13"/>
  <c r="M256" i="13"/>
  <c r="J256" i="13"/>
  <c r="N256" i="13" s="1"/>
  <c r="I256" i="13"/>
  <c r="F256" i="13"/>
  <c r="M255" i="13"/>
  <c r="N255" i="13" s="1"/>
  <c r="J255" i="13"/>
  <c r="I255" i="13"/>
  <c r="F255" i="13"/>
  <c r="M254" i="13"/>
  <c r="M274" i="13" s="1"/>
  <c r="AE72" i="13" s="1"/>
  <c r="I254" i="13"/>
  <c r="F254" i="13"/>
  <c r="F274" i="13" s="1"/>
  <c r="AE70" i="13" s="1"/>
  <c r="AB249" i="13"/>
  <c r="AB248" i="13"/>
  <c r="AB247" i="13"/>
  <c r="AB246" i="13"/>
  <c r="AB245" i="13"/>
  <c r="AB244" i="13"/>
  <c r="AB243" i="13"/>
  <c r="AB242" i="13"/>
  <c r="AB241" i="13"/>
  <c r="AB240" i="13"/>
  <c r="AB239" i="13"/>
  <c r="AB238" i="13"/>
  <c r="AB237" i="13"/>
  <c r="AB236" i="13"/>
  <c r="AB235" i="13"/>
  <c r="AB234" i="13"/>
  <c r="AB233" i="13"/>
  <c r="AB232" i="13"/>
  <c r="AB231" i="13"/>
  <c r="AB230" i="13"/>
  <c r="AB229" i="13"/>
  <c r="AB228" i="13"/>
  <c r="AB227" i="13"/>
  <c r="AB226" i="13"/>
  <c r="AB225" i="13"/>
  <c r="AB224" i="13"/>
  <c r="AB223" i="13"/>
  <c r="AB222" i="13"/>
  <c r="AB221" i="13"/>
  <c r="AB220" i="13"/>
  <c r="AB219" i="13"/>
  <c r="AB218" i="13"/>
  <c r="AB217" i="13"/>
  <c r="AB216" i="13"/>
  <c r="AB215" i="13"/>
  <c r="AB214" i="13"/>
  <c r="AB213" i="13"/>
  <c r="AB212" i="13"/>
  <c r="AB211" i="13"/>
  <c r="AB210" i="13"/>
  <c r="AB209" i="13"/>
  <c r="AB208" i="13"/>
  <c r="AB207" i="13"/>
  <c r="AB206" i="13"/>
  <c r="AB205" i="13"/>
  <c r="AB204" i="13"/>
  <c r="AB203" i="13"/>
  <c r="AB202" i="13"/>
  <c r="AB201" i="13"/>
  <c r="AB200" i="13"/>
  <c r="AB199" i="13"/>
  <c r="AB198" i="13"/>
  <c r="AB197" i="13"/>
  <c r="AB196" i="13"/>
  <c r="AB195" i="13"/>
  <c r="AB194" i="13"/>
  <c r="AB193" i="13"/>
  <c r="AB192" i="13"/>
  <c r="AB191" i="13"/>
  <c r="AB190" i="13"/>
  <c r="AB189" i="13"/>
  <c r="AB188" i="13"/>
  <c r="AB187" i="13"/>
  <c r="AB186" i="13"/>
  <c r="AB185" i="13"/>
  <c r="AB184" i="13"/>
  <c r="AB183" i="13"/>
  <c r="AB182" i="13"/>
  <c r="AB181" i="13"/>
  <c r="AB180" i="13"/>
  <c r="AB179" i="13"/>
  <c r="AB178" i="13"/>
  <c r="AB177" i="13"/>
  <c r="AB176" i="13"/>
  <c r="AB175" i="13"/>
  <c r="AB174" i="13"/>
  <c r="AB173" i="13"/>
  <c r="AB172" i="13"/>
  <c r="AB171" i="13"/>
  <c r="AB170" i="13"/>
  <c r="AB169" i="13"/>
  <c r="AB168" i="13"/>
  <c r="AB167" i="13"/>
  <c r="AB166" i="13"/>
  <c r="AB165"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E88" i="13"/>
  <c r="AB88" i="13"/>
  <c r="AE87" i="13"/>
  <c r="AB87" i="13"/>
  <c r="AE86" i="13"/>
  <c r="AB86" i="13"/>
  <c r="AE85" i="13"/>
  <c r="AB85" i="13"/>
  <c r="AE84" i="13"/>
  <c r="AB84" i="13"/>
  <c r="AE83" i="13"/>
  <c r="AB83" i="13"/>
  <c r="AE82" i="13"/>
  <c r="AB82" i="13"/>
  <c r="AE81" i="13"/>
  <c r="AB81" i="13"/>
  <c r="AE80" i="13"/>
  <c r="AB80" i="13"/>
  <c r="AE79" i="13"/>
  <c r="AB79" i="13"/>
  <c r="AE78" i="13"/>
  <c r="AB78" i="13"/>
  <c r="AE77" i="13"/>
  <c r="AB77" i="13"/>
  <c r="AE76" i="13"/>
  <c r="AB76" i="13"/>
  <c r="AE75" i="13"/>
  <c r="AB75" i="13"/>
  <c r="AE74" i="13"/>
  <c r="AB74" i="13"/>
  <c r="AE73" i="13"/>
  <c r="AB73" i="13"/>
  <c r="AB72" i="13"/>
  <c r="AB71" i="13"/>
  <c r="AB70" i="13"/>
  <c r="AE69" i="13"/>
  <c r="AB69" i="13"/>
  <c r="AE68" i="13"/>
  <c r="AB68" i="13"/>
  <c r="AE67" i="13"/>
  <c r="AB67" i="13"/>
  <c r="AE66" i="13"/>
  <c r="AB66" i="13"/>
  <c r="AE65" i="13"/>
  <c r="AB65" i="13"/>
  <c r="AE64" i="13"/>
  <c r="AB64" i="13"/>
  <c r="AE63" i="13"/>
  <c r="AB63" i="13"/>
  <c r="AE62" i="13"/>
  <c r="AB62" i="13"/>
  <c r="AE61" i="13"/>
  <c r="AB61" i="13"/>
  <c r="AE60" i="13"/>
  <c r="AB60" i="13"/>
  <c r="AE59" i="13"/>
  <c r="AB59" i="13"/>
  <c r="AE58" i="13"/>
  <c r="AB58" i="13"/>
  <c r="AE57" i="13"/>
  <c r="AB57" i="13"/>
  <c r="AE56" i="13"/>
  <c r="AB56" i="13"/>
  <c r="AE55" i="13"/>
  <c r="AB55" i="13"/>
  <c r="AE54" i="13"/>
  <c r="AB54" i="13"/>
  <c r="AE53" i="13"/>
  <c r="AB53" i="13"/>
  <c r="AE52" i="13"/>
  <c r="AB52" i="13"/>
  <c r="AE51" i="13"/>
  <c r="AB51" i="13"/>
  <c r="AE50" i="13"/>
  <c r="AB50" i="13"/>
  <c r="AE49" i="13"/>
  <c r="AB49" i="13"/>
  <c r="AE48" i="13"/>
  <c r="AB48" i="13"/>
  <c r="AE47" i="13"/>
  <c r="AB47" i="13"/>
  <c r="AE46" i="13"/>
  <c r="AB46" i="13"/>
  <c r="AE45" i="13"/>
  <c r="AB45" i="13"/>
  <c r="AE44" i="13"/>
  <c r="AB44" i="13"/>
  <c r="AE43" i="13"/>
  <c r="AB43" i="13"/>
  <c r="AE42" i="13"/>
  <c r="AB42" i="13"/>
  <c r="AE41" i="13"/>
  <c r="AB41" i="13"/>
  <c r="AE40" i="13"/>
  <c r="AB40" i="13"/>
  <c r="AE39" i="13"/>
  <c r="AB39" i="13"/>
  <c r="AE38" i="13"/>
  <c r="AB38" i="13"/>
  <c r="AE37" i="13"/>
  <c r="AB37" i="13"/>
  <c r="AE36" i="13"/>
  <c r="AB36" i="13"/>
  <c r="AE35" i="13"/>
  <c r="AB35" i="13"/>
  <c r="AE34" i="13"/>
  <c r="AB34" i="13"/>
  <c r="AE33" i="13"/>
  <c r="AB33" i="13"/>
  <c r="AE32" i="13"/>
  <c r="AB32" i="13"/>
  <c r="AE31" i="13"/>
  <c r="AB31" i="13"/>
  <c r="AE30" i="13"/>
  <c r="AB30" i="13"/>
  <c r="AE29" i="13"/>
  <c r="AB29" i="13"/>
  <c r="AE28" i="13"/>
  <c r="AB28" i="13"/>
  <c r="AE27" i="13"/>
  <c r="AB27" i="13"/>
  <c r="AE26" i="13"/>
  <c r="AB26" i="13"/>
  <c r="AE25" i="13"/>
  <c r="AB25" i="13"/>
  <c r="AE24" i="13"/>
  <c r="AB24" i="13"/>
  <c r="AE23" i="13"/>
  <c r="AB23" i="13"/>
  <c r="AE22" i="13"/>
  <c r="AB22" i="13"/>
  <c r="AE21" i="13"/>
  <c r="AB21" i="13"/>
  <c r="AE20" i="13"/>
  <c r="AB20" i="13"/>
  <c r="AE19" i="13"/>
  <c r="AB19" i="13"/>
  <c r="AE18" i="13"/>
  <c r="AB18" i="13"/>
  <c r="AE17" i="13"/>
  <c r="AB17" i="13"/>
  <c r="AE16" i="13"/>
  <c r="AB16" i="13"/>
  <c r="AE15" i="13"/>
  <c r="AB15" i="13"/>
  <c r="AE14" i="13"/>
  <c r="AB14" i="13"/>
  <c r="AE13" i="13"/>
  <c r="AB13" i="13"/>
  <c r="AE12" i="13"/>
  <c r="AB12" i="13"/>
  <c r="AE11" i="13"/>
  <c r="AB11" i="13"/>
  <c r="AE10" i="13"/>
  <c r="AB10" i="13"/>
  <c r="AE9" i="13"/>
  <c r="AB9" i="13"/>
  <c r="AE8" i="13"/>
  <c r="AB8" i="13"/>
  <c r="AE7" i="13"/>
  <c r="AB7" i="13"/>
  <c r="AE6" i="13"/>
  <c r="AB6" i="13"/>
  <c r="AE5" i="13"/>
  <c r="AB5" i="13"/>
  <c r="AE4" i="13"/>
  <c r="AB4" i="13"/>
  <c r="AB250" i="13" s="1"/>
  <c r="AE3" i="13"/>
  <c r="AB3" i="13"/>
  <c r="K274" i="12"/>
  <c r="D274" i="12"/>
  <c r="M273" i="12"/>
  <c r="I273" i="12"/>
  <c r="F273" i="12"/>
  <c r="J273" i="12" s="1"/>
  <c r="N273" i="12" s="1"/>
  <c r="N272" i="12"/>
  <c r="P272" i="12" s="1"/>
  <c r="M272" i="12"/>
  <c r="J272" i="12"/>
  <c r="I272" i="12"/>
  <c r="F272" i="12"/>
  <c r="M271" i="12"/>
  <c r="I271" i="12"/>
  <c r="F271" i="12"/>
  <c r="J271" i="12" s="1"/>
  <c r="N271" i="12" s="1"/>
  <c r="M270" i="12"/>
  <c r="I270" i="12"/>
  <c r="F270" i="12"/>
  <c r="J270" i="12" s="1"/>
  <c r="N270" i="12" s="1"/>
  <c r="M269" i="12"/>
  <c r="I269" i="12"/>
  <c r="J269" i="12" s="1"/>
  <c r="N269" i="12" s="1"/>
  <c r="F269" i="12"/>
  <c r="M268" i="12"/>
  <c r="J268" i="12"/>
  <c r="N268" i="12" s="1"/>
  <c r="I268" i="12"/>
  <c r="F268" i="12"/>
  <c r="M267" i="12"/>
  <c r="I267" i="12"/>
  <c r="F267" i="12"/>
  <c r="J267" i="12" s="1"/>
  <c r="N267" i="12" s="1"/>
  <c r="N266" i="12"/>
  <c r="P266" i="12" s="1"/>
  <c r="M266" i="12"/>
  <c r="J266" i="12"/>
  <c r="I266" i="12"/>
  <c r="F266" i="12"/>
  <c r="M265" i="12"/>
  <c r="I265" i="12"/>
  <c r="F265" i="12"/>
  <c r="J265" i="12" s="1"/>
  <c r="N265" i="12" s="1"/>
  <c r="M264" i="12"/>
  <c r="I264" i="12"/>
  <c r="F264" i="12"/>
  <c r="J264" i="12" s="1"/>
  <c r="N264" i="12" s="1"/>
  <c r="M263" i="12"/>
  <c r="I263" i="12"/>
  <c r="J263" i="12" s="1"/>
  <c r="N263" i="12" s="1"/>
  <c r="F263" i="12"/>
  <c r="M262" i="12"/>
  <c r="J262" i="12"/>
  <c r="N262" i="12" s="1"/>
  <c r="I262" i="12"/>
  <c r="F262" i="12"/>
  <c r="M261" i="12"/>
  <c r="I261" i="12"/>
  <c r="F261" i="12"/>
  <c r="J261" i="12" s="1"/>
  <c r="N261" i="12" s="1"/>
  <c r="N260" i="12"/>
  <c r="P260" i="12" s="1"/>
  <c r="M260" i="12"/>
  <c r="J260" i="12"/>
  <c r="I260" i="12"/>
  <c r="F260" i="12"/>
  <c r="M259" i="12"/>
  <c r="I259" i="12"/>
  <c r="F259" i="12"/>
  <c r="J259" i="12" s="1"/>
  <c r="N259" i="12" s="1"/>
  <c r="M258" i="12"/>
  <c r="I258" i="12"/>
  <c r="F258" i="12"/>
  <c r="J258" i="12" s="1"/>
  <c r="N258" i="12" s="1"/>
  <c r="M257" i="12"/>
  <c r="I257" i="12"/>
  <c r="I274" i="12" s="1"/>
  <c r="AE71" i="12" s="1"/>
  <c r="F257" i="12"/>
  <c r="M256" i="12"/>
  <c r="J256" i="12"/>
  <c r="N256" i="12" s="1"/>
  <c r="I256" i="12"/>
  <c r="F256" i="12"/>
  <c r="M255" i="12"/>
  <c r="I255" i="12"/>
  <c r="F255" i="12"/>
  <c r="J255" i="12" s="1"/>
  <c r="N254" i="12"/>
  <c r="M254" i="12"/>
  <c r="M274" i="12" s="1"/>
  <c r="AE72" i="12" s="1"/>
  <c r="J254" i="12"/>
  <c r="I254" i="12"/>
  <c r="F254" i="12"/>
  <c r="F274" i="12" s="1"/>
  <c r="AE70" i="12" s="1"/>
  <c r="AB249" i="12"/>
  <c r="AB248" i="12"/>
  <c r="AB247" i="12"/>
  <c r="AB246" i="12"/>
  <c r="AB245" i="12"/>
  <c r="AB244" i="12"/>
  <c r="AB243" i="12"/>
  <c r="AB242" i="12"/>
  <c r="AB241" i="12"/>
  <c r="AB240" i="12"/>
  <c r="AB239" i="12"/>
  <c r="AB238" i="12"/>
  <c r="AB237" i="12"/>
  <c r="AB236" i="12"/>
  <c r="AB235" i="12"/>
  <c r="AB234" i="12"/>
  <c r="AB233" i="12"/>
  <c r="AB232" i="12"/>
  <c r="AB231" i="12"/>
  <c r="AB230" i="12"/>
  <c r="AB229" i="12"/>
  <c r="AB228" i="12"/>
  <c r="AB227" i="12"/>
  <c r="AB226" i="12"/>
  <c r="AB225" i="12"/>
  <c r="AB224" i="12"/>
  <c r="AB223" i="12"/>
  <c r="AB222" i="12"/>
  <c r="AB221" i="12"/>
  <c r="AB220" i="12"/>
  <c r="AB219" i="12"/>
  <c r="AB218" i="12"/>
  <c r="AB217" i="12"/>
  <c r="AB216" i="12"/>
  <c r="AB215" i="12"/>
  <c r="AB214" i="12"/>
  <c r="AB213" i="12"/>
  <c r="AB212" i="12"/>
  <c r="AB211" i="12"/>
  <c r="AB210" i="12"/>
  <c r="AB209" i="12"/>
  <c r="AB208" i="12"/>
  <c r="AB207" i="12"/>
  <c r="AB206" i="12"/>
  <c r="AB205" i="12"/>
  <c r="AB204" i="12"/>
  <c r="AB203" i="12"/>
  <c r="AB202" i="12"/>
  <c r="AB201" i="12"/>
  <c r="AB200" i="12"/>
  <c r="AB199" i="12"/>
  <c r="AB198" i="12"/>
  <c r="AB197" i="12"/>
  <c r="AB196" i="12"/>
  <c r="AB195" i="12"/>
  <c r="AB194" i="12"/>
  <c r="AB193" i="12"/>
  <c r="AB192" i="12"/>
  <c r="AB191" i="12"/>
  <c r="AB190" i="12"/>
  <c r="AB189" i="12"/>
  <c r="AB188" i="12"/>
  <c r="AB187" i="12"/>
  <c r="AB186" i="12"/>
  <c r="AB185" i="12"/>
  <c r="AB184" i="12"/>
  <c r="AB183" i="12"/>
  <c r="AB182" i="12"/>
  <c r="AB181" i="12"/>
  <c r="AB180" i="12"/>
  <c r="AB179" i="12"/>
  <c r="AB178" i="12"/>
  <c r="AB177" i="12"/>
  <c r="AB176" i="12"/>
  <c r="AB175" i="12"/>
  <c r="AB174" i="12"/>
  <c r="AB173" i="12"/>
  <c r="AB172" i="12"/>
  <c r="AB171" i="12"/>
  <c r="AB170" i="12"/>
  <c r="AB169" i="12"/>
  <c r="AB168" i="12"/>
  <c r="AB167" i="12"/>
  <c r="AB166" i="12"/>
  <c r="AB165" i="12"/>
  <c r="AB164" i="12"/>
  <c r="AB163" i="12"/>
  <c r="AB162" i="12"/>
  <c r="AB161" i="12"/>
  <c r="AB160" i="12"/>
  <c r="AB159" i="12"/>
  <c r="AB158" i="12"/>
  <c r="AB157" i="12"/>
  <c r="AB156" i="12"/>
  <c r="AB155" i="12"/>
  <c r="AB154" i="12"/>
  <c r="AB153" i="12"/>
  <c r="AB152" i="12"/>
  <c r="AB151" i="12"/>
  <c r="AB150" i="12"/>
  <c r="AB149" i="12"/>
  <c r="AB148" i="12"/>
  <c r="AB147" i="12"/>
  <c r="AB146" i="12"/>
  <c r="AB145" i="12"/>
  <c r="AB144" i="12"/>
  <c r="AB143" i="12"/>
  <c r="AB142" i="12"/>
  <c r="AB141" i="12"/>
  <c r="AB140" i="12"/>
  <c r="AB139" i="12"/>
  <c r="AB138" i="12"/>
  <c r="AB137" i="12"/>
  <c r="AB136" i="12"/>
  <c r="AB135" i="12"/>
  <c r="AB134" i="12"/>
  <c r="AB133" i="12"/>
  <c r="AB132" i="12"/>
  <c r="AB131" i="12"/>
  <c r="AB130" i="12"/>
  <c r="AB129" i="12"/>
  <c r="AB128" i="12"/>
  <c r="AB127" i="12"/>
  <c r="AB126" i="12"/>
  <c r="AB125" i="12"/>
  <c r="AB124" i="12"/>
  <c r="AB123" i="12"/>
  <c r="AB122" i="12"/>
  <c r="AB121" i="12"/>
  <c r="AB120" i="12"/>
  <c r="AB119" i="12"/>
  <c r="AB118" i="12"/>
  <c r="AB117" i="12"/>
  <c r="AB116" i="12"/>
  <c r="AB115" i="12"/>
  <c r="AB114" i="12"/>
  <c r="AB113" i="12"/>
  <c r="AB112" i="12"/>
  <c r="AB111" i="12"/>
  <c r="AB110" i="12"/>
  <c r="AB109" i="12"/>
  <c r="AB108" i="12"/>
  <c r="AB107" i="12"/>
  <c r="AB106" i="12"/>
  <c r="AB105" i="12"/>
  <c r="AB104" i="12"/>
  <c r="AB103" i="12"/>
  <c r="AB102" i="12"/>
  <c r="AB101" i="12"/>
  <c r="AB100" i="12"/>
  <c r="AB99" i="12"/>
  <c r="AB98" i="12"/>
  <c r="AB97" i="12"/>
  <c r="AB96" i="12"/>
  <c r="AB95" i="12"/>
  <c r="AB94" i="12"/>
  <c r="AB93" i="12"/>
  <c r="AB92" i="12"/>
  <c r="AB91" i="12"/>
  <c r="AB90" i="12"/>
  <c r="AB89" i="12"/>
  <c r="AE88" i="12"/>
  <c r="AB88" i="12"/>
  <c r="AE87" i="12"/>
  <c r="AB87" i="12"/>
  <c r="AE86" i="12"/>
  <c r="AB86" i="12"/>
  <c r="AE85" i="12"/>
  <c r="AB85" i="12"/>
  <c r="AE84" i="12"/>
  <c r="AB84" i="12"/>
  <c r="AE83" i="12"/>
  <c r="AB83" i="12"/>
  <c r="AE82" i="12"/>
  <c r="AB82" i="12"/>
  <c r="AE81" i="12"/>
  <c r="AB81" i="12"/>
  <c r="AE80" i="12"/>
  <c r="AB80" i="12"/>
  <c r="AE79" i="12"/>
  <c r="AB79" i="12"/>
  <c r="AE78" i="12"/>
  <c r="AB78" i="12"/>
  <c r="AE77" i="12"/>
  <c r="AB77" i="12"/>
  <c r="AE76" i="12"/>
  <c r="AB76" i="12"/>
  <c r="AE75" i="12"/>
  <c r="AB75" i="12"/>
  <c r="AE74" i="12"/>
  <c r="AB74" i="12"/>
  <c r="AE73" i="12"/>
  <c r="AB73" i="12"/>
  <c r="AB72" i="12"/>
  <c r="AB71" i="12"/>
  <c r="AB70" i="12"/>
  <c r="AE69" i="12"/>
  <c r="AB69" i="12"/>
  <c r="AE68" i="12"/>
  <c r="AB68" i="12"/>
  <c r="AE67" i="12"/>
  <c r="AB67" i="12"/>
  <c r="AE66" i="12"/>
  <c r="AB66" i="12"/>
  <c r="AE65" i="12"/>
  <c r="AB65" i="12"/>
  <c r="AE64" i="12"/>
  <c r="AB64" i="12"/>
  <c r="AE63" i="12"/>
  <c r="AB63" i="12"/>
  <c r="AE62" i="12"/>
  <c r="AB62" i="12"/>
  <c r="AE61" i="12"/>
  <c r="AB61" i="12"/>
  <c r="AE60" i="12"/>
  <c r="AB60" i="12"/>
  <c r="AE59" i="12"/>
  <c r="AB59" i="12"/>
  <c r="AE58" i="12"/>
  <c r="AB58" i="12"/>
  <c r="AE57" i="12"/>
  <c r="AB57" i="12"/>
  <c r="AE56" i="12"/>
  <c r="AB56" i="12"/>
  <c r="AE55" i="12"/>
  <c r="AB55" i="12"/>
  <c r="AE54" i="12"/>
  <c r="AB54" i="12"/>
  <c r="AE53" i="12"/>
  <c r="AB53" i="12"/>
  <c r="AE52" i="12"/>
  <c r="AB52" i="12"/>
  <c r="AE51" i="12"/>
  <c r="AB51" i="12"/>
  <c r="AE50" i="12"/>
  <c r="AB50" i="12"/>
  <c r="AE49" i="12"/>
  <c r="AB49" i="12"/>
  <c r="AE48" i="12"/>
  <c r="AB48" i="12"/>
  <c r="AE47" i="12"/>
  <c r="AB47" i="12"/>
  <c r="AE46" i="12"/>
  <c r="AB46" i="12"/>
  <c r="AE45" i="12"/>
  <c r="AB45" i="12"/>
  <c r="AE44" i="12"/>
  <c r="AB44" i="12"/>
  <c r="AE43" i="12"/>
  <c r="AB43" i="12"/>
  <c r="AE42" i="12"/>
  <c r="AB42" i="12"/>
  <c r="AE41" i="12"/>
  <c r="AB41" i="12"/>
  <c r="AE40" i="12"/>
  <c r="AB40" i="12"/>
  <c r="AE39" i="12"/>
  <c r="AB39" i="12"/>
  <c r="AE38" i="12"/>
  <c r="AB38" i="12"/>
  <c r="AE37" i="12"/>
  <c r="AB37" i="12"/>
  <c r="AE36" i="12"/>
  <c r="AB36" i="12"/>
  <c r="AE35" i="12"/>
  <c r="AB35" i="12"/>
  <c r="AE34" i="12"/>
  <c r="AB34" i="12"/>
  <c r="AE33" i="12"/>
  <c r="AB33" i="12"/>
  <c r="AE32" i="12"/>
  <c r="AB32" i="12"/>
  <c r="AE31" i="12"/>
  <c r="AB31" i="12"/>
  <c r="AE30" i="12"/>
  <c r="AB30" i="12"/>
  <c r="AE29" i="12"/>
  <c r="AB29" i="12"/>
  <c r="AE28" i="12"/>
  <c r="AB28" i="12"/>
  <c r="AE27" i="12"/>
  <c r="AB27" i="12"/>
  <c r="AE26" i="12"/>
  <c r="AB26" i="12"/>
  <c r="AE25" i="12"/>
  <c r="AB25" i="12"/>
  <c r="AE24" i="12"/>
  <c r="AB24" i="12"/>
  <c r="AE23" i="12"/>
  <c r="AB23" i="12"/>
  <c r="AE22" i="12"/>
  <c r="AB22" i="12"/>
  <c r="AE21" i="12"/>
  <c r="AB21" i="12"/>
  <c r="AE20" i="12"/>
  <c r="AB20" i="12"/>
  <c r="AE19" i="12"/>
  <c r="AB19" i="12"/>
  <c r="AE18" i="12"/>
  <c r="AB18" i="12"/>
  <c r="AE17" i="12"/>
  <c r="AB17" i="12"/>
  <c r="AE16" i="12"/>
  <c r="AB16" i="12"/>
  <c r="AE15" i="12"/>
  <c r="AB15" i="12"/>
  <c r="AE14" i="12"/>
  <c r="AB14" i="12"/>
  <c r="AE13" i="12"/>
  <c r="AB13" i="12"/>
  <c r="AE12" i="12"/>
  <c r="AB12" i="12"/>
  <c r="AE11" i="12"/>
  <c r="AB11" i="12"/>
  <c r="AE10" i="12"/>
  <c r="AB10" i="12"/>
  <c r="AE9" i="12"/>
  <c r="AB9" i="12"/>
  <c r="AE8" i="12"/>
  <c r="AB8" i="12"/>
  <c r="AE7" i="12"/>
  <c r="AB7" i="12"/>
  <c r="AE6" i="12"/>
  <c r="AB6" i="12"/>
  <c r="AE5" i="12"/>
  <c r="AB5" i="12"/>
  <c r="AE4" i="12"/>
  <c r="AB4" i="12"/>
  <c r="AB250" i="12" s="1"/>
  <c r="AE3" i="12"/>
  <c r="AB3" i="12"/>
  <c r="K274" i="29"/>
  <c r="D274" i="29"/>
  <c r="M273" i="29"/>
  <c r="I273" i="29"/>
  <c r="F273" i="29"/>
  <c r="J273" i="29" s="1"/>
  <c r="N273" i="29" s="1"/>
  <c r="M272" i="29"/>
  <c r="I272" i="29"/>
  <c r="F272" i="29"/>
  <c r="J272" i="29" s="1"/>
  <c r="N272" i="29" s="1"/>
  <c r="M271" i="29"/>
  <c r="J271" i="29"/>
  <c r="N271" i="29" s="1"/>
  <c r="I271" i="29"/>
  <c r="F271" i="29"/>
  <c r="M270" i="29"/>
  <c r="I270" i="29"/>
  <c r="F270" i="29"/>
  <c r="J270" i="29" s="1"/>
  <c r="N270" i="29" s="1"/>
  <c r="M269" i="29"/>
  <c r="I269" i="29"/>
  <c r="J269" i="29" s="1"/>
  <c r="N269" i="29" s="1"/>
  <c r="F269" i="29"/>
  <c r="M268" i="29"/>
  <c r="J268" i="29"/>
  <c r="N268" i="29" s="1"/>
  <c r="I268" i="29"/>
  <c r="F268" i="29"/>
  <c r="M267" i="29"/>
  <c r="I267" i="29"/>
  <c r="F267" i="29"/>
  <c r="J267" i="29" s="1"/>
  <c r="N267" i="29" s="1"/>
  <c r="M266" i="29"/>
  <c r="I266" i="29"/>
  <c r="F266" i="29"/>
  <c r="J266" i="29" s="1"/>
  <c r="N266" i="29" s="1"/>
  <c r="M265" i="29"/>
  <c r="J265" i="29"/>
  <c r="N265" i="29" s="1"/>
  <c r="I265" i="29"/>
  <c r="F265" i="29"/>
  <c r="M264" i="29"/>
  <c r="I264" i="29"/>
  <c r="F264" i="29"/>
  <c r="J264" i="29" s="1"/>
  <c r="N264" i="29" s="1"/>
  <c r="M263" i="29"/>
  <c r="I263" i="29"/>
  <c r="J263" i="29" s="1"/>
  <c r="N263" i="29" s="1"/>
  <c r="F263" i="29"/>
  <c r="M262" i="29"/>
  <c r="J262" i="29"/>
  <c r="N262" i="29" s="1"/>
  <c r="I262" i="29"/>
  <c r="F262" i="29"/>
  <c r="M261" i="29"/>
  <c r="I261" i="29"/>
  <c r="F261" i="29"/>
  <c r="J261" i="29" s="1"/>
  <c r="N261" i="29" s="1"/>
  <c r="M260" i="29"/>
  <c r="I260" i="29"/>
  <c r="F260" i="29"/>
  <c r="J260" i="29" s="1"/>
  <c r="N260" i="29" s="1"/>
  <c r="M259" i="29"/>
  <c r="J259" i="29"/>
  <c r="N259" i="29" s="1"/>
  <c r="I259" i="29"/>
  <c r="F259" i="29"/>
  <c r="M258" i="29"/>
  <c r="I258" i="29"/>
  <c r="F258" i="29"/>
  <c r="J258" i="29" s="1"/>
  <c r="N258" i="29" s="1"/>
  <c r="M257" i="29"/>
  <c r="I257" i="29"/>
  <c r="J257" i="29" s="1"/>
  <c r="N257" i="29" s="1"/>
  <c r="F257" i="29"/>
  <c r="M256" i="29"/>
  <c r="J256" i="29"/>
  <c r="N256" i="29" s="1"/>
  <c r="I256" i="29"/>
  <c r="F256" i="29"/>
  <c r="M255" i="29"/>
  <c r="M274" i="29" s="1"/>
  <c r="AE72" i="29" s="1"/>
  <c r="I255" i="29"/>
  <c r="F255" i="29"/>
  <c r="J255" i="29" s="1"/>
  <c r="N255" i="29" s="1"/>
  <c r="M254" i="29"/>
  <c r="I254" i="29"/>
  <c r="F254" i="29"/>
  <c r="F274" i="29" s="1"/>
  <c r="AE70" i="29" s="1"/>
  <c r="AB249" i="29"/>
  <c r="AB248" i="29"/>
  <c r="AB247" i="29"/>
  <c r="AB246" i="29"/>
  <c r="AB245" i="29"/>
  <c r="AB244" i="29"/>
  <c r="AB243" i="29"/>
  <c r="AB242" i="29"/>
  <c r="AB241" i="29"/>
  <c r="AB240" i="29"/>
  <c r="AB239" i="29"/>
  <c r="AB238" i="29"/>
  <c r="AB237" i="29"/>
  <c r="AB236" i="29"/>
  <c r="AB235" i="29"/>
  <c r="AB234" i="29"/>
  <c r="AB233" i="29"/>
  <c r="AB232" i="29"/>
  <c r="AB231" i="29"/>
  <c r="AB230" i="29"/>
  <c r="AB229" i="29"/>
  <c r="AB228" i="29"/>
  <c r="AB227" i="29"/>
  <c r="AB226" i="29"/>
  <c r="AB225" i="29"/>
  <c r="AB224" i="29"/>
  <c r="AB223" i="29"/>
  <c r="AB222" i="29"/>
  <c r="AB221" i="29"/>
  <c r="AB220" i="29"/>
  <c r="AB219" i="29"/>
  <c r="AB218" i="29"/>
  <c r="AB217" i="29"/>
  <c r="AB216" i="29"/>
  <c r="AB215" i="29"/>
  <c r="AB214" i="29"/>
  <c r="AB213" i="29"/>
  <c r="AB212" i="29"/>
  <c r="AB211" i="29"/>
  <c r="AB210" i="29"/>
  <c r="AB209" i="29"/>
  <c r="AB208" i="29"/>
  <c r="AB207" i="29"/>
  <c r="AB206" i="29"/>
  <c r="AB205" i="29"/>
  <c r="AB204" i="29"/>
  <c r="AB203" i="29"/>
  <c r="AB202" i="29"/>
  <c r="AB201" i="29"/>
  <c r="AB200" i="29"/>
  <c r="AB199" i="29"/>
  <c r="AB198" i="29"/>
  <c r="AB197" i="29"/>
  <c r="AB196" i="29"/>
  <c r="AB195" i="29"/>
  <c r="AB194" i="29"/>
  <c r="AB193" i="29"/>
  <c r="AB192" i="29"/>
  <c r="AB191" i="29"/>
  <c r="AB190" i="29"/>
  <c r="AB189" i="29"/>
  <c r="AB188" i="29"/>
  <c r="AB187" i="29"/>
  <c r="AB186" i="29"/>
  <c r="AB185" i="29"/>
  <c r="AB184" i="29"/>
  <c r="AB183" i="29"/>
  <c r="AB182" i="29"/>
  <c r="AB181" i="29"/>
  <c r="AB180" i="29"/>
  <c r="AB179" i="29"/>
  <c r="AB178" i="29"/>
  <c r="AB177" i="29"/>
  <c r="AB176" i="29"/>
  <c r="AB175" i="29"/>
  <c r="AB174" i="29"/>
  <c r="AB173" i="29"/>
  <c r="AB172" i="29"/>
  <c r="AB171" i="29"/>
  <c r="AB170" i="29"/>
  <c r="AB169" i="29"/>
  <c r="AB168" i="29"/>
  <c r="AB167" i="29"/>
  <c r="AB166" i="29"/>
  <c r="AB165" i="29"/>
  <c r="AB164" i="29"/>
  <c r="AB163" i="29"/>
  <c r="AB162" i="29"/>
  <c r="AB161" i="29"/>
  <c r="AB160" i="29"/>
  <c r="AB159" i="29"/>
  <c r="AB158" i="29"/>
  <c r="AB157" i="29"/>
  <c r="AB156" i="29"/>
  <c r="AB155" i="29"/>
  <c r="AB154" i="29"/>
  <c r="AB153" i="29"/>
  <c r="AB152" i="29"/>
  <c r="AB151" i="29"/>
  <c r="AB150" i="29"/>
  <c r="AB149" i="29"/>
  <c r="AB148" i="29"/>
  <c r="AB147" i="29"/>
  <c r="AB146" i="29"/>
  <c r="AB145" i="29"/>
  <c r="AB144" i="29"/>
  <c r="AB143" i="29"/>
  <c r="AB142" i="29"/>
  <c r="AB141" i="29"/>
  <c r="AB140" i="29"/>
  <c r="AB139" i="29"/>
  <c r="AB138" i="29"/>
  <c r="AB137" i="29"/>
  <c r="AB136" i="29"/>
  <c r="AB135" i="29"/>
  <c r="AB134" i="29"/>
  <c r="AB133" i="29"/>
  <c r="AB132" i="29"/>
  <c r="AB131" i="29"/>
  <c r="AB130" i="29"/>
  <c r="AB129" i="29"/>
  <c r="AB128" i="29"/>
  <c r="AB127" i="29"/>
  <c r="AB126" i="29"/>
  <c r="AB125" i="29"/>
  <c r="AB124" i="29"/>
  <c r="AB123" i="29"/>
  <c r="AB122" i="29"/>
  <c r="AB121" i="29"/>
  <c r="AB120" i="29"/>
  <c r="AB119" i="29"/>
  <c r="AB118" i="29"/>
  <c r="AB117" i="29"/>
  <c r="AB116" i="29"/>
  <c r="AB115" i="29"/>
  <c r="AB114" i="29"/>
  <c r="AB113" i="29"/>
  <c r="AB112" i="29"/>
  <c r="AB111" i="29"/>
  <c r="AB110" i="29"/>
  <c r="AB109" i="29"/>
  <c r="AB108" i="29"/>
  <c r="AB107" i="29"/>
  <c r="AB106" i="29"/>
  <c r="AB105" i="29"/>
  <c r="AB104" i="29"/>
  <c r="AB103" i="29"/>
  <c r="AB102" i="29"/>
  <c r="AB101" i="29"/>
  <c r="AB100" i="29"/>
  <c r="AB99" i="29"/>
  <c r="AB98" i="29"/>
  <c r="AB97" i="29"/>
  <c r="AB96" i="29"/>
  <c r="AB95" i="29"/>
  <c r="AB94" i="29"/>
  <c r="AB93" i="29"/>
  <c r="AB92" i="29"/>
  <c r="AB91" i="29"/>
  <c r="AB90" i="29"/>
  <c r="AB89" i="29"/>
  <c r="AE88" i="29"/>
  <c r="AB88" i="29"/>
  <c r="AE87" i="29"/>
  <c r="AB87" i="29"/>
  <c r="AE86" i="29"/>
  <c r="AB86" i="29"/>
  <c r="AE85" i="29"/>
  <c r="AB85" i="29"/>
  <c r="AE84" i="29"/>
  <c r="AB84" i="29"/>
  <c r="AE83" i="29"/>
  <c r="AB83" i="29"/>
  <c r="AE82" i="29"/>
  <c r="AB82" i="29"/>
  <c r="AE81" i="29"/>
  <c r="AB81" i="29"/>
  <c r="AE80" i="29"/>
  <c r="AB80" i="29"/>
  <c r="AE79" i="29"/>
  <c r="AB79" i="29"/>
  <c r="AE78" i="29"/>
  <c r="AB78" i="29"/>
  <c r="AE77" i="29"/>
  <c r="AB77" i="29"/>
  <c r="AE76" i="29"/>
  <c r="AB76" i="29"/>
  <c r="AE75" i="29"/>
  <c r="AB75" i="29"/>
  <c r="AE74" i="29"/>
  <c r="AB74" i="29"/>
  <c r="AE73" i="29"/>
  <c r="AB73" i="29"/>
  <c r="AB72" i="29"/>
  <c r="AB71" i="29"/>
  <c r="AB70" i="29"/>
  <c r="AE69" i="29"/>
  <c r="AB69" i="29"/>
  <c r="AE68" i="29"/>
  <c r="AB68" i="29"/>
  <c r="AE67" i="29"/>
  <c r="AB67" i="29"/>
  <c r="AE66" i="29"/>
  <c r="AB66" i="29"/>
  <c r="AE65" i="29"/>
  <c r="AB65" i="29"/>
  <c r="AE64" i="29"/>
  <c r="AB64" i="29"/>
  <c r="AE63" i="29"/>
  <c r="AB63" i="29"/>
  <c r="AE62" i="29"/>
  <c r="AB62" i="29"/>
  <c r="AE61" i="29"/>
  <c r="AB61" i="29"/>
  <c r="AE60" i="29"/>
  <c r="AB60" i="29"/>
  <c r="AE59" i="29"/>
  <c r="AB59" i="29"/>
  <c r="AE58" i="29"/>
  <c r="AB58" i="29"/>
  <c r="AE57" i="29"/>
  <c r="AB57" i="29"/>
  <c r="AE56" i="29"/>
  <c r="AB56" i="29"/>
  <c r="AE55" i="29"/>
  <c r="AB55" i="29"/>
  <c r="AE54" i="29"/>
  <c r="AB54" i="29"/>
  <c r="AE53" i="29"/>
  <c r="AB53" i="29"/>
  <c r="AE52" i="29"/>
  <c r="AB52" i="29"/>
  <c r="AE51" i="29"/>
  <c r="AB51" i="29"/>
  <c r="AE50" i="29"/>
  <c r="AB50" i="29"/>
  <c r="AE49" i="29"/>
  <c r="AB49" i="29"/>
  <c r="AE48" i="29"/>
  <c r="AB48" i="29"/>
  <c r="AE47" i="29"/>
  <c r="AB47" i="29"/>
  <c r="AE46" i="29"/>
  <c r="AB46" i="29"/>
  <c r="AE45" i="29"/>
  <c r="AB45" i="29"/>
  <c r="AE44" i="29"/>
  <c r="AB44" i="29"/>
  <c r="AE43" i="29"/>
  <c r="AB43" i="29"/>
  <c r="AE42" i="29"/>
  <c r="AB42" i="29"/>
  <c r="AE41" i="29"/>
  <c r="AB41" i="29"/>
  <c r="AE40" i="29"/>
  <c r="AB40" i="29"/>
  <c r="AE39" i="29"/>
  <c r="AB39" i="29"/>
  <c r="AE38" i="29"/>
  <c r="AB38" i="29"/>
  <c r="AE37" i="29"/>
  <c r="AB37" i="29"/>
  <c r="AE36" i="29"/>
  <c r="AB36" i="29"/>
  <c r="AE35" i="29"/>
  <c r="AB35" i="29"/>
  <c r="AE34" i="29"/>
  <c r="AB34" i="29"/>
  <c r="AE33" i="29"/>
  <c r="AB33" i="29"/>
  <c r="AE32" i="29"/>
  <c r="AB32" i="29"/>
  <c r="AE31" i="29"/>
  <c r="AB31" i="29"/>
  <c r="AE30" i="29"/>
  <c r="AB30" i="29"/>
  <c r="AE29" i="29"/>
  <c r="AB29" i="29"/>
  <c r="AE28" i="29"/>
  <c r="AB28" i="29"/>
  <c r="AE27" i="29"/>
  <c r="AB27" i="29"/>
  <c r="AE26" i="29"/>
  <c r="AB26" i="29"/>
  <c r="AE25" i="29"/>
  <c r="AB25" i="29"/>
  <c r="AE24" i="29"/>
  <c r="AB24" i="29"/>
  <c r="AE23" i="29"/>
  <c r="AB23" i="29"/>
  <c r="AE22" i="29"/>
  <c r="AB22" i="29"/>
  <c r="AE21" i="29"/>
  <c r="AB21" i="29"/>
  <c r="AE20" i="29"/>
  <c r="AB20" i="29"/>
  <c r="AE19" i="29"/>
  <c r="AB19" i="29"/>
  <c r="AE18" i="29"/>
  <c r="AB18" i="29"/>
  <c r="AE17" i="29"/>
  <c r="AB17" i="29"/>
  <c r="AE16" i="29"/>
  <c r="AB16" i="29"/>
  <c r="AE15" i="29"/>
  <c r="AB15" i="29"/>
  <c r="AE14" i="29"/>
  <c r="AB14" i="29"/>
  <c r="AE13" i="29"/>
  <c r="AB13" i="29"/>
  <c r="AE12" i="29"/>
  <c r="AB12" i="29"/>
  <c r="AE11" i="29"/>
  <c r="AB11" i="29"/>
  <c r="AE10" i="29"/>
  <c r="AB10" i="29"/>
  <c r="AE9" i="29"/>
  <c r="AB9" i="29"/>
  <c r="AE8" i="29"/>
  <c r="AB8" i="29"/>
  <c r="AE7" i="29"/>
  <c r="AB7" i="29"/>
  <c r="AE6" i="29"/>
  <c r="AB6" i="29"/>
  <c r="AE5" i="29"/>
  <c r="AB5" i="29"/>
  <c r="AE4" i="29"/>
  <c r="AB4" i="29"/>
  <c r="AE3" i="29"/>
  <c r="AB3" i="29"/>
  <c r="AB250" i="29" s="1"/>
  <c r="K274" i="28"/>
  <c r="D274" i="28"/>
  <c r="M273" i="28"/>
  <c r="I273" i="28"/>
  <c r="F273" i="28"/>
  <c r="J273" i="28" s="1"/>
  <c r="N273" i="28" s="1"/>
  <c r="M272" i="28"/>
  <c r="I272" i="28"/>
  <c r="J272" i="28" s="1"/>
  <c r="N272" i="28" s="1"/>
  <c r="F272" i="28"/>
  <c r="M271" i="28"/>
  <c r="I271" i="28"/>
  <c r="F271" i="28"/>
  <c r="J271" i="28" s="1"/>
  <c r="N271" i="28" s="1"/>
  <c r="M270" i="28"/>
  <c r="I270" i="28"/>
  <c r="F270" i="28"/>
  <c r="J270" i="28" s="1"/>
  <c r="N270" i="28" s="1"/>
  <c r="M269" i="28"/>
  <c r="I269" i="28"/>
  <c r="J269" i="28" s="1"/>
  <c r="N269" i="28" s="1"/>
  <c r="F269" i="28"/>
  <c r="M268" i="28"/>
  <c r="J268" i="28"/>
  <c r="N268" i="28" s="1"/>
  <c r="I268" i="28"/>
  <c r="F268" i="28"/>
  <c r="M267" i="28"/>
  <c r="I267" i="28"/>
  <c r="F267" i="28"/>
  <c r="J267" i="28" s="1"/>
  <c r="N267" i="28" s="1"/>
  <c r="M266" i="28"/>
  <c r="I266" i="28"/>
  <c r="J266" i="28" s="1"/>
  <c r="N266" i="28" s="1"/>
  <c r="F266" i="28"/>
  <c r="M265" i="28"/>
  <c r="I265" i="28"/>
  <c r="F265" i="28"/>
  <c r="J265" i="28" s="1"/>
  <c r="N265" i="28" s="1"/>
  <c r="M264" i="28"/>
  <c r="I264" i="28"/>
  <c r="F264" i="28"/>
  <c r="J264" i="28" s="1"/>
  <c r="N264" i="28" s="1"/>
  <c r="M263" i="28"/>
  <c r="I263" i="28"/>
  <c r="J263" i="28" s="1"/>
  <c r="N263" i="28" s="1"/>
  <c r="F263" i="28"/>
  <c r="M262" i="28"/>
  <c r="J262" i="28"/>
  <c r="N262" i="28" s="1"/>
  <c r="I262" i="28"/>
  <c r="F262" i="28"/>
  <c r="M261" i="28"/>
  <c r="I261" i="28"/>
  <c r="F261" i="28"/>
  <c r="J261" i="28" s="1"/>
  <c r="N261" i="28" s="1"/>
  <c r="M260" i="28"/>
  <c r="I260" i="28"/>
  <c r="J260" i="28" s="1"/>
  <c r="N260" i="28" s="1"/>
  <c r="F260" i="28"/>
  <c r="M259" i="28"/>
  <c r="I259" i="28"/>
  <c r="F259" i="28"/>
  <c r="J259" i="28" s="1"/>
  <c r="N259" i="28" s="1"/>
  <c r="M258" i="28"/>
  <c r="I258" i="28"/>
  <c r="F258" i="28"/>
  <c r="J258" i="28" s="1"/>
  <c r="N258" i="28" s="1"/>
  <c r="M257" i="28"/>
  <c r="I257" i="28"/>
  <c r="I274" i="28" s="1"/>
  <c r="AE71" i="28" s="1"/>
  <c r="F257" i="28"/>
  <c r="M256" i="28"/>
  <c r="J256" i="28"/>
  <c r="N256" i="28" s="1"/>
  <c r="I256" i="28"/>
  <c r="F256" i="28"/>
  <c r="M255" i="28"/>
  <c r="M274" i="28" s="1"/>
  <c r="AE72" i="28" s="1"/>
  <c r="I255" i="28"/>
  <c r="F255" i="28"/>
  <c r="F274" i="28" s="1"/>
  <c r="AE70" i="28" s="1"/>
  <c r="M254" i="28"/>
  <c r="I254" i="28"/>
  <c r="J254" i="28" s="1"/>
  <c r="F254" i="28"/>
  <c r="AB249" i="28"/>
  <c r="AB248" i="28"/>
  <c r="AB247" i="28"/>
  <c r="AB246" i="28"/>
  <c r="AB245" i="28"/>
  <c r="AB244" i="28"/>
  <c r="AB243" i="28"/>
  <c r="AB242" i="28"/>
  <c r="AB241" i="28"/>
  <c r="AB240" i="28"/>
  <c r="AB239" i="28"/>
  <c r="AB238" i="28"/>
  <c r="AB237" i="28"/>
  <c r="AB236" i="28"/>
  <c r="AB235" i="28"/>
  <c r="AB234" i="28"/>
  <c r="AB233" i="28"/>
  <c r="AB232" i="28"/>
  <c r="AB231" i="28"/>
  <c r="AB230" i="28"/>
  <c r="AB229" i="28"/>
  <c r="AB228" i="28"/>
  <c r="AB227" i="28"/>
  <c r="AB226" i="28"/>
  <c r="AB225" i="28"/>
  <c r="AB224" i="28"/>
  <c r="AB223" i="28"/>
  <c r="AB222" i="28"/>
  <c r="AB221" i="28"/>
  <c r="AB220" i="28"/>
  <c r="AB219" i="28"/>
  <c r="AB218" i="28"/>
  <c r="AB217" i="28"/>
  <c r="AB216" i="28"/>
  <c r="AB215" i="28"/>
  <c r="AB214" i="28"/>
  <c r="AB213" i="28"/>
  <c r="AB212" i="28"/>
  <c r="AB211" i="28"/>
  <c r="AB210" i="28"/>
  <c r="AB209" i="28"/>
  <c r="AB208" i="28"/>
  <c r="AB207" i="28"/>
  <c r="AB206" i="28"/>
  <c r="AB205" i="28"/>
  <c r="AB204" i="28"/>
  <c r="AB203" i="28"/>
  <c r="AB202" i="28"/>
  <c r="AB201" i="28"/>
  <c r="AB200" i="28"/>
  <c r="AB199" i="28"/>
  <c r="AB198" i="28"/>
  <c r="AB197" i="28"/>
  <c r="AB196" i="28"/>
  <c r="AB195" i="28"/>
  <c r="AB194" i="28"/>
  <c r="AB193" i="28"/>
  <c r="AB192" i="28"/>
  <c r="AB191" i="28"/>
  <c r="AB190" i="28"/>
  <c r="AB189" i="28"/>
  <c r="AB188" i="28"/>
  <c r="AB187" i="28"/>
  <c r="AB186" i="28"/>
  <c r="AB185" i="28"/>
  <c r="AB184" i="28"/>
  <c r="AB183" i="28"/>
  <c r="AB182" i="28"/>
  <c r="AB181" i="28"/>
  <c r="AB180" i="28"/>
  <c r="AB179" i="28"/>
  <c r="AB178" i="28"/>
  <c r="AB177" i="28"/>
  <c r="AB176" i="28"/>
  <c r="AB175" i="28"/>
  <c r="AB174" i="28"/>
  <c r="AB173" i="28"/>
  <c r="AB172" i="28"/>
  <c r="AB171" i="28"/>
  <c r="AB170" i="28"/>
  <c r="AB169" i="28"/>
  <c r="AB168" i="28"/>
  <c r="AB167" i="28"/>
  <c r="AB166" i="28"/>
  <c r="AB165" i="28"/>
  <c r="AB164" i="28"/>
  <c r="AB163" i="28"/>
  <c r="AB162" i="28"/>
  <c r="AB161" i="28"/>
  <c r="AB160" i="28"/>
  <c r="AB159" i="28"/>
  <c r="AB158" i="28"/>
  <c r="AB157" i="28"/>
  <c r="AB156" i="28"/>
  <c r="AB155"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E88" i="28"/>
  <c r="AB88" i="28"/>
  <c r="AE87" i="28"/>
  <c r="AB87" i="28"/>
  <c r="AE86" i="28"/>
  <c r="AB86" i="28"/>
  <c r="AE85" i="28"/>
  <c r="AB85" i="28"/>
  <c r="AE84" i="28"/>
  <c r="AB84" i="28"/>
  <c r="AE83" i="28"/>
  <c r="AB83" i="28"/>
  <c r="AE82" i="28"/>
  <c r="AB82" i="28"/>
  <c r="AE81" i="28"/>
  <c r="AB81" i="28"/>
  <c r="AE80" i="28"/>
  <c r="AB80" i="28"/>
  <c r="AE79" i="28"/>
  <c r="AB79" i="28"/>
  <c r="AE78" i="28"/>
  <c r="AB78" i="28"/>
  <c r="AE77" i="28"/>
  <c r="AB77" i="28"/>
  <c r="AE76" i="28"/>
  <c r="AB76" i="28"/>
  <c r="AE75" i="28"/>
  <c r="AB75" i="28"/>
  <c r="AE74" i="28"/>
  <c r="AB74" i="28"/>
  <c r="AE73" i="28"/>
  <c r="AB73" i="28"/>
  <c r="AB72" i="28"/>
  <c r="AB71" i="28"/>
  <c r="AB70" i="28"/>
  <c r="AE69" i="28"/>
  <c r="AB69" i="28"/>
  <c r="AE68" i="28"/>
  <c r="AB68" i="28"/>
  <c r="AE67" i="28"/>
  <c r="AB67" i="28"/>
  <c r="AE66" i="28"/>
  <c r="AB66" i="28"/>
  <c r="AE65" i="28"/>
  <c r="AB65" i="28"/>
  <c r="AE64" i="28"/>
  <c r="AB64" i="28"/>
  <c r="AE63" i="28"/>
  <c r="AB63" i="28"/>
  <c r="AE62" i="28"/>
  <c r="AB62" i="28"/>
  <c r="AE61" i="28"/>
  <c r="AB61" i="28"/>
  <c r="AE60" i="28"/>
  <c r="AB60" i="28"/>
  <c r="AE59" i="28"/>
  <c r="AB59" i="28"/>
  <c r="AE58" i="28"/>
  <c r="AB58" i="28"/>
  <c r="AE57" i="28"/>
  <c r="AB57" i="28"/>
  <c r="AE56" i="28"/>
  <c r="AB56" i="28"/>
  <c r="AE55" i="28"/>
  <c r="AB55" i="28"/>
  <c r="AE54" i="28"/>
  <c r="AB54" i="28"/>
  <c r="AE53" i="28"/>
  <c r="AB53" i="28"/>
  <c r="AE52" i="28"/>
  <c r="AB52" i="28"/>
  <c r="AE51" i="28"/>
  <c r="AB51" i="28"/>
  <c r="AE50" i="28"/>
  <c r="AB50" i="28"/>
  <c r="AE49" i="28"/>
  <c r="AB49" i="28"/>
  <c r="AE48" i="28"/>
  <c r="AB48" i="28"/>
  <c r="AE47" i="28"/>
  <c r="AB47" i="28"/>
  <c r="AE46" i="28"/>
  <c r="AB46" i="28"/>
  <c r="AE45" i="28"/>
  <c r="AB45" i="28"/>
  <c r="AE44" i="28"/>
  <c r="AB44" i="28"/>
  <c r="AE43" i="28"/>
  <c r="AB43" i="28"/>
  <c r="AE42" i="28"/>
  <c r="AB42" i="28"/>
  <c r="AE41" i="28"/>
  <c r="AB41" i="28"/>
  <c r="AE40" i="28"/>
  <c r="AB40" i="28"/>
  <c r="AE39" i="28"/>
  <c r="AB39" i="28"/>
  <c r="AE38" i="28"/>
  <c r="AB38" i="28"/>
  <c r="AE37" i="28"/>
  <c r="AB37" i="28"/>
  <c r="AE36" i="28"/>
  <c r="AB36" i="28"/>
  <c r="AE35" i="28"/>
  <c r="AB35" i="28"/>
  <c r="AE34" i="28"/>
  <c r="AB34" i="28"/>
  <c r="AE33" i="28"/>
  <c r="AB33" i="28"/>
  <c r="AE32" i="28"/>
  <c r="AB32" i="28"/>
  <c r="AE31" i="28"/>
  <c r="AB31" i="28"/>
  <c r="AE30" i="28"/>
  <c r="AB30" i="28"/>
  <c r="AE29" i="28"/>
  <c r="AB29" i="28"/>
  <c r="AE28" i="28"/>
  <c r="AB28" i="28"/>
  <c r="AE27" i="28"/>
  <c r="AB27" i="28"/>
  <c r="AE26" i="28"/>
  <c r="AB26" i="28"/>
  <c r="AE25" i="28"/>
  <c r="AB25" i="28"/>
  <c r="AE24" i="28"/>
  <c r="AB24" i="28"/>
  <c r="AE23" i="28"/>
  <c r="AB23" i="28"/>
  <c r="AE22" i="28"/>
  <c r="AB22" i="28"/>
  <c r="AE21" i="28"/>
  <c r="AB21" i="28"/>
  <c r="AE20" i="28"/>
  <c r="AB20" i="28"/>
  <c r="AE19" i="28"/>
  <c r="AB19" i="28"/>
  <c r="AE18" i="28"/>
  <c r="AB18" i="28"/>
  <c r="AE17" i="28"/>
  <c r="AB17" i="28"/>
  <c r="AE16" i="28"/>
  <c r="AB16" i="28"/>
  <c r="AE15" i="28"/>
  <c r="AB15" i="28"/>
  <c r="AE14" i="28"/>
  <c r="AB14" i="28"/>
  <c r="AE13" i="28"/>
  <c r="AB13" i="28"/>
  <c r="AE12" i="28"/>
  <c r="AB12" i="28"/>
  <c r="AE11" i="28"/>
  <c r="AB11" i="28"/>
  <c r="AE10" i="28"/>
  <c r="AB10" i="28"/>
  <c r="AE9" i="28"/>
  <c r="AB9" i="28"/>
  <c r="AE8" i="28"/>
  <c r="AB8" i="28"/>
  <c r="AE7" i="28"/>
  <c r="AB7" i="28"/>
  <c r="AE6" i="28"/>
  <c r="AB6" i="28"/>
  <c r="AE5" i="28"/>
  <c r="AB5" i="28"/>
  <c r="AE4" i="28"/>
  <c r="AB4" i="28"/>
  <c r="AB250" i="28" s="1"/>
  <c r="AE3" i="28"/>
  <c r="AB3" i="28"/>
  <c r="K274" i="11"/>
  <c r="D274" i="11"/>
  <c r="M273" i="11"/>
  <c r="I273" i="11"/>
  <c r="F273" i="11"/>
  <c r="J273" i="11" s="1"/>
  <c r="N273" i="11" s="1"/>
  <c r="M272" i="11"/>
  <c r="I272" i="11"/>
  <c r="J272" i="11" s="1"/>
  <c r="N272" i="11" s="1"/>
  <c r="F272" i="11"/>
  <c r="M271" i="11"/>
  <c r="I271" i="11"/>
  <c r="F271" i="11"/>
  <c r="J271" i="11" s="1"/>
  <c r="N271" i="11" s="1"/>
  <c r="M270" i="11"/>
  <c r="I270" i="11"/>
  <c r="F270" i="11"/>
  <c r="J270" i="11" s="1"/>
  <c r="N270" i="11" s="1"/>
  <c r="M269" i="11"/>
  <c r="I269" i="11"/>
  <c r="J269" i="11" s="1"/>
  <c r="N269" i="11" s="1"/>
  <c r="F269" i="11"/>
  <c r="M268" i="11"/>
  <c r="J268" i="11"/>
  <c r="N268" i="11" s="1"/>
  <c r="I268" i="11"/>
  <c r="F268" i="11"/>
  <c r="M267" i="11"/>
  <c r="I267" i="11"/>
  <c r="F267" i="11"/>
  <c r="J267" i="11" s="1"/>
  <c r="N267" i="11" s="1"/>
  <c r="M266" i="11"/>
  <c r="I266" i="11"/>
  <c r="J266" i="11" s="1"/>
  <c r="N266" i="11" s="1"/>
  <c r="F266" i="11"/>
  <c r="M265" i="11"/>
  <c r="I265" i="11"/>
  <c r="F265" i="11"/>
  <c r="J265" i="11" s="1"/>
  <c r="N265" i="11" s="1"/>
  <c r="M264" i="11"/>
  <c r="I264" i="11"/>
  <c r="F264" i="11"/>
  <c r="J264" i="11" s="1"/>
  <c r="N264" i="11" s="1"/>
  <c r="M263" i="11"/>
  <c r="I263" i="11"/>
  <c r="J263" i="11" s="1"/>
  <c r="N263" i="11" s="1"/>
  <c r="F263" i="11"/>
  <c r="M262" i="11"/>
  <c r="J262" i="11"/>
  <c r="N262" i="11" s="1"/>
  <c r="I262" i="11"/>
  <c r="F262" i="11"/>
  <c r="M261" i="11"/>
  <c r="I261" i="11"/>
  <c r="F261" i="11"/>
  <c r="J261" i="11" s="1"/>
  <c r="N261" i="11" s="1"/>
  <c r="M260" i="11"/>
  <c r="I260" i="11"/>
  <c r="J260" i="11" s="1"/>
  <c r="N260" i="11" s="1"/>
  <c r="F260" i="11"/>
  <c r="M259" i="11"/>
  <c r="I259" i="11"/>
  <c r="F259" i="11"/>
  <c r="J259" i="11" s="1"/>
  <c r="N259" i="11" s="1"/>
  <c r="M258" i="11"/>
  <c r="I258" i="11"/>
  <c r="F258" i="11"/>
  <c r="J258" i="11" s="1"/>
  <c r="N258" i="11" s="1"/>
  <c r="M257" i="11"/>
  <c r="I257" i="11"/>
  <c r="I274" i="11" s="1"/>
  <c r="AE71" i="11" s="1"/>
  <c r="F257" i="11"/>
  <c r="M256" i="11"/>
  <c r="J256" i="11"/>
  <c r="N256" i="11" s="1"/>
  <c r="I256" i="11"/>
  <c r="F256" i="11"/>
  <c r="M255" i="11"/>
  <c r="M274" i="11" s="1"/>
  <c r="AE72" i="11" s="1"/>
  <c r="I255" i="11"/>
  <c r="F255" i="11"/>
  <c r="J255" i="11" s="1"/>
  <c r="N255" i="11" s="1"/>
  <c r="M254" i="11"/>
  <c r="I254" i="11"/>
  <c r="F254" i="11"/>
  <c r="F274" i="11" s="1"/>
  <c r="AE70" i="11" s="1"/>
  <c r="AB249" i="11"/>
  <c r="AB248" i="11"/>
  <c r="AB247" i="11"/>
  <c r="AB246" i="11"/>
  <c r="AB245" i="11"/>
  <c r="AB244" i="11"/>
  <c r="AB243" i="11"/>
  <c r="AB242" i="11"/>
  <c r="AB241" i="11"/>
  <c r="AB240" i="11"/>
  <c r="AB239" i="11"/>
  <c r="AB238" i="11"/>
  <c r="AB237" i="11"/>
  <c r="AB236" i="11"/>
  <c r="AB235" i="11"/>
  <c r="AB234" i="11"/>
  <c r="AB233" i="11"/>
  <c r="AB232" i="11"/>
  <c r="AB231" i="11"/>
  <c r="AB230" i="11"/>
  <c r="AB229" i="11"/>
  <c r="AB228" i="11"/>
  <c r="AB227" i="11"/>
  <c r="AB226" i="11"/>
  <c r="AB225" i="11"/>
  <c r="AB224" i="11"/>
  <c r="AB223" i="11"/>
  <c r="AB222" i="11"/>
  <c r="AB221" i="11"/>
  <c r="AB220" i="11"/>
  <c r="AB219" i="11"/>
  <c r="AB218" i="11"/>
  <c r="AB217" i="11"/>
  <c r="AB216" i="11"/>
  <c r="AB215" i="11"/>
  <c r="AB214" i="11"/>
  <c r="AB213" i="11"/>
  <c r="AB212" i="11"/>
  <c r="AB211" i="11"/>
  <c r="AB210" i="11"/>
  <c r="AB209" i="11"/>
  <c r="AB208" i="11"/>
  <c r="AB207" i="11"/>
  <c r="AB206" i="11"/>
  <c r="AB205" i="11"/>
  <c r="AB204" i="11"/>
  <c r="AB203" i="11"/>
  <c r="AB202" i="11"/>
  <c r="AB201" i="11"/>
  <c r="AB200" i="11"/>
  <c r="AB199" i="11"/>
  <c r="AB198" i="11"/>
  <c r="AB197" i="11"/>
  <c r="AB196" i="11"/>
  <c r="AB195" i="11"/>
  <c r="AB194" i="11"/>
  <c r="AB193" i="11"/>
  <c r="AB192" i="11"/>
  <c r="AB191" i="11"/>
  <c r="AB190" i="11"/>
  <c r="AB189" i="11"/>
  <c r="AB188" i="11"/>
  <c r="AB187" i="11"/>
  <c r="AB186" i="11"/>
  <c r="AB185" i="11"/>
  <c r="AB184" i="11"/>
  <c r="AB183" i="11"/>
  <c r="AB182" i="11"/>
  <c r="AB181" i="11"/>
  <c r="AB180" i="11"/>
  <c r="AB179" i="11"/>
  <c r="AB178" i="11"/>
  <c r="AB177" i="11"/>
  <c r="AB176" i="11"/>
  <c r="AB175" i="11"/>
  <c r="AB174" i="11"/>
  <c r="AB173" i="11"/>
  <c r="AB172" i="11"/>
  <c r="AB171" i="11"/>
  <c r="AB170" i="11"/>
  <c r="AB169" i="11"/>
  <c r="AB168" i="11"/>
  <c r="AB167" i="11"/>
  <c r="AB166" i="11"/>
  <c r="AB165" i="11"/>
  <c r="AB164" i="11"/>
  <c r="AB163" i="11"/>
  <c r="AB162" i="11"/>
  <c r="AB161" i="11"/>
  <c r="AB160" i="11"/>
  <c r="AB159" i="11"/>
  <c r="AB158" i="11"/>
  <c r="AB157" i="11"/>
  <c r="AB156" i="11"/>
  <c r="AB155" i="11"/>
  <c r="AB154" i="11"/>
  <c r="AB153" i="11"/>
  <c r="AB152" i="11"/>
  <c r="AB151" i="11"/>
  <c r="AB150" i="11"/>
  <c r="AB149" i="11"/>
  <c r="AB148" i="11"/>
  <c r="AB147" i="11"/>
  <c r="AB146" i="11"/>
  <c r="AB145" i="11"/>
  <c r="AB144" i="11"/>
  <c r="AB143" i="11"/>
  <c r="AB142" i="11"/>
  <c r="AB141" i="11"/>
  <c r="AB140" i="11"/>
  <c r="AB139" i="11"/>
  <c r="AB138" i="11"/>
  <c r="AB137" i="11"/>
  <c r="AB136" i="11"/>
  <c r="AB135" i="11"/>
  <c r="AB134" i="11"/>
  <c r="AB133" i="11"/>
  <c r="AB132" i="11"/>
  <c r="AB131" i="11"/>
  <c r="AB130" i="11"/>
  <c r="AB129" i="11"/>
  <c r="AB128" i="11"/>
  <c r="AB127" i="11"/>
  <c r="AB126" i="11"/>
  <c r="AB125" i="11"/>
  <c r="AB124" i="11"/>
  <c r="AB123" i="11"/>
  <c r="AB122" i="11"/>
  <c r="AB121" i="11"/>
  <c r="AB120" i="11"/>
  <c r="AB119" i="11"/>
  <c r="AB118" i="11"/>
  <c r="AB117" i="11"/>
  <c r="AB116" i="11"/>
  <c r="AB115" i="11"/>
  <c r="AB114" i="11"/>
  <c r="AB113" i="11"/>
  <c r="AB112" i="11"/>
  <c r="AB111" i="11"/>
  <c r="AB110" i="11"/>
  <c r="AB109" i="11"/>
  <c r="AB108" i="11"/>
  <c r="AB107" i="11"/>
  <c r="AB106" i="11"/>
  <c r="AB105" i="11"/>
  <c r="AB104" i="11"/>
  <c r="AB103" i="11"/>
  <c r="AB102" i="11"/>
  <c r="AB101" i="11"/>
  <c r="AB100" i="11"/>
  <c r="AB99" i="11"/>
  <c r="AB98" i="11"/>
  <c r="AB97" i="11"/>
  <c r="AB96" i="11"/>
  <c r="AB95" i="11"/>
  <c r="AB94" i="11"/>
  <c r="AB93" i="11"/>
  <c r="AB92" i="11"/>
  <c r="AB91" i="11"/>
  <c r="AB90" i="11"/>
  <c r="AB89" i="11"/>
  <c r="AE88" i="11"/>
  <c r="AB88" i="11"/>
  <c r="AE87" i="11"/>
  <c r="AB87" i="11"/>
  <c r="AE86" i="11"/>
  <c r="AB86" i="11"/>
  <c r="AE85" i="11"/>
  <c r="AB85" i="11"/>
  <c r="AE84" i="11"/>
  <c r="AB84" i="11"/>
  <c r="AE83" i="11"/>
  <c r="AB83" i="11"/>
  <c r="AE82" i="11"/>
  <c r="AB82" i="11"/>
  <c r="AE81" i="11"/>
  <c r="AB81" i="11"/>
  <c r="AE80" i="11"/>
  <c r="AB80" i="11"/>
  <c r="AE79" i="11"/>
  <c r="AB79" i="11"/>
  <c r="AE78" i="11"/>
  <c r="AB78" i="11"/>
  <c r="AE77" i="11"/>
  <c r="AB77" i="11"/>
  <c r="AE76" i="11"/>
  <c r="AB76" i="11"/>
  <c r="AE75" i="11"/>
  <c r="AB75" i="11"/>
  <c r="AE74" i="11"/>
  <c r="AB74" i="11"/>
  <c r="AE73" i="11"/>
  <c r="AB73" i="11"/>
  <c r="AB72" i="11"/>
  <c r="AB71" i="11"/>
  <c r="AB70" i="11"/>
  <c r="AE69" i="11"/>
  <c r="AB69" i="11"/>
  <c r="AE68" i="11"/>
  <c r="AB68" i="11"/>
  <c r="AE67" i="11"/>
  <c r="AB67" i="11"/>
  <c r="AE66" i="11"/>
  <c r="AB66" i="11"/>
  <c r="AE65" i="11"/>
  <c r="AB65" i="11"/>
  <c r="AE64" i="11"/>
  <c r="AB64" i="11"/>
  <c r="AE63" i="11"/>
  <c r="AB63" i="11"/>
  <c r="AE62" i="11"/>
  <c r="AB62" i="11"/>
  <c r="AE61" i="11"/>
  <c r="AB61" i="11"/>
  <c r="AE60" i="11"/>
  <c r="AB60" i="11"/>
  <c r="AE59" i="11"/>
  <c r="AB59" i="11"/>
  <c r="AE58" i="11"/>
  <c r="AB58" i="11"/>
  <c r="AE57" i="11"/>
  <c r="AB57" i="11"/>
  <c r="AE56" i="11"/>
  <c r="AB56" i="11"/>
  <c r="AE55" i="11"/>
  <c r="AB55" i="11"/>
  <c r="AE54" i="11"/>
  <c r="AB54" i="11"/>
  <c r="AE53" i="11"/>
  <c r="AB53" i="11"/>
  <c r="AE52" i="11"/>
  <c r="AB52" i="11"/>
  <c r="AE51" i="11"/>
  <c r="AB51" i="11"/>
  <c r="AE50" i="11"/>
  <c r="AB50" i="11"/>
  <c r="AE49" i="11"/>
  <c r="AB49" i="11"/>
  <c r="AE48" i="11"/>
  <c r="AB48" i="11"/>
  <c r="AE47" i="11"/>
  <c r="AB47" i="11"/>
  <c r="AE46" i="11"/>
  <c r="AB46" i="11"/>
  <c r="AE45" i="11"/>
  <c r="AB45" i="11"/>
  <c r="AE44" i="11"/>
  <c r="AB44" i="11"/>
  <c r="AE43" i="11"/>
  <c r="AB43" i="11"/>
  <c r="AE42" i="11"/>
  <c r="AB42" i="11"/>
  <c r="AE41" i="11"/>
  <c r="AB41" i="11"/>
  <c r="AE40" i="11"/>
  <c r="AB40" i="11"/>
  <c r="AE39" i="11"/>
  <c r="AB39" i="11"/>
  <c r="AE38" i="11"/>
  <c r="AB38" i="11"/>
  <c r="AE37" i="11"/>
  <c r="AB37" i="11"/>
  <c r="AE36" i="11"/>
  <c r="AB36" i="11"/>
  <c r="AE35" i="11"/>
  <c r="AB35" i="11"/>
  <c r="AE34" i="11"/>
  <c r="AB34" i="11"/>
  <c r="AE33" i="11"/>
  <c r="AB33" i="11"/>
  <c r="AE32" i="11"/>
  <c r="AB32" i="11"/>
  <c r="AE31" i="11"/>
  <c r="AB31" i="11"/>
  <c r="AE30" i="11"/>
  <c r="AB30" i="11"/>
  <c r="AE29" i="11"/>
  <c r="AB29" i="11"/>
  <c r="AE28" i="11"/>
  <c r="AB28" i="11"/>
  <c r="AE27" i="11"/>
  <c r="AB27" i="11"/>
  <c r="AE26" i="11"/>
  <c r="AB26" i="11"/>
  <c r="AE25" i="11"/>
  <c r="AB25" i="11"/>
  <c r="AE24" i="11"/>
  <c r="AB24" i="11"/>
  <c r="AE23" i="11"/>
  <c r="AB23" i="11"/>
  <c r="AE22" i="11"/>
  <c r="AB22" i="11"/>
  <c r="AE21" i="11"/>
  <c r="AB21" i="11"/>
  <c r="AE20" i="11"/>
  <c r="AB20" i="11"/>
  <c r="AE19" i="11"/>
  <c r="AB19" i="11"/>
  <c r="AE18" i="11"/>
  <c r="AB18" i="11"/>
  <c r="AE17" i="11"/>
  <c r="AB17" i="11"/>
  <c r="AE16" i="11"/>
  <c r="AB16" i="11"/>
  <c r="AE15" i="11"/>
  <c r="AB15" i="11"/>
  <c r="AE14" i="11"/>
  <c r="AB14" i="11"/>
  <c r="AE13" i="11"/>
  <c r="AB13" i="11"/>
  <c r="AE12" i="11"/>
  <c r="AB12" i="11"/>
  <c r="AE11" i="11"/>
  <c r="AB11" i="11"/>
  <c r="AE10" i="11"/>
  <c r="AB10" i="11"/>
  <c r="AE9" i="11"/>
  <c r="AB9" i="11"/>
  <c r="AE8" i="11"/>
  <c r="AB8" i="11"/>
  <c r="AE7" i="11"/>
  <c r="AB7" i="11"/>
  <c r="AE6" i="11"/>
  <c r="AB6" i="11"/>
  <c r="AE5" i="11"/>
  <c r="AB5" i="11"/>
  <c r="AE4" i="11"/>
  <c r="AB4" i="11"/>
  <c r="AB250" i="11" s="1"/>
  <c r="AE3" i="11"/>
  <c r="AB3" i="11"/>
  <c r="K274" i="10"/>
  <c r="D274" i="10"/>
  <c r="M273" i="10"/>
  <c r="J273" i="10"/>
  <c r="N273" i="10" s="1"/>
  <c r="I273" i="10"/>
  <c r="F273" i="10"/>
  <c r="M272" i="10"/>
  <c r="I272" i="10"/>
  <c r="F272" i="10"/>
  <c r="J272" i="10" s="1"/>
  <c r="N272" i="10" s="1"/>
  <c r="M271" i="10"/>
  <c r="I271" i="10"/>
  <c r="J271" i="10" s="1"/>
  <c r="N271" i="10" s="1"/>
  <c r="F271" i="10"/>
  <c r="M270" i="10"/>
  <c r="I270" i="10"/>
  <c r="F270" i="10"/>
  <c r="J270" i="10" s="1"/>
  <c r="N270" i="10" s="1"/>
  <c r="M269" i="10"/>
  <c r="I269" i="10"/>
  <c r="F269" i="10"/>
  <c r="J269" i="10" s="1"/>
  <c r="N269" i="10" s="1"/>
  <c r="M268" i="10"/>
  <c r="J268" i="10"/>
  <c r="N268" i="10" s="1"/>
  <c r="I268" i="10"/>
  <c r="F268" i="10"/>
  <c r="M267" i="10"/>
  <c r="J267" i="10"/>
  <c r="N267" i="10" s="1"/>
  <c r="I267" i="10"/>
  <c r="F267" i="10"/>
  <c r="M266" i="10"/>
  <c r="I266" i="10"/>
  <c r="F266" i="10"/>
  <c r="J266" i="10" s="1"/>
  <c r="N266" i="10" s="1"/>
  <c r="M265" i="10"/>
  <c r="I265" i="10"/>
  <c r="J265" i="10" s="1"/>
  <c r="N265" i="10" s="1"/>
  <c r="F265" i="10"/>
  <c r="M264" i="10"/>
  <c r="I264" i="10"/>
  <c r="F264" i="10"/>
  <c r="J264" i="10" s="1"/>
  <c r="N264" i="10" s="1"/>
  <c r="M263" i="10"/>
  <c r="I263" i="10"/>
  <c r="F263" i="10"/>
  <c r="J263" i="10" s="1"/>
  <c r="N263" i="10" s="1"/>
  <c r="M262" i="10"/>
  <c r="J262" i="10"/>
  <c r="N262" i="10" s="1"/>
  <c r="I262" i="10"/>
  <c r="F262" i="10"/>
  <c r="M261" i="10"/>
  <c r="J261" i="10"/>
  <c r="N261" i="10" s="1"/>
  <c r="I261" i="10"/>
  <c r="F261" i="10"/>
  <c r="M260" i="10"/>
  <c r="I260" i="10"/>
  <c r="F260" i="10"/>
  <c r="J260" i="10" s="1"/>
  <c r="N260" i="10" s="1"/>
  <c r="M259" i="10"/>
  <c r="I259" i="10"/>
  <c r="J259" i="10" s="1"/>
  <c r="N259" i="10" s="1"/>
  <c r="F259" i="10"/>
  <c r="M258" i="10"/>
  <c r="I258" i="10"/>
  <c r="F258" i="10"/>
  <c r="J258" i="10" s="1"/>
  <c r="N258" i="10" s="1"/>
  <c r="M257" i="10"/>
  <c r="I257" i="10"/>
  <c r="I274" i="10" s="1"/>
  <c r="AE71" i="10" s="1"/>
  <c r="F257" i="10"/>
  <c r="F274" i="10" s="1"/>
  <c r="AE70" i="10" s="1"/>
  <c r="M256" i="10"/>
  <c r="J256" i="10"/>
  <c r="N256" i="10" s="1"/>
  <c r="I256" i="10"/>
  <c r="F256" i="10"/>
  <c r="M255" i="10"/>
  <c r="J255" i="10"/>
  <c r="N255" i="10" s="1"/>
  <c r="I255" i="10"/>
  <c r="F255" i="10"/>
  <c r="M254" i="10"/>
  <c r="M274" i="10" s="1"/>
  <c r="AE72" i="10" s="1"/>
  <c r="I254" i="10"/>
  <c r="F254" i="10"/>
  <c r="J254" i="10" s="1"/>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5" i="10"/>
  <c r="AB104" i="10"/>
  <c r="AB103" i="10"/>
  <c r="AB102" i="10"/>
  <c r="AB101" i="10"/>
  <c r="AB100" i="10"/>
  <c r="AB99" i="10"/>
  <c r="AB98" i="10"/>
  <c r="AB97" i="10"/>
  <c r="AB96" i="10"/>
  <c r="AB95" i="10"/>
  <c r="AB94" i="10"/>
  <c r="AB93" i="10"/>
  <c r="AB92" i="10"/>
  <c r="AB91" i="10"/>
  <c r="AB90" i="10"/>
  <c r="AB89" i="10"/>
  <c r="AE88" i="10"/>
  <c r="AB88" i="10"/>
  <c r="AE87" i="10"/>
  <c r="AB87" i="10"/>
  <c r="AE86" i="10"/>
  <c r="AB86" i="10"/>
  <c r="AE85" i="10"/>
  <c r="AB85" i="10"/>
  <c r="AE84" i="10"/>
  <c r="AB84" i="10"/>
  <c r="AE83" i="10"/>
  <c r="AB83" i="10"/>
  <c r="AE82" i="10"/>
  <c r="AB82" i="10"/>
  <c r="AE81" i="10"/>
  <c r="AB81" i="10"/>
  <c r="AE80" i="10"/>
  <c r="AB80" i="10"/>
  <c r="AE79" i="10"/>
  <c r="AB79" i="10"/>
  <c r="AE78" i="10"/>
  <c r="AB78" i="10"/>
  <c r="AE77" i="10"/>
  <c r="AB77" i="10"/>
  <c r="AE76" i="10"/>
  <c r="AB76" i="10"/>
  <c r="AE75" i="10"/>
  <c r="AB75" i="10"/>
  <c r="AE74" i="10"/>
  <c r="AB74" i="10"/>
  <c r="AE73" i="10"/>
  <c r="AB73" i="10"/>
  <c r="AB72" i="10"/>
  <c r="AB71" i="10"/>
  <c r="AB70" i="10"/>
  <c r="AE69" i="10"/>
  <c r="AB69" i="10"/>
  <c r="AE68" i="10"/>
  <c r="AB68" i="10"/>
  <c r="AE67" i="10"/>
  <c r="AB67" i="10"/>
  <c r="AE66" i="10"/>
  <c r="AB66" i="10"/>
  <c r="AE65" i="10"/>
  <c r="AB65" i="10"/>
  <c r="AE64" i="10"/>
  <c r="AB64" i="10"/>
  <c r="AE63" i="10"/>
  <c r="AB63" i="10"/>
  <c r="AE62" i="10"/>
  <c r="AB62" i="10"/>
  <c r="AE61" i="10"/>
  <c r="AB61" i="10"/>
  <c r="AE60" i="10"/>
  <c r="AB60" i="10"/>
  <c r="AE59" i="10"/>
  <c r="AB59" i="10"/>
  <c r="AE58" i="10"/>
  <c r="AB58" i="10"/>
  <c r="AE57" i="10"/>
  <c r="AB57" i="10"/>
  <c r="AE56" i="10"/>
  <c r="AB56" i="10"/>
  <c r="AE55" i="10"/>
  <c r="AB55" i="10"/>
  <c r="AE54" i="10"/>
  <c r="AB54" i="10"/>
  <c r="AE53" i="10"/>
  <c r="AB53" i="10"/>
  <c r="AE52" i="10"/>
  <c r="AB52" i="10"/>
  <c r="AE51" i="10"/>
  <c r="AB51" i="10"/>
  <c r="AE50" i="10"/>
  <c r="AB50" i="10"/>
  <c r="AE49" i="10"/>
  <c r="AB49" i="10"/>
  <c r="AE48" i="10"/>
  <c r="AB48" i="10"/>
  <c r="AE47" i="10"/>
  <c r="AB47" i="10"/>
  <c r="AE46" i="10"/>
  <c r="AB46" i="10"/>
  <c r="AE45" i="10"/>
  <c r="AB45" i="10"/>
  <c r="AE44" i="10"/>
  <c r="AB44" i="10"/>
  <c r="AE43" i="10"/>
  <c r="AB43" i="10"/>
  <c r="AE42" i="10"/>
  <c r="AB42" i="10"/>
  <c r="AE41" i="10"/>
  <c r="AB41" i="10"/>
  <c r="AE40" i="10"/>
  <c r="AB40" i="10"/>
  <c r="AE39" i="10"/>
  <c r="AB39" i="10"/>
  <c r="AE38" i="10"/>
  <c r="AB38" i="10"/>
  <c r="AE37" i="10"/>
  <c r="AB37" i="10"/>
  <c r="AE36" i="10"/>
  <c r="AB36" i="10"/>
  <c r="AE35" i="10"/>
  <c r="AB35" i="10"/>
  <c r="AE34" i="10"/>
  <c r="AB34" i="10"/>
  <c r="AE33" i="10"/>
  <c r="AB33" i="10"/>
  <c r="AE32" i="10"/>
  <c r="AB32" i="10"/>
  <c r="AE31" i="10"/>
  <c r="AB31" i="10"/>
  <c r="AE30" i="10"/>
  <c r="AB30" i="10"/>
  <c r="AE29" i="10"/>
  <c r="AB29" i="10"/>
  <c r="AE28" i="10"/>
  <c r="AB28" i="10"/>
  <c r="AE27" i="10"/>
  <c r="AB27" i="10"/>
  <c r="AE26" i="10"/>
  <c r="AB26" i="10"/>
  <c r="AE25" i="10"/>
  <c r="AB25" i="10"/>
  <c r="AE24" i="10"/>
  <c r="AB24" i="10"/>
  <c r="AE23" i="10"/>
  <c r="AB23" i="10"/>
  <c r="AE22" i="10"/>
  <c r="AB22" i="10"/>
  <c r="AE21" i="10"/>
  <c r="AB21" i="10"/>
  <c r="AE20" i="10"/>
  <c r="AB20" i="10"/>
  <c r="AE19" i="10"/>
  <c r="AB19" i="10"/>
  <c r="AE18" i="10"/>
  <c r="AB18" i="10"/>
  <c r="AE17" i="10"/>
  <c r="AB17" i="10"/>
  <c r="AE16" i="10"/>
  <c r="AB16" i="10"/>
  <c r="AE15" i="10"/>
  <c r="AB15" i="10"/>
  <c r="AE14" i="10"/>
  <c r="AB14" i="10"/>
  <c r="AE13" i="10"/>
  <c r="AB13" i="10"/>
  <c r="AE12" i="10"/>
  <c r="AB12" i="10"/>
  <c r="AE11" i="10"/>
  <c r="AB11" i="10"/>
  <c r="AE10" i="10"/>
  <c r="AB10" i="10"/>
  <c r="AE9" i="10"/>
  <c r="AB9" i="10"/>
  <c r="AE8" i="10"/>
  <c r="AB8" i="10"/>
  <c r="AE7" i="10"/>
  <c r="AB7" i="10"/>
  <c r="AE6" i="10"/>
  <c r="AB6" i="10"/>
  <c r="AE5" i="10"/>
  <c r="AB5" i="10"/>
  <c r="AE4" i="10"/>
  <c r="AB4" i="10"/>
  <c r="AE3" i="10"/>
  <c r="AB3" i="10"/>
  <c r="AB250" i="10" s="1"/>
  <c r="K274" i="9"/>
  <c r="D274" i="9"/>
  <c r="M273" i="9"/>
  <c r="I273" i="9"/>
  <c r="F273" i="9"/>
  <c r="J273" i="9" s="1"/>
  <c r="N273" i="9" s="1"/>
  <c r="M272" i="9"/>
  <c r="I272" i="9"/>
  <c r="F272" i="9"/>
  <c r="J272" i="9" s="1"/>
  <c r="N272" i="9" s="1"/>
  <c r="M271" i="9"/>
  <c r="J271" i="9"/>
  <c r="N271" i="9" s="1"/>
  <c r="I271" i="9"/>
  <c r="F271" i="9"/>
  <c r="M270" i="9"/>
  <c r="I270" i="9"/>
  <c r="F270" i="9"/>
  <c r="J270" i="9" s="1"/>
  <c r="N270" i="9" s="1"/>
  <c r="M269" i="9"/>
  <c r="I269" i="9"/>
  <c r="J269" i="9" s="1"/>
  <c r="N269" i="9" s="1"/>
  <c r="F269" i="9"/>
  <c r="M268" i="9"/>
  <c r="J268" i="9"/>
  <c r="N268" i="9" s="1"/>
  <c r="I268" i="9"/>
  <c r="F268" i="9"/>
  <c r="M267" i="9"/>
  <c r="I267" i="9"/>
  <c r="F267" i="9"/>
  <c r="J267" i="9" s="1"/>
  <c r="N267" i="9" s="1"/>
  <c r="M266" i="9"/>
  <c r="I266" i="9"/>
  <c r="F266" i="9"/>
  <c r="J266" i="9" s="1"/>
  <c r="N266" i="9" s="1"/>
  <c r="M265" i="9"/>
  <c r="J265" i="9"/>
  <c r="N265" i="9" s="1"/>
  <c r="I265" i="9"/>
  <c r="F265" i="9"/>
  <c r="M264" i="9"/>
  <c r="I264" i="9"/>
  <c r="F264" i="9"/>
  <c r="J264" i="9" s="1"/>
  <c r="N264" i="9" s="1"/>
  <c r="M263" i="9"/>
  <c r="I263" i="9"/>
  <c r="J263" i="9" s="1"/>
  <c r="N263" i="9" s="1"/>
  <c r="F263" i="9"/>
  <c r="M262" i="9"/>
  <c r="J262" i="9"/>
  <c r="N262" i="9" s="1"/>
  <c r="I262" i="9"/>
  <c r="F262" i="9"/>
  <c r="M261" i="9"/>
  <c r="I261" i="9"/>
  <c r="F261" i="9"/>
  <c r="J261" i="9" s="1"/>
  <c r="N261" i="9" s="1"/>
  <c r="M260" i="9"/>
  <c r="I260" i="9"/>
  <c r="F260" i="9"/>
  <c r="J260" i="9" s="1"/>
  <c r="N260" i="9" s="1"/>
  <c r="M259" i="9"/>
  <c r="J259" i="9"/>
  <c r="N259" i="9" s="1"/>
  <c r="I259" i="9"/>
  <c r="F259" i="9"/>
  <c r="M258" i="9"/>
  <c r="I258" i="9"/>
  <c r="F258" i="9"/>
  <c r="J258" i="9" s="1"/>
  <c r="N258" i="9" s="1"/>
  <c r="M257" i="9"/>
  <c r="I257" i="9"/>
  <c r="I274" i="9" s="1"/>
  <c r="AE71" i="9" s="1"/>
  <c r="F257" i="9"/>
  <c r="M256" i="9"/>
  <c r="J256" i="9"/>
  <c r="N256" i="9" s="1"/>
  <c r="I256" i="9"/>
  <c r="F256" i="9"/>
  <c r="M255" i="9"/>
  <c r="M274" i="9" s="1"/>
  <c r="AE72" i="9" s="1"/>
  <c r="I255" i="9"/>
  <c r="F255" i="9"/>
  <c r="J255" i="9" s="1"/>
  <c r="N255" i="9" s="1"/>
  <c r="M254" i="9"/>
  <c r="I254" i="9"/>
  <c r="F254" i="9"/>
  <c r="F274" i="9" s="1"/>
  <c r="AE70" i="9" s="1"/>
  <c r="AB249" i="9"/>
  <c r="AB248" i="9"/>
  <c r="AB247" i="9"/>
  <c r="AB246" i="9"/>
  <c r="AB245" i="9"/>
  <c r="AB244" i="9"/>
  <c r="AB243" i="9"/>
  <c r="AB242" i="9"/>
  <c r="AB241" i="9"/>
  <c r="AB240" i="9"/>
  <c r="AB239" i="9"/>
  <c r="AB238" i="9"/>
  <c r="AB237" i="9"/>
  <c r="AB236" i="9"/>
  <c r="AB235" i="9"/>
  <c r="AB234" i="9"/>
  <c r="AB233" i="9"/>
  <c r="AB232" i="9"/>
  <c r="AB231" i="9"/>
  <c r="AB230" i="9"/>
  <c r="AB229" i="9"/>
  <c r="AB228" i="9"/>
  <c r="AB227" i="9"/>
  <c r="AB226" i="9"/>
  <c r="AB225" i="9"/>
  <c r="AB224" i="9"/>
  <c r="AB223" i="9"/>
  <c r="AB222" i="9"/>
  <c r="AB221" i="9"/>
  <c r="AB220" i="9"/>
  <c r="AB219" i="9"/>
  <c r="AB218" i="9"/>
  <c r="AB217" i="9"/>
  <c r="AB216" i="9"/>
  <c r="AB215" i="9"/>
  <c r="AB214" i="9"/>
  <c r="AB213" i="9"/>
  <c r="AB212" i="9"/>
  <c r="AB211" i="9"/>
  <c r="AB210" i="9"/>
  <c r="AB209" i="9"/>
  <c r="AB208" i="9"/>
  <c r="AB207" i="9"/>
  <c r="AB206" i="9"/>
  <c r="AB205" i="9"/>
  <c r="AB204" i="9"/>
  <c r="AB203" i="9"/>
  <c r="AB202" i="9"/>
  <c r="AB201" i="9"/>
  <c r="AB200" i="9"/>
  <c r="AB199" i="9"/>
  <c r="AB198" i="9"/>
  <c r="AB197" i="9"/>
  <c r="AB196" i="9"/>
  <c r="AB195" i="9"/>
  <c r="AB194" i="9"/>
  <c r="AB193" i="9"/>
  <c r="AB192" i="9"/>
  <c r="AB191" i="9"/>
  <c r="AB190" i="9"/>
  <c r="AB189" i="9"/>
  <c r="AB188" i="9"/>
  <c r="AB187" i="9"/>
  <c r="AB186" i="9"/>
  <c r="AB185" i="9"/>
  <c r="AB184" i="9"/>
  <c r="AB183" i="9"/>
  <c r="AB182" i="9"/>
  <c r="AB181" i="9"/>
  <c r="AB180" i="9"/>
  <c r="AB179" i="9"/>
  <c r="AB178" i="9"/>
  <c r="AB177" i="9"/>
  <c r="AB176" i="9"/>
  <c r="AB175" i="9"/>
  <c r="AB174" i="9"/>
  <c r="AB173" i="9"/>
  <c r="AB172" i="9"/>
  <c r="AB171" i="9"/>
  <c r="AB170" i="9"/>
  <c r="AB169" i="9"/>
  <c r="AB168" i="9"/>
  <c r="AB167" i="9"/>
  <c r="AB166" i="9"/>
  <c r="AB165" i="9"/>
  <c r="AB164" i="9"/>
  <c r="AB163" i="9"/>
  <c r="AB162" i="9"/>
  <c r="AB161" i="9"/>
  <c r="AB160" i="9"/>
  <c r="AB159" i="9"/>
  <c r="AB158" i="9"/>
  <c r="AB157" i="9"/>
  <c r="AB156" i="9"/>
  <c r="AB155" i="9"/>
  <c r="AB154" i="9"/>
  <c r="AB153" i="9"/>
  <c r="AB152" i="9"/>
  <c r="AB151" i="9"/>
  <c r="AB150" i="9"/>
  <c r="AB149" i="9"/>
  <c r="AB148" i="9"/>
  <c r="AB147" i="9"/>
  <c r="AB146" i="9"/>
  <c r="AB145" i="9"/>
  <c r="AB144" i="9"/>
  <c r="AB143" i="9"/>
  <c r="AB142" i="9"/>
  <c r="AB141" i="9"/>
  <c r="AB140" i="9"/>
  <c r="AB139" i="9"/>
  <c r="AB138" i="9"/>
  <c r="AB137" i="9"/>
  <c r="AB136" i="9"/>
  <c r="AB135" i="9"/>
  <c r="AB134" i="9"/>
  <c r="AB133" i="9"/>
  <c r="AB132" i="9"/>
  <c r="AB131" i="9"/>
  <c r="AB130" i="9"/>
  <c r="AB129" i="9"/>
  <c r="AB128" i="9"/>
  <c r="AB127" i="9"/>
  <c r="AB126" i="9"/>
  <c r="AB125" i="9"/>
  <c r="AB124" i="9"/>
  <c r="AB123" i="9"/>
  <c r="AB122" i="9"/>
  <c r="AB121" i="9"/>
  <c r="AB120" i="9"/>
  <c r="AB119" i="9"/>
  <c r="AB118" i="9"/>
  <c r="AB117" i="9"/>
  <c r="AB116" i="9"/>
  <c r="AB115" i="9"/>
  <c r="AB114" i="9"/>
  <c r="AB113" i="9"/>
  <c r="AB112" i="9"/>
  <c r="AB111" i="9"/>
  <c r="AB110" i="9"/>
  <c r="AB109" i="9"/>
  <c r="AB108" i="9"/>
  <c r="AB107" i="9"/>
  <c r="AB106" i="9"/>
  <c r="AB105" i="9"/>
  <c r="AB104" i="9"/>
  <c r="AB103" i="9"/>
  <c r="AB102" i="9"/>
  <c r="AB101" i="9"/>
  <c r="AB100" i="9"/>
  <c r="AB99" i="9"/>
  <c r="AB98" i="9"/>
  <c r="AB97" i="9"/>
  <c r="AB96" i="9"/>
  <c r="AB95" i="9"/>
  <c r="AB94" i="9"/>
  <c r="AB93" i="9"/>
  <c r="AB92" i="9"/>
  <c r="AB91" i="9"/>
  <c r="AB90" i="9"/>
  <c r="AB89" i="9"/>
  <c r="AE88" i="9"/>
  <c r="AB88" i="9"/>
  <c r="AE87" i="9"/>
  <c r="AB87" i="9"/>
  <c r="AE86" i="9"/>
  <c r="AB86" i="9"/>
  <c r="AE85" i="9"/>
  <c r="AB85" i="9"/>
  <c r="AE84" i="9"/>
  <c r="AB84" i="9"/>
  <c r="AE83" i="9"/>
  <c r="AB83" i="9"/>
  <c r="AE82" i="9"/>
  <c r="AB82" i="9"/>
  <c r="AE81" i="9"/>
  <c r="AB81" i="9"/>
  <c r="AE80" i="9"/>
  <c r="AB80" i="9"/>
  <c r="AE79" i="9"/>
  <c r="AB79" i="9"/>
  <c r="AE78" i="9"/>
  <c r="AB78" i="9"/>
  <c r="AE77" i="9"/>
  <c r="AB77" i="9"/>
  <c r="AE76" i="9"/>
  <c r="AB76" i="9"/>
  <c r="AE75" i="9"/>
  <c r="AB75" i="9"/>
  <c r="AE74" i="9"/>
  <c r="AB74" i="9"/>
  <c r="AE73" i="9"/>
  <c r="AB73" i="9"/>
  <c r="AB72" i="9"/>
  <c r="AB71" i="9"/>
  <c r="AB70" i="9"/>
  <c r="AE69" i="9"/>
  <c r="AB69" i="9"/>
  <c r="AE68" i="9"/>
  <c r="AB68" i="9"/>
  <c r="AE67" i="9"/>
  <c r="AB67" i="9"/>
  <c r="AE66" i="9"/>
  <c r="AB66" i="9"/>
  <c r="AE65" i="9"/>
  <c r="AB65" i="9"/>
  <c r="AE64" i="9"/>
  <c r="AB64" i="9"/>
  <c r="AE63" i="9"/>
  <c r="AB63" i="9"/>
  <c r="AE62" i="9"/>
  <c r="AB62" i="9"/>
  <c r="AE61" i="9"/>
  <c r="AB61" i="9"/>
  <c r="AE60" i="9"/>
  <c r="AB60" i="9"/>
  <c r="AE59" i="9"/>
  <c r="AB59" i="9"/>
  <c r="AE58" i="9"/>
  <c r="AB58" i="9"/>
  <c r="AE57" i="9"/>
  <c r="AB57" i="9"/>
  <c r="AE56" i="9"/>
  <c r="AB56" i="9"/>
  <c r="AE55" i="9"/>
  <c r="AB55" i="9"/>
  <c r="AE54" i="9"/>
  <c r="AB54" i="9"/>
  <c r="AE53" i="9"/>
  <c r="AB53" i="9"/>
  <c r="AE52" i="9"/>
  <c r="AB52" i="9"/>
  <c r="AE51" i="9"/>
  <c r="AB51" i="9"/>
  <c r="AE50" i="9"/>
  <c r="AB50" i="9"/>
  <c r="AE49" i="9"/>
  <c r="AB49" i="9"/>
  <c r="AE48" i="9"/>
  <c r="AB48" i="9"/>
  <c r="AE47" i="9"/>
  <c r="AB47" i="9"/>
  <c r="AE46" i="9"/>
  <c r="AB46" i="9"/>
  <c r="AE45" i="9"/>
  <c r="AB45" i="9"/>
  <c r="AE44" i="9"/>
  <c r="AB44" i="9"/>
  <c r="AE43" i="9"/>
  <c r="AB43" i="9"/>
  <c r="AE42" i="9"/>
  <c r="AB42" i="9"/>
  <c r="AE41" i="9"/>
  <c r="AB41" i="9"/>
  <c r="AE40" i="9"/>
  <c r="AB40" i="9"/>
  <c r="AE39" i="9"/>
  <c r="AB39" i="9"/>
  <c r="AE38" i="9"/>
  <c r="AB38" i="9"/>
  <c r="AE37" i="9"/>
  <c r="AB37" i="9"/>
  <c r="AE36" i="9"/>
  <c r="AB36" i="9"/>
  <c r="AE35" i="9"/>
  <c r="AB35" i="9"/>
  <c r="AE34" i="9"/>
  <c r="AB34" i="9"/>
  <c r="AE33" i="9"/>
  <c r="AB33" i="9"/>
  <c r="AE32" i="9"/>
  <c r="AB32" i="9"/>
  <c r="AE31" i="9"/>
  <c r="AB31" i="9"/>
  <c r="AE30" i="9"/>
  <c r="AB30" i="9"/>
  <c r="AE29" i="9"/>
  <c r="AB29" i="9"/>
  <c r="AE28" i="9"/>
  <c r="AB28" i="9"/>
  <c r="AE27" i="9"/>
  <c r="AB27" i="9"/>
  <c r="AE26" i="9"/>
  <c r="AB26" i="9"/>
  <c r="AE25" i="9"/>
  <c r="AB25" i="9"/>
  <c r="AE24" i="9"/>
  <c r="AB24" i="9"/>
  <c r="AE23" i="9"/>
  <c r="AB23" i="9"/>
  <c r="AE22" i="9"/>
  <c r="AB22" i="9"/>
  <c r="AE21" i="9"/>
  <c r="AB21" i="9"/>
  <c r="AE20" i="9"/>
  <c r="AB20" i="9"/>
  <c r="AE19" i="9"/>
  <c r="AB19" i="9"/>
  <c r="AE18" i="9"/>
  <c r="AB18" i="9"/>
  <c r="AE17" i="9"/>
  <c r="AB17" i="9"/>
  <c r="AE16" i="9"/>
  <c r="AB16" i="9"/>
  <c r="AE15" i="9"/>
  <c r="AB15" i="9"/>
  <c r="AE14" i="9"/>
  <c r="AB14" i="9"/>
  <c r="AE13" i="9"/>
  <c r="AB13" i="9"/>
  <c r="AE12" i="9"/>
  <c r="AB12" i="9"/>
  <c r="AE11" i="9"/>
  <c r="AB11" i="9"/>
  <c r="AE10" i="9"/>
  <c r="AB10" i="9"/>
  <c r="AE9" i="9"/>
  <c r="AB9" i="9"/>
  <c r="AE8" i="9"/>
  <c r="AB8" i="9"/>
  <c r="AE7" i="9"/>
  <c r="AB7" i="9"/>
  <c r="AE6" i="9"/>
  <c r="AB6" i="9"/>
  <c r="AE5" i="9"/>
  <c r="AB5" i="9"/>
  <c r="AE4" i="9"/>
  <c r="AB4" i="9"/>
  <c r="AB250" i="9" s="1"/>
  <c r="AE3" i="9"/>
  <c r="AB3" i="9"/>
  <c r="K274" i="8"/>
  <c r="D274" i="8"/>
  <c r="M273" i="8"/>
  <c r="I273" i="8"/>
  <c r="F273" i="8"/>
  <c r="J273" i="8" s="1"/>
  <c r="N273" i="8" s="1"/>
  <c r="M272" i="8"/>
  <c r="I272" i="8"/>
  <c r="J272" i="8" s="1"/>
  <c r="N272" i="8" s="1"/>
  <c r="F272" i="8"/>
  <c r="M271" i="8"/>
  <c r="I271" i="8"/>
  <c r="F271" i="8"/>
  <c r="J271" i="8" s="1"/>
  <c r="N271" i="8" s="1"/>
  <c r="M270" i="8"/>
  <c r="I270" i="8"/>
  <c r="F270" i="8"/>
  <c r="J270" i="8" s="1"/>
  <c r="N270" i="8" s="1"/>
  <c r="M269" i="8"/>
  <c r="I269" i="8"/>
  <c r="J269" i="8" s="1"/>
  <c r="N269" i="8" s="1"/>
  <c r="F269" i="8"/>
  <c r="M268" i="8"/>
  <c r="J268" i="8"/>
  <c r="N268" i="8" s="1"/>
  <c r="I268" i="8"/>
  <c r="F268" i="8"/>
  <c r="M267" i="8"/>
  <c r="I267" i="8"/>
  <c r="F267" i="8"/>
  <c r="J267" i="8" s="1"/>
  <c r="N267" i="8" s="1"/>
  <c r="M266" i="8"/>
  <c r="I266" i="8"/>
  <c r="J266" i="8" s="1"/>
  <c r="N266" i="8" s="1"/>
  <c r="F266" i="8"/>
  <c r="M265" i="8"/>
  <c r="I265" i="8"/>
  <c r="F265" i="8"/>
  <c r="J265" i="8" s="1"/>
  <c r="N265" i="8" s="1"/>
  <c r="M264" i="8"/>
  <c r="I264" i="8"/>
  <c r="F264" i="8"/>
  <c r="J264" i="8" s="1"/>
  <c r="N264" i="8" s="1"/>
  <c r="M263" i="8"/>
  <c r="I263" i="8"/>
  <c r="J263" i="8" s="1"/>
  <c r="N263" i="8" s="1"/>
  <c r="F263" i="8"/>
  <c r="M262" i="8"/>
  <c r="J262" i="8"/>
  <c r="N262" i="8" s="1"/>
  <c r="I262" i="8"/>
  <c r="F262" i="8"/>
  <c r="M261" i="8"/>
  <c r="I261" i="8"/>
  <c r="F261" i="8"/>
  <c r="J261" i="8" s="1"/>
  <c r="N261" i="8" s="1"/>
  <c r="M260" i="8"/>
  <c r="I260" i="8"/>
  <c r="J260" i="8" s="1"/>
  <c r="N260" i="8" s="1"/>
  <c r="F260" i="8"/>
  <c r="M259" i="8"/>
  <c r="I259" i="8"/>
  <c r="F259" i="8"/>
  <c r="J259" i="8" s="1"/>
  <c r="N259" i="8" s="1"/>
  <c r="M258" i="8"/>
  <c r="I258" i="8"/>
  <c r="F258" i="8"/>
  <c r="J258" i="8" s="1"/>
  <c r="N258" i="8" s="1"/>
  <c r="M257" i="8"/>
  <c r="I257" i="8"/>
  <c r="I274" i="8" s="1"/>
  <c r="AE71" i="8" s="1"/>
  <c r="F257" i="8"/>
  <c r="M256" i="8"/>
  <c r="J256" i="8"/>
  <c r="N256" i="8" s="1"/>
  <c r="I256" i="8"/>
  <c r="F256" i="8"/>
  <c r="M255" i="8"/>
  <c r="M274" i="8" s="1"/>
  <c r="AE72" i="8" s="1"/>
  <c r="I255" i="8"/>
  <c r="F255" i="8"/>
  <c r="F274" i="8" s="1"/>
  <c r="AE70" i="8" s="1"/>
  <c r="M254" i="8"/>
  <c r="I254" i="8"/>
  <c r="J254" i="8" s="1"/>
  <c r="F254"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204" i="8"/>
  <c r="AB203" i="8"/>
  <c r="AB202" i="8"/>
  <c r="AB201" i="8"/>
  <c r="AB200" i="8"/>
  <c r="AB199" i="8"/>
  <c r="AB198" i="8"/>
  <c r="AB197" i="8"/>
  <c r="AB196" i="8"/>
  <c r="AB195" i="8"/>
  <c r="AB194" i="8"/>
  <c r="AB193" i="8"/>
  <c r="AB192" i="8"/>
  <c r="AB191" i="8"/>
  <c r="AB190" i="8"/>
  <c r="AB189" i="8"/>
  <c r="AB188" i="8"/>
  <c r="AB187" i="8"/>
  <c r="AB186" i="8"/>
  <c r="AB185" i="8"/>
  <c r="AB184" i="8"/>
  <c r="AB183" i="8"/>
  <c r="AB182" i="8"/>
  <c r="AB181" i="8"/>
  <c r="AB180" i="8"/>
  <c r="AB179" i="8"/>
  <c r="AB178" i="8"/>
  <c r="AB177" i="8"/>
  <c r="AB176" i="8"/>
  <c r="AB175" i="8"/>
  <c r="AB174" i="8"/>
  <c r="AB173" i="8"/>
  <c r="AB172" i="8"/>
  <c r="AB171" i="8"/>
  <c r="AB170" i="8"/>
  <c r="AB169" i="8"/>
  <c r="AB168" i="8"/>
  <c r="AB167" i="8"/>
  <c r="AB166" i="8"/>
  <c r="AB165" i="8"/>
  <c r="AB164" i="8"/>
  <c r="AB163" i="8"/>
  <c r="AB162" i="8"/>
  <c r="AB161" i="8"/>
  <c r="AB160" i="8"/>
  <c r="AB159" i="8"/>
  <c r="AB158" i="8"/>
  <c r="AB157" i="8"/>
  <c r="AB156" i="8"/>
  <c r="AB155" i="8"/>
  <c r="AB154" i="8"/>
  <c r="AB153" i="8"/>
  <c r="AB152" i="8"/>
  <c r="AB151" i="8"/>
  <c r="AB150" i="8"/>
  <c r="AB149" i="8"/>
  <c r="AB148" i="8"/>
  <c r="AB147" i="8"/>
  <c r="AB146" i="8"/>
  <c r="AB145" i="8"/>
  <c r="AB144" i="8"/>
  <c r="AB143" i="8"/>
  <c r="AB142" i="8"/>
  <c r="AB141" i="8"/>
  <c r="AB140" i="8"/>
  <c r="AB139" i="8"/>
  <c r="AB138" i="8"/>
  <c r="AB137" i="8"/>
  <c r="AB136" i="8"/>
  <c r="AB135" i="8"/>
  <c r="AB134" i="8"/>
  <c r="AB133" i="8"/>
  <c r="AB132" i="8"/>
  <c r="AB131" i="8"/>
  <c r="AB130" i="8"/>
  <c r="AB129" i="8"/>
  <c r="AB128" i="8"/>
  <c r="AB127" i="8"/>
  <c r="AB126" i="8"/>
  <c r="AB125" i="8"/>
  <c r="AB124" i="8"/>
  <c r="AB123" i="8"/>
  <c r="AB122" i="8"/>
  <c r="AB121" i="8"/>
  <c r="AB120" i="8"/>
  <c r="AB119" i="8"/>
  <c r="AB118" i="8"/>
  <c r="AB117" i="8"/>
  <c r="AB116" i="8"/>
  <c r="AB115" i="8"/>
  <c r="AB114" i="8"/>
  <c r="AB113" i="8"/>
  <c r="AB112" i="8"/>
  <c r="AB111" i="8"/>
  <c r="AB110" i="8"/>
  <c r="AB109" i="8"/>
  <c r="AB108" i="8"/>
  <c r="AB107" i="8"/>
  <c r="AB106" i="8"/>
  <c r="AB105" i="8"/>
  <c r="AB104" i="8"/>
  <c r="AB103" i="8"/>
  <c r="AB102" i="8"/>
  <c r="AB101" i="8"/>
  <c r="AB100" i="8"/>
  <c r="AB99" i="8"/>
  <c r="AB98" i="8"/>
  <c r="AB97" i="8"/>
  <c r="AB96" i="8"/>
  <c r="AB95" i="8"/>
  <c r="AB94" i="8"/>
  <c r="AB93" i="8"/>
  <c r="AB92" i="8"/>
  <c r="AB91" i="8"/>
  <c r="AB90" i="8"/>
  <c r="AB89" i="8"/>
  <c r="AE88" i="8"/>
  <c r="AB88" i="8"/>
  <c r="AE87" i="8"/>
  <c r="AB87" i="8"/>
  <c r="AE86" i="8"/>
  <c r="AB86" i="8"/>
  <c r="AE85" i="8"/>
  <c r="AB85" i="8"/>
  <c r="AE84" i="8"/>
  <c r="AB84" i="8"/>
  <c r="AE83" i="8"/>
  <c r="AB83" i="8"/>
  <c r="AE82" i="8"/>
  <c r="AB82" i="8"/>
  <c r="AE81" i="8"/>
  <c r="AB81" i="8"/>
  <c r="AE80" i="8"/>
  <c r="AB80" i="8"/>
  <c r="AE79" i="8"/>
  <c r="AB79" i="8"/>
  <c r="AE78" i="8"/>
  <c r="AB78" i="8"/>
  <c r="AE77" i="8"/>
  <c r="AB77" i="8"/>
  <c r="AE76" i="8"/>
  <c r="AB76" i="8"/>
  <c r="AE75" i="8"/>
  <c r="AB75" i="8"/>
  <c r="AE74" i="8"/>
  <c r="AB74" i="8"/>
  <c r="AE73" i="8"/>
  <c r="AB73" i="8"/>
  <c r="AB72" i="8"/>
  <c r="AB71" i="8"/>
  <c r="AB70" i="8"/>
  <c r="AE69" i="8"/>
  <c r="AB69" i="8"/>
  <c r="AE68" i="8"/>
  <c r="AB68" i="8"/>
  <c r="AE67" i="8"/>
  <c r="AB67" i="8"/>
  <c r="AE66" i="8"/>
  <c r="AB66" i="8"/>
  <c r="AE65" i="8"/>
  <c r="AB65" i="8"/>
  <c r="AE64" i="8"/>
  <c r="AB64" i="8"/>
  <c r="AE63" i="8"/>
  <c r="AB63" i="8"/>
  <c r="AE62" i="8"/>
  <c r="AB62" i="8"/>
  <c r="AE61" i="8"/>
  <c r="AB61" i="8"/>
  <c r="AE60" i="8"/>
  <c r="AB60" i="8"/>
  <c r="AE59" i="8"/>
  <c r="AB59" i="8"/>
  <c r="AE58" i="8"/>
  <c r="AB58" i="8"/>
  <c r="AE57" i="8"/>
  <c r="AB57" i="8"/>
  <c r="AE56" i="8"/>
  <c r="AB56" i="8"/>
  <c r="AE55" i="8"/>
  <c r="AB55" i="8"/>
  <c r="AE54" i="8"/>
  <c r="AB54" i="8"/>
  <c r="AE53" i="8"/>
  <c r="AB53" i="8"/>
  <c r="AE52" i="8"/>
  <c r="AB52" i="8"/>
  <c r="AE51" i="8"/>
  <c r="AB51" i="8"/>
  <c r="AE50" i="8"/>
  <c r="AB50" i="8"/>
  <c r="AE49" i="8"/>
  <c r="AB49" i="8"/>
  <c r="AE48" i="8"/>
  <c r="AB48" i="8"/>
  <c r="AE47" i="8"/>
  <c r="AB47" i="8"/>
  <c r="AE46" i="8"/>
  <c r="AB46" i="8"/>
  <c r="AE45" i="8"/>
  <c r="AB45" i="8"/>
  <c r="AE44" i="8"/>
  <c r="AB44" i="8"/>
  <c r="AE43" i="8"/>
  <c r="AB43" i="8"/>
  <c r="AE42" i="8"/>
  <c r="AB42" i="8"/>
  <c r="AE41" i="8"/>
  <c r="AB41" i="8"/>
  <c r="AE40" i="8"/>
  <c r="AB40" i="8"/>
  <c r="AE39" i="8"/>
  <c r="AB39" i="8"/>
  <c r="AE38" i="8"/>
  <c r="AB38" i="8"/>
  <c r="AE37" i="8"/>
  <c r="AB37" i="8"/>
  <c r="AE36" i="8"/>
  <c r="AB36" i="8"/>
  <c r="AE35" i="8"/>
  <c r="AB35" i="8"/>
  <c r="AE34" i="8"/>
  <c r="AB34" i="8"/>
  <c r="AE33" i="8"/>
  <c r="AB33" i="8"/>
  <c r="AE32" i="8"/>
  <c r="AB32" i="8"/>
  <c r="AE31" i="8"/>
  <c r="AB31" i="8"/>
  <c r="AE30" i="8"/>
  <c r="AB30" i="8"/>
  <c r="AE29" i="8"/>
  <c r="AB29" i="8"/>
  <c r="AE28" i="8"/>
  <c r="AB28" i="8"/>
  <c r="AE27" i="8"/>
  <c r="AB27" i="8"/>
  <c r="AE26" i="8"/>
  <c r="AB26" i="8"/>
  <c r="AE25" i="8"/>
  <c r="AB25" i="8"/>
  <c r="AE24" i="8"/>
  <c r="AB24" i="8"/>
  <c r="AE23" i="8"/>
  <c r="AB23" i="8"/>
  <c r="AE22" i="8"/>
  <c r="AB22" i="8"/>
  <c r="AE21" i="8"/>
  <c r="AB21" i="8"/>
  <c r="AE20" i="8"/>
  <c r="AB20" i="8"/>
  <c r="AE19" i="8"/>
  <c r="AB19" i="8"/>
  <c r="AE18" i="8"/>
  <c r="AB18" i="8"/>
  <c r="AE17" i="8"/>
  <c r="AB17" i="8"/>
  <c r="AE16" i="8"/>
  <c r="AB16" i="8"/>
  <c r="AE15" i="8"/>
  <c r="AB15" i="8"/>
  <c r="AE14" i="8"/>
  <c r="AB14" i="8"/>
  <c r="AE13" i="8"/>
  <c r="AB13" i="8"/>
  <c r="AE12" i="8"/>
  <c r="AB12" i="8"/>
  <c r="AE11" i="8"/>
  <c r="AB11" i="8"/>
  <c r="AE10" i="8"/>
  <c r="AB10" i="8"/>
  <c r="AE9" i="8"/>
  <c r="AB9" i="8"/>
  <c r="AE8" i="8"/>
  <c r="AB8" i="8"/>
  <c r="AE7" i="8"/>
  <c r="AB7" i="8"/>
  <c r="AE6" i="8"/>
  <c r="AB6" i="8"/>
  <c r="AE5" i="8"/>
  <c r="AB5" i="8"/>
  <c r="AE4" i="8"/>
  <c r="AB4" i="8"/>
  <c r="AB250" i="8" s="1"/>
  <c r="AE3" i="8"/>
  <c r="AB3" i="8"/>
  <c r="K274" i="7"/>
  <c r="D274" i="7"/>
  <c r="M273" i="7"/>
  <c r="I273" i="7"/>
  <c r="F273" i="7"/>
  <c r="J273" i="7" s="1"/>
  <c r="N273" i="7" s="1"/>
  <c r="N272" i="7"/>
  <c r="P272" i="7" s="1"/>
  <c r="M272" i="7"/>
  <c r="J272" i="7"/>
  <c r="I272" i="7"/>
  <c r="F272" i="7"/>
  <c r="M271" i="7"/>
  <c r="I271" i="7"/>
  <c r="J271" i="7" s="1"/>
  <c r="N271" i="7" s="1"/>
  <c r="F271" i="7"/>
  <c r="M270" i="7"/>
  <c r="I270" i="7"/>
  <c r="F270" i="7"/>
  <c r="J270" i="7" s="1"/>
  <c r="N270" i="7" s="1"/>
  <c r="M269" i="7"/>
  <c r="I269" i="7"/>
  <c r="F269" i="7"/>
  <c r="J269" i="7" s="1"/>
  <c r="N269" i="7" s="1"/>
  <c r="M268" i="7"/>
  <c r="J268" i="7"/>
  <c r="N268" i="7" s="1"/>
  <c r="I268" i="7"/>
  <c r="F268" i="7"/>
  <c r="M267" i="7"/>
  <c r="I267" i="7"/>
  <c r="F267" i="7"/>
  <c r="J267" i="7" s="1"/>
  <c r="N267" i="7" s="1"/>
  <c r="N266" i="7"/>
  <c r="P266" i="7" s="1"/>
  <c r="M266" i="7"/>
  <c r="J266" i="7"/>
  <c r="I266" i="7"/>
  <c r="F266" i="7"/>
  <c r="M265" i="7"/>
  <c r="I265" i="7"/>
  <c r="J265" i="7" s="1"/>
  <c r="N265" i="7" s="1"/>
  <c r="F265" i="7"/>
  <c r="M264" i="7"/>
  <c r="I264" i="7"/>
  <c r="F264" i="7"/>
  <c r="J264" i="7" s="1"/>
  <c r="N264" i="7" s="1"/>
  <c r="M263" i="7"/>
  <c r="I263" i="7"/>
  <c r="F263" i="7"/>
  <c r="J263" i="7" s="1"/>
  <c r="N263" i="7" s="1"/>
  <c r="M262" i="7"/>
  <c r="J262" i="7"/>
  <c r="N262" i="7" s="1"/>
  <c r="I262" i="7"/>
  <c r="F262" i="7"/>
  <c r="M261" i="7"/>
  <c r="I261" i="7"/>
  <c r="F261" i="7"/>
  <c r="J261" i="7" s="1"/>
  <c r="N261" i="7" s="1"/>
  <c r="N260" i="7"/>
  <c r="P260" i="7" s="1"/>
  <c r="M260" i="7"/>
  <c r="J260" i="7"/>
  <c r="I260" i="7"/>
  <c r="F260" i="7"/>
  <c r="M259" i="7"/>
  <c r="I259" i="7"/>
  <c r="J259" i="7" s="1"/>
  <c r="N259" i="7" s="1"/>
  <c r="F259" i="7"/>
  <c r="M258" i="7"/>
  <c r="I258" i="7"/>
  <c r="F258" i="7"/>
  <c r="J258" i="7" s="1"/>
  <c r="N258" i="7" s="1"/>
  <c r="M257" i="7"/>
  <c r="I257" i="7"/>
  <c r="I274" i="7" s="1"/>
  <c r="AE71" i="7" s="1"/>
  <c r="F257" i="7"/>
  <c r="J257" i="7" s="1"/>
  <c r="N257" i="7" s="1"/>
  <c r="M256" i="7"/>
  <c r="J256" i="7"/>
  <c r="N256" i="7" s="1"/>
  <c r="I256" i="7"/>
  <c r="F256" i="7"/>
  <c r="M255" i="7"/>
  <c r="I255" i="7"/>
  <c r="F255" i="7"/>
  <c r="J255" i="7" s="1"/>
  <c r="N255" i="7" s="1"/>
  <c r="N254" i="7"/>
  <c r="M254" i="7"/>
  <c r="M274" i="7" s="1"/>
  <c r="AE72" i="7" s="1"/>
  <c r="J254" i="7"/>
  <c r="I254" i="7"/>
  <c r="F254" i="7"/>
  <c r="F274" i="7" s="1"/>
  <c r="AE70" i="7" s="1"/>
  <c r="AB249" i="7"/>
  <c r="AB248" i="7"/>
  <c r="AB247" i="7"/>
  <c r="AB246" i="7"/>
  <c r="AB245" i="7"/>
  <c r="AB244" i="7"/>
  <c r="AB243" i="7"/>
  <c r="AB242" i="7"/>
  <c r="AB241" i="7"/>
  <c r="AB240" i="7"/>
  <c r="AB239" i="7"/>
  <c r="AB238" i="7"/>
  <c r="AB237" i="7"/>
  <c r="AB236" i="7"/>
  <c r="AB235" i="7"/>
  <c r="AB234" i="7"/>
  <c r="AB233" i="7"/>
  <c r="AB232" i="7"/>
  <c r="AB231" i="7"/>
  <c r="AB230" i="7"/>
  <c r="AB229" i="7"/>
  <c r="AB228" i="7"/>
  <c r="AB227" i="7"/>
  <c r="AB226" i="7"/>
  <c r="AB225" i="7"/>
  <c r="AB224" i="7"/>
  <c r="AB223" i="7"/>
  <c r="AB222" i="7"/>
  <c r="AB221" i="7"/>
  <c r="AB220" i="7"/>
  <c r="AB219" i="7"/>
  <c r="AB218" i="7"/>
  <c r="AB217" i="7"/>
  <c r="AB216" i="7"/>
  <c r="AB215" i="7"/>
  <c r="AB214" i="7"/>
  <c r="AB213" i="7"/>
  <c r="AB212" i="7"/>
  <c r="AB211" i="7"/>
  <c r="AB210" i="7"/>
  <c r="AB209" i="7"/>
  <c r="AB208" i="7"/>
  <c r="AB207" i="7"/>
  <c r="AB206" i="7"/>
  <c r="AB205" i="7"/>
  <c r="AB204" i="7"/>
  <c r="AB203" i="7"/>
  <c r="AB202" i="7"/>
  <c r="AB201" i="7"/>
  <c r="AB200" i="7"/>
  <c r="AB199" i="7"/>
  <c r="AB198" i="7"/>
  <c r="AB197" i="7"/>
  <c r="AB196" i="7"/>
  <c r="AB195" i="7"/>
  <c r="AB194" i="7"/>
  <c r="AB193" i="7"/>
  <c r="AB192" i="7"/>
  <c r="AB191" i="7"/>
  <c r="AB190" i="7"/>
  <c r="AB189" i="7"/>
  <c r="AB188" i="7"/>
  <c r="AB187" i="7"/>
  <c r="AB186" i="7"/>
  <c r="AB185" i="7"/>
  <c r="AB184" i="7"/>
  <c r="AB183" i="7"/>
  <c r="AB182" i="7"/>
  <c r="AB181" i="7"/>
  <c r="AB180" i="7"/>
  <c r="AB179" i="7"/>
  <c r="AB178" i="7"/>
  <c r="AB177" i="7"/>
  <c r="AB176" i="7"/>
  <c r="AB175" i="7"/>
  <c r="AB174" i="7"/>
  <c r="AB173" i="7"/>
  <c r="AB172" i="7"/>
  <c r="AB171" i="7"/>
  <c r="AB170" i="7"/>
  <c r="AB169" i="7"/>
  <c r="AB168" i="7"/>
  <c r="AB167" i="7"/>
  <c r="AB166" i="7"/>
  <c r="AB165" i="7"/>
  <c r="AB164" i="7"/>
  <c r="AB163" i="7"/>
  <c r="AB162" i="7"/>
  <c r="AB161" i="7"/>
  <c r="AB160" i="7"/>
  <c r="AB159" i="7"/>
  <c r="AB158" i="7"/>
  <c r="AB157" i="7"/>
  <c r="AB156" i="7"/>
  <c r="AB155" i="7"/>
  <c r="AB154" i="7"/>
  <c r="AB153" i="7"/>
  <c r="AB152" i="7"/>
  <c r="AB151" i="7"/>
  <c r="AB150" i="7"/>
  <c r="AB149" i="7"/>
  <c r="AB148" i="7"/>
  <c r="AB147" i="7"/>
  <c r="AB146" i="7"/>
  <c r="AB145" i="7"/>
  <c r="AB144" i="7"/>
  <c r="AB143" i="7"/>
  <c r="AB142" i="7"/>
  <c r="AB141" i="7"/>
  <c r="AB140" i="7"/>
  <c r="AB139" i="7"/>
  <c r="AB138" i="7"/>
  <c r="AB137" i="7"/>
  <c r="AB136" i="7"/>
  <c r="AB135" i="7"/>
  <c r="AB134" i="7"/>
  <c r="AB133" i="7"/>
  <c r="AB132" i="7"/>
  <c r="AB131" i="7"/>
  <c r="AB130" i="7"/>
  <c r="AB129" i="7"/>
  <c r="AB128" i="7"/>
  <c r="AB127" i="7"/>
  <c r="AB126" i="7"/>
  <c r="AB125" i="7"/>
  <c r="AB124" i="7"/>
  <c r="AB123" i="7"/>
  <c r="AB122" i="7"/>
  <c r="AB121" i="7"/>
  <c r="AB120" i="7"/>
  <c r="AB119" i="7"/>
  <c r="AB118" i="7"/>
  <c r="AB117" i="7"/>
  <c r="AB116" i="7"/>
  <c r="AB115" i="7"/>
  <c r="AB114" i="7"/>
  <c r="AB113" i="7"/>
  <c r="AB112" i="7"/>
  <c r="AB111" i="7"/>
  <c r="AB110" i="7"/>
  <c r="AB109" i="7"/>
  <c r="AB108" i="7"/>
  <c r="AB107" i="7"/>
  <c r="AB106" i="7"/>
  <c r="AB105" i="7"/>
  <c r="AB104" i="7"/>
  <c r="AB103" i="7"/>
  <c r="AB102" i="7"/>
  <c r="AB101" i="7"/>
  <c r="AB100" i="7"/>
  <c r="AB99" i="7"/>
  <c r="AB98" i="7"/>
  <c r="AB97" i="7"/>
  <c r="AB96" i="7"/>
  <c r="AB95" i="7"/>
  <c r="AB94" i="7"/>
  <c r="AB93" i="7"/>
  <c r="AB92" i="7"/>
  <c r="AB91" i="7"/>
  <c r="AB90" i="7"/>
  <c r="AB89" i="7"/>
  <c r="AE88" i="7"/>
  <c r="AB88" i="7"/>
  <c r="AE87" i="7"/>
  <c r="AB87" i="7"/>
  <c r="AE86" i="7"/>
  <c r="AB86" i="7"/>
  <c r="AE85" i="7"/>
  <c r="AB85" i="7"/>
  <c r="AE84" i="7"/>
  <c r="AB84" i="7"/>
  <c r="AE83" i="7"/>
  <c r="AB83" i="7"/>
  <c r="AE82" i="7"/>
  <c r="AB82" i="7"/>
  <c r="AE81" i="7"/>
  <c r="AB81" i="7"/>
  <c r="AE80" i="7"/>
  <c r="AB80" i="7"/>
  <c r="AE79" i="7"/>
  <c r="AB79" i="7"/>
  <c r="AE78" i="7"/>
  <c r="AB78" i="7"/>
  <c r="AE77" i="7"/>
  <c r="AB77" i="7"/>
  <c r="AE76" i="7"/>
  <c r="AB76" i="7"/>
  <c r="AE75" i="7"/>
  <c r="AB75" i="7"/>
  <c r="AE74" i="7"/>
  <c r="AB74" i="7"/>
  <c r="AE73" i="7"/>
  <c r="AB73" i="7"/>
  <c r="AB72" i="7"/>
  <c r="AB71" i="7"/>
  <c r="AB70" i="7"/>
  <c r="AE69" i="7"/>
  <c r="AB69" i="7"/>
  <c r="AE68" i="7"/>
  <c r="AB68" i="7"/>
  <c r="AE67" i="7"/>
  <c r="AB67" i="7"/>
  <c r="AE66" i="7"/>
  <c r="AB66" i="7"/>
  <c r="AE65" i="7"/>
  <c r="AB65" i="7"/>
  <c r="AE64" i="7"/>
  <c r="AB64" i="7"/>
  <c r="AE63" i="7"/>
  <c r="AB63" i="7"/>
  <c r="AE62" i="7"/>
  <c r="AB62" i="7"/>
  <c r="AE61" i="7"/>
  <c r="AB61" i="7"/>
  <c r="AE60" i="7"/>
  <c r="AB60" i="7"/>
  <c r="AE59" i="7"/>
  <c r="AB59" i="7"/>
  <c r="AE58" i="7"/>
  <c r="AB58" i="7"/>
  <c r="AE57" i="7"/>
  <c r="AB57" i="7"/>
  <c r="AE56" i="7"/>
  <c r="AB56" i="7"/>
  <c r="AE55" i="7"/>
  <c r="AB55" i="7"/>
  <c r="AE54" i="7"/>
  <c r="AB54" i="7"/>
  <c r="AE53" i="7"/>
  <c r="AB53" i="7"/>
  <c r="AE52" i="7"/>
  <c r="AB52" i="7"/>
  <c r="AE51" i="7"/>
  <c r="AB51" i="7"/>
  <c r="AE50" i="7"/>
  <c r="AB50" i="7"/>
  <c r="AE49" i="7"/>
  <c r="AB49" i="7"/>
  <c r="AE48" i="7"/>
  <c r="AB48" i="7"/>
  <c r="AE47" i="7"/>
  <c r="AB47" i="7"/>
  <c r="AE46" i="7"/>
  <c r="AB46" i="7"/>
  <c r="AE45" i="7"/>
  <c r="AB45" i="7"/>
  <c r="AE44" i="7"/>
  <c r="AB44" i="7"/>
  <c r="AE43" i="7"/>
  <c r="AB43" i="7"/>
  <c r="AE42" i="7"/>
  <c r="AB42" i="7"/>
  <c r="AE41" i="7"/>
  <c r="AB41" i="7"/>
  <c r="AE40" i="7"/>
  <c r="AB40" i="7"/>
  <c r="AE39" i="7"/>
  <c r="AB39" i="7"/>
  <c r="AE38" i="7"/>
  <c r="AB38" i="7"/>
  <c r="AE37" i="7"/>
  <c r="AB37" i="7"/>
  <c r="AE36" i="7"/>
  <c r="AB36" i="7"/>
  <c r="AE35" i="7"/>
  <c r="AB35" i="7"/>
  <c r="AE34" i="7"/>
  <c r="AB34" i="7"/>
  <c r="AE33" i="7"/>
  <c r="AB33" i="7"/>
  <c r="AE32" i="7"/>
  <c r="AB32" i="7"/>
  <c r="AE31" i="7"/>
  <c r="AB31" i="7"/>
  <c r="AE30" i="7"/>
  <c r="AB30" i="7"/>
  <c r="AE29" i="7"/>
  <c r="AB29" i="7"/>
  <c r="AE28" i="7"/>
  <c r="AB28" i="7"/>
  <c r="AE27" i="7"/>
  <c r="AB27" i="7"/>
  <c r="AE26" i="7"/>
  <c r="AB26" i="7"/>
  <c r="AE25" i="7"/>
  <c r="AB25" i="7"/>
  <c r="AE24" i="7"/>
  <c r="AB24" i="7"/>
  <c r="AE23" i="7"/>
  <c r="AB23" i="7"/>
  <c r="AE22" i="7"/>
  <c r="AB22" i="7"/>
  <c r="AE21" i="7"/>
  <c r="AB21" i="7"/>
  <c r="AE20" i="7"/>
  <c r="AB20" i="7"/>
  <c r="AE19" i="7"/>
  <c r="AB19" i="7"/>
  <c r="AE18" i="7"/>
  <c r="AB18" i="7"/>
  <c r="AE17" i="7"/>
  <c r="AB17" i="7"/>
  <c r="AE16" i="7"/>
  <c r="AB16" i="7"/>
  <c r="AE15" i="7"/>
  <c r="AB15" i="7"/>
  <c r="AE14" i="7"/>
  <c r="AB14" i="7"/>
  <c r="AE13" i="7"/>
  <c r="AB13" i="7"/>
  <c r="AE12" i="7"/>
  <c r="AB12" i="7"/>
  <c r="AE11" i="7"/>
  <c r="AB11" i="7"/>
  <c r="AE10" i="7"/>
  <c r="AB10" i="7"/>
  <c r="AE9" i="7"/>
  <c r="AB9" i="7"/>
  <c r="AE8" i="7"/>
  <c r="AB8" i="7"/>
  <c r="AE7" i="7"/>
  <c r="AB7" i="7"/>
  <c r="AE6" i="7"/>
  <c r="AB6" i="7"/>
  <c r="AE5" i="7"/>
  <c r="AB5" i="7"/>
  <c r="AE4" i="7"/>
  <c r="AB4" i="7"/>
  <c r="AE3" i="7"/>
  <c r="AB3" i="7"/>
  <c r="AB250" i="7" s="1"/>
  <c r="K274" i="27"/>
  <c r="D274" i="27"/>
  <c r="M273" i="27"/>
  <c r="I273" i="27"/>
  <c r="F273" i="27"/>
  <c r="J273" i="27" s="1"/>
  <c r="N273" i="27" s="1"/>
  <c r="M272" i="27"/>
  <c r="I272" i="27"/>
  <c r="J272" i="27" s="1"/>
  <c r="N272" i="27" s="1"/>
  <c r="F272" i="27"/>
  <c r="M271" i="27"/>
  <c r="J271" i="27"/>
  <c r="N271" i="27" s="1"/>
  <c r="I271" i="27"/>
  <c r="F271" i="27"/>
  <c r="M270" i="27"/>
  <c r="I270" i="27"/>
  <c r="F270" i="27"/>
  <c r="J270" i="27" s="1"/>
  <c r="N270" i="27" s="1"/>
  <c r="M269" i="27"/>
  <c r="I269" i="27"/>
  <c r="J269" i="27" s="1"/>
  <c r="N269" i="27" s="1"/>
  <c r="F269" i="27"/>
  <c r="M268" i="27"/>
  <c r="J268" i="27"/>
  <c r="N268" i="27" s="1"/>
  <c r="I268" i="27"/>
  <c r="F268" i="27"/>
  <c r="M267" i="27"/>
  <c r="I267" i="27"/>
  <c r="F267" i="27"/>
  <c r="J267" i="27" s="1"/>
  <c r="N267" i="27" s="1"/>
  <c r="M266" i="27"/>
  <c r="I266" i="27"/>
  <c r="J266" i="27" s="1"/>
  <c r="N266" i="27" s="1"/>
  <c r="F266" i="27"/>
  <c r="M265" i="27"/>
  <c r="J265" i="27"/>
  <c r="N265" i="27" s="1"/>
  <c r="I265" i="27"/>
  <c r="F265" i="27"/>
  <c r="M264" i="27"/>
  <c r="I264" i="27"/>
  <c r="F264" i="27"/>
  <c r="J264" i="27" s="1"/>
  <c r="N264" i="27" s="1"/>
  <c r="M263" i="27"/>
  <c r="I263" i="27"/>
  <c r="J263" i="27" s="1"/>
  <c r="N263" i="27" s="1"/>
  <c r="F263" i="27"/>
  <c r="M262" i="27"/>
  <c r="J262" i="27"/>
  <c r="N262" i="27" s="1"/>
  <c r="I262" i="27"/>
  <c r="F262" i="27"/>
  <c r="M261" i="27"/>
  <c r="I261" i="27"/>
  <c r="F261" i="27"/>
  <c r="J261" i="27" s="1"/>
  <c r="N261" i="27" s="1"/>
  <c r="M260" i="27"/>
  <c r="I260" i="27"/>
  <c r="J260" i="27" s="1"/>
  <c r="N260" i="27" s="1"/>
  <c r="F260" i="27"/>
  <c r="M259" i="27"/>
  <c r="J259" i="27"/>
  <c r="N259" i="27" s="1"/>
  <c r="I259" i="27"/>
  <c r="F259" i="27"/>
  <c r="M258" i="27"/>
  <c r="I258" i="27"/>
  <c r="F258" i="27"/>
  <c r="J258" i="27" s="1"/>
  <c r="N258" i="27" s="1"/>
  <c r="M257" i="27"/>
  <c r="I257" i="27"/>
  <c r="J257" i="27" s="1"/>
  <c r="N257" i="27" s="1"/>
  <c r="F257" i="27"/>
  <c r="M256" i="27"/>
  <c r="J256" i="27"/>
  <c r="N256" i="27" s="1"/>
  <c r="I256" i="27"/>
  <c r="F256" i="27"/>
  <c r="M255" i="27"/>
  <c r="M274" i="27" s="1"/>
  <c r="AE72" i="27" s="1"/>
  <c r="I255" i="27"/>
  <c r="F255" i="27"/>
  <c r="J255" i="27" s="1"/>
  <c r="N255" i="27" s="1"/>
  <c r="M254" i="27"/>
  <c r="I254" i="27"/>
  <c r="J254" i="27" s="1"/>
  <c r="F254" i="27"/>
  <c r="F274" i="27" s="1"/>
  <c r="AE70" i="27" s="1"/>
  <c r="AB249" i="27"/>
  <c r="AB248" i="27"/>
  <c r="AB247" i="27"/>
  <c r="AB246" i="27"/>
  <c r="AB245" i="27"/>
  <c r="AB244" i="27"/>
  <c r="AB243" i="27"/>
  <c r="AB242" i="27"/>
  <c r="AB241" i="27"/>
  <c r="AB240" i="27"/>
  <c r="AB239" i="27"/>
  <c r="AB238" i="27"/>
  <c r="AB237" i="27"/>
  <c r="AB236" i="27"/>
  <c r="AB235" i="27"/>
  <c r="AB234" i="27"/>
  <c r="AB233" i="27"/>
  <c r="AB232" i="27"/>
  <c r="AB231" i="27"/>
  <c r="AB230" i="27"/>
  <c r="AB229" i="27"/>
  <c r="AB228" i="27"/>
  <c r="AB227" i="27"/>
  <c r="AB226" i="27"/>
  <c r="AB225" i="27"/>
  <c r="AB224" i="27"/>
  <c r="AB223" i="27"/>
  <c r="AB222" i="27"/>
  <c r="AB221" i="27"/>
  <c r="AB220" i="27"/>
  <c r="AB219" i="27"/>
  <c r="AB218" i="27"/>
  <c r="AB217" i="27"/>
  <c r="AB216" i="27"/>
  <c r="AB215" i="27"/>
  <c r="AB214" i="27"/>
  <c r="AB213" i="27"/>
  <c r="AB212" i="27"/>
  <c r="AB211" i="27"/>
  <c r="AB210" i="27"/>
  <c r="AB209" i="27"/>
  <c r="AB208" i="27"/>
  <c r="AB207" i="27"/>
  <c r="AB206" i="27"/>
  <c r="AB205" i="27"/>
  <c r="AB204" i="27"/>
  <c r="AB203" i="27"/>
  <c r="AB202" i="27"/>
  <c r="AB201" i="27"/>
  <c r="AB200" i="27"/>
  <c r="AB199" i="27"/>
  <c r="AB198" i="27"/>
  <c r="AB197" i="27"/>
  <c r="AB196" i="27"/>
  <c r="AB195" i="27"/>
  <c r="AB194" i="27"/>
  <c r="AB193" i="27"/>
  <c r="AB192" i="27"/>
  <c r="AB191" i="27"/>
  <c r="AB190" i="27"/>
  <c r="AB189" i="27"/>
  <c r="AB188" i="27"/>
  <c r="AB187" i="27"/>
  <c r="AB186" i="27"/>
  <c r="AB185" i="27"/>
  <c r="AB184" i="27"/>
  <c r="AB183" i="27"/>
  <c r="AB182" i="27"/>
  <c r="AB181" i="27"/>
  <c r="AB180" i="27"/>
  <c r="AB179" i="27"/>
  <c r="AB178" i="27"/>
  <c r="AB177" i="27"/>
  <c r="AB176" i="27"/>
  <c r="AB175" i="27"/>
  <c r="AB174" i="27"/>
  <c r="AB173" i="27"/>
  <c r="AB172" i="27"/>
  <c r="AB171" i="27"/>
  <c r="AB170" i="27"/>
  <c r="AB169" i="27"/>
  <c r="AB168" i="27"/>
  <c r="AB167" i="27"/>
  <c r="AB166" i="27"/>
  <c r="AB165" i="27"/>
  <c r="AB164" i="27"/>
  <c r="AB163" i="27"/>
  <c r="AB162" i="27"/>
  <c r="AB161" i="27"/>
  <c r="AB160" i="27"/>
  <c r="AB159" i="27"/>
  <c r="AB158" i="27"/>
  <c r="AB157" i="27"/>
  <c r="AB156" i="27"/>
  <c r="AB155" i="27"/>
  <c r="AB154" i="27"/>
  <c r="AB153" i="27"/>
  <c r="AB152" i="27"/>
  <c r="AB151" i="27"/>
  <c r="AB150" i="27"/>
  <c r="AB149" i="27"/>
  <c r="AB148" i="27"/>
  <c r="AB147" i="27"/>
  <c r="AB146" i="27"/>
  <c r="AB145" i="27"/>
  <c r="AB144" i="27"/>
  <c r="AB143" i="27"/>
  <c r="AB142" i="27"/>
  <c r="AB141" i="27"/>
  <c r="AB140" i="27"/>
  <c r="AB139" i="27"/>
  <c r="AB138" i="27"/>
  <c r="AB137" i="27"/>
  <c r="AB136" i="27"/>
  <c r="AB135" i="27"/>
  <c r="AB134" i="27"/>
  <c r="AB133" i="27"/>
  <c r="AB132" i="27"/>
  <c r="AB131" i="27"/>
  <c r="AB130" i="27"/>
  <c r="AB129" i="27"/>
  <c r="AB128" i="27"/>
  <c r="AB127" i="27"/>
  <c r="AB126" i="27"/>
  <c r="AB125" i="27"/>
  <c r="AB124" i="27"/>
  <c r="AB123" i="27"/>
  <c r="AB122" i="27"/>
  <c r="AB121" i="27"/>
  <c r="AB120" i="27"/>
  <c r="AB119" i="27"/>
  <c r="AB118" i="27"/>
  <c r="AB117" i="27"/>
  <c r="AB116" i="27"/>
  <c r="AB115" i="27"/>
  <c r="AB114" i="27"/>
  <c r="AB113" i="27"/>
  <c r="AB112" i="27"/>
  <c r="AB111" i="27"/>
  <c r="AB110" i="27"/>
  <c r="AB109" i="27"/>
  <c r="AB108" i="27"/>
  <c r="AB107" i="27"/>
  <c r="AB106" i="27"/>
  <c r="AB105" i="27"/>
  <c r="AB104" i="27"/>
  <c r="AB103" i="27"/>
  <c r="AB102" i="27"/>
  <c r="AB101" i="27"/>
  <c r="AB100" i="27"/>
  <c r="AB99" i="27"/>
  <c r="AB98" i="27"/>
  <c r="AB97" i="27"/>
  <c r="AB96" i="27"/>
  <c r="AB95" i="27"/>
  <c r="AB94" i="27"/>
  <c r="AB93" i="27"/>
  <c r="AB92" i="27"/>
  <c r="AB91" i="27"/>
  <c r="AB90" i="27"/>
  <c r="AB89" i="27"/>
  <c r="AE88" i="27"/>
  <c r="AB88" i="27"/>
  <c r="AE87" i="27"/>
  <c r="AB87" i="27"/>
  <c r="AE86" i="27"/>
  <c r="AB86" i="27"/>
  <c r="AE85" i="27"/>
  <c r="AB85" i="27"/>
  <c r="AE84" i="27"/>
  <c r="AB84" i="27"/>
  <c r="AE83" i="27"/>
  <c r="AB83" i="27"/>
  <c r="AE82" i="27"/>
  <c r="AB82" i="27"/>
  <c r="AE81" i="27"/>
  <c r="AB81" i="27"/>
  <c r="AE80" i="27"/>
  <c r="AB80" i="27"/>
  <c r="AE79" i="27"/>
  <c r="AB79" i="27"/>
  <c r="AE78" i="27"/>
  <c r="AB78" i="27"/>
  <c r="AE77" i="27"/>
  <c r="AB77" i="27"/>
  <c r="AE76" i="27"/>
  <c r="AB76" i="27"/>
  <c r="AE75" i="27"/>
  <c r="AB75" i="27"/>
  <c r="AE74" i="27"/>
  <c r="AB74" i="27"/>
  <c r="AE73" i="27"/>
  <c r="AB73" i="27"/>
  <c r="AB72" i="27"/>
  <c r="AB71" i="27"/>
  <c r="AB70" i="27"/>
  <c r="AE69" i="27"/>
  <c r="AB69" i="27"/>
  <c r="AE68" i="27"/>
  <c r="AB68" i="27"/>
  <c r="AE67" i="27"/>
  <c r="AB67" i="27"/>
  <c r="AE66" i="27"/>
  <c r="AB66" i="27"/>
  <c r="AE65" i="27"/>
  <c r="AB65" i="27"/>
  <c r="AE64" i="27"/>
  <c r="AB64" i="27"/>
  <c r="AE63" i="27"/>
  <c r="AB63" i="27"/>
  <c r="AE62" i="27"/>
  <c r="AB62" i="27"/>
  <c r="AE61" i="27"/>
  <c r="AB61" i="27"/>
  <c r="AE60" i="27"/>
  <c r="AB60" i="27"/>
  <c r="AE59" i="27"/>
  <c r="AB59" i="27"/>
  <c r="AE58" i="27"/>
  <c r="AB58" i="27"/>
  <c r="AE57" i="27"/>
  <c r="AB57" i="27"/>
  <c r="AE56" i="27"/>
  <c r="AB56" i="27"/>
  <c r="AE55" i="27"/>
  <c r="AB55" i="27"/>
  <c r="AE54" i="27"/>
  <c r="AB54" i="27"/>
  <c r="AE53" i="27"/>
  <c r="AB53" i="27"/>
  <c r="AE52" i="27"/>
  <c r="AB52" i="27"/>
  <c r="AE51" i="27"/>
  <c r="AB51" i="27"/>
  <c r="AE50" i="27"/>
  <c r="AB50" i="27"/>
  <c r="AE49" i="27"/>
  <c r="AB49" i="27"/>
  <c r="AE48" i="27"/>
  <c r="AB48" i="27"/>
  <c r="AE47" i="27"/>
  <c r="AB47" i="27"/>
  <c r="AE46" i="27"/>
  <c r="AB46" i="27"/>
  <c r="AE45" i="27"/>
  <c r="AB45" i="27"/>
  <c r="AE44" i="27"/>
  <c r="AB44" i="27"/>
  <c r="AE43" i="27"/>
  <c r="AB43" i="27"/>
  <c r="AE42" i="27"/>
  <c r="AB42" i="27"/>
  <c r="AE41" i="27"/>
  <c r="AB41" i="27"/>
  <c r="AE40" i="27"/>
  <c r="AB40" i="27"/>
  <c r="AE39" i="27"/>
  <c r="AB39" i="27"/>
  <c r="AE38" i="27"/>
  <c r="AB38" i="27"/>
  <c r="AE37" i="27"/>
  <c r="AB37" i="27"/>
  <c r="AE36" i="27"/>
  <c r="AB36" i="27"/>
  <c r="AE35" i="27"/>
  <c r="AB35" i="27"/>
  <c r="AE34" i="27"/>
  <c r="AB34" i="27"/>
  <c r="AE33" i="27"/>
  <c r="AB33" i="27"/>
  <c r="AE32" i="27"/>
  <c r="AB32" i="27"/>
  <c r="AE31" i="27"/>
  <c r="AB31" i="27"/>
  <c r="AE30" i="27"/>
  <c r="AB30" i="27"/>
  <c r="AE29" i="27"/>
  <c r="AB29" i="27"/>
  <c r="AE28" i="27"/>
  <c r="AB28" i="27"/>
  <c r="AE27" i="27"/>
  <c r="AB27" i="27"/>
  <c r="AE26" i="27"/>
  <c r="AB26" i="27"/>
  <c r="AE25" i="27"/>
  <c r="AB25" i="27"/>
  <c r="AE24" i="27"/>
  <c r="AB24" i="27"/>
  <c r="AE23" i="27"/>
  <c r="AB23" i="27"/>
  <c r="AE22" i="27"/>
  <c r="AB22" i="27"/>
  <c r="AE21" i="27"/>
  <c r="AB21" i="27"/>
  <c r="AE20" i="27"/>
  <c r="AB20" i="27"/>
  <c r="AE19" i="27"/>
  <c r="AB19" i="27"/>
  <c r="AE18" i="27"/>
  <c r="AB18" i="27"/>
  <c r="AE17" i="27"/>
  <c r="AB17" i="27"/>
  <c r="AE16" i="27"/>
  <c r="AB16" i="27"/>
  <c r="AE15" i="27"/>
  <c r="AB15" i="27"/>
  <c r="AE14" i="27"/>
  <c r="AB14" i="27"/>
  <c r="AE13" i="27"/>
  <c r="AB13" i="27"/>
  <c r="AE12" i="27"/>
  <c r="AB12" i="27"/>
  <c r="AE11" i="27"/>
  <c r="AB11" i="27"/>
  <c r="AE10" i="27"/>
  <c r="AB10" i="27"/>
  <c r="AE9" i="27"/>
  <c r="AB9" i="27"/>
  <c r="AE8" i="27"/>
  <c r="AB8" i="27"/>
  <c r="AE7" i="27"/>
  <c r="AB7" i="27"/>
  <c r="AE6" i="27"/>
  <c r="AB6" i="27"/>
  <c r="AE5" i="27"/>
  <c r="AB5" i="27"/>
  <c r="AE4" i="27"/>
  <c r="AB4" i="27"/>
  <c r="AE3" i="27"/>
  <c r="AB3" i="27"/>
  <c r="AB250" i="27" s="1"/>
  <c r="K274" i="26"/>
  <c r="D274" i="26"/>
  <c r="M273" i="26"/>
  <c r="I273" i="26"/>
  <c r="F273" i="26"/>
  <c r="J273" i="26" s="1"/>
  <c r="N273" i="26" s="1"/>
  <c r="N272" i="26"/>
  <c r="P272" i="26" s="1"/>
  <c r="M272" i="26"/>
  <c r="J272" i="26"/>
  <c r="I272" i="26"/>
  <c r="F272" i="26"/>
  <c r="M271" i="26"/>
  <c r="I271" i="26"/>
  <c r="J271" i="26" s="1"/>
  <c r="N271" i="26" s="1"/>
  <c r="F271" i="26"/>
  <c r="M270" i="26"/>
  <c r="I270" i="26"/>
  <c r="F270" i="26"/>
  <c r="J270" i="26" s="1"/>
  <c r="N270" i="26" s="1"/>
  <c r="M269" i="26"/>
  <c r="I269" i="26"/>
  <c r="F269" i="26"/>
  <c r="J269" i="26" s="1"/>
  <c r="N269" i="26" s="1"/>
  <c r="M268" i="26"/>
  <c r="J268" i="26"/>
  <c r="N268" i="26" s="1"/>
  <c r="I268" i="26"/>
  <c r="F268" i="26"/>
  <c r="M267" i="26"/>
  <c r="I267" i="26"/>
  <c r="F267" i="26"/>
  <c r="J267" i="26" s="1"/>
  <c r="N267" i="26" s="1"/>
  <c r="N266" i="26"/>
  <c r="P266" i="26" s="1"/>
  <c r="M266" i="26"/>
  <c r="J266" i="26"/>
  <c r="I266" i="26"/>
  <c r="F266" i="26"/>
  <c r="M265" i="26"/>
  <c r="I265" i="26"/>
  <c r="J265" i="26" s="1"/>
  <c r="N265" i="26" s="1"/>
  <c r="F265" i="26"/>
  <c r="M264" i="26"/>
  <c r="I264" i="26"/>
  <c r="F264" i="26"/>
  <c r="J264" i="26" s="1"/>
  <c r="N264" i="26" s="1"/>
  <c r="M263" i="26"/>
  <c r="I263" i="26"/>
  <c r="F263" i="26"/>
  <c r="J263" i="26" s="1"/>
  <c r="N263" i="26" s="1"/>
  <c r="M262" i="26"/>
  <c r="J262" i="26"/>
  <c r="N262" i="26" s="1"/>
  <c r="I262" i="26"/>
  <c r="F262" i="26"/>
  <c r="M261" i="26"/>
  <c r="I261" i="26"/>
  <c r="F261" i="26"/>
  <c r="J261" i="26" s="1"/>
  <c r="N261" i="26" s="1"/>
  <c r="N260" i="26"/>
  <c r="P260" i="26" s="1"/>
  <c r="M260" i="26"/>
  <c r="J260" i="26"/>
  <c r="I260" i="26"/>
  <c r="F260" i="26"/>
  <c r="M259" i="26"/>
  <c r="I259" i="26"/>
  <c r="J259" i="26" s="1"/>
  <c r="N259" i="26" s="1"/>
  <c r="F259" i="26"/>
  <c r="M258" i="26"/>
  <c r="I258" i="26"/>
  <c r="F258" i="26"/>
  <c r="J258" i="26" s="1"/>
  <c r="N258" i="26" s="1"/>
  <c r="M257" i="26"/>
  <c r="I257" i="26"/>
  <c r="I274" i="26" s="1"/>
  <c r="AE71" i="26" s="1"/>
  <c r="F257" i="26"/>
  <c r="J257" i="26" s="1"/>
  <c r="N257" i="26" s="1"/>
  <c r="M256" i="26"/>
  <c r="J256" i="26"/>
  <c r="N256" i="26" s="1"/>
  <c r="I256" i="26"/>
  <c r="F256" i="26"/>
  <c r="M255" i="26"/>
  <c r="M274" i="26" s="1"/>
  <c r="AE72" i="26" s="1"/>
  <c r="I255" i="26"/>
  <c r="F255" i="26"/>
  <c r="J255" i="26" s="1"/>
  <c r="N255" i="26" s="1"/>
  <c r="N254" i="26"/>
  <c r="M254" i="26"/>
  <c r="J254" i="26"/>
  <c r="I254" i="26"/>
  <c r="F254" i="26"/>
  <c r="F274" i="26" s="1"/>
  <c r="AE70" i="26" s="1"/>
  <c r="AB249" i="26"/>
  <c r="AB248" i="26"/>
  <c r="AB247" i="26"/>
  <c r="AB246" i="26"/>
  <c r="AB245" i="26"/>
  <c r="AB244" i="26"/>
  <c r="AB243" i="26"/>
  <c r="AB242" i="26"/>
  <c r="AB241" i="26"/>
  <c r="AB240" i="26"/>
  <c r="AB239" i="26"/>
  <c r="AB238" i="26"/>
  <c r="AB237" i="26"/>
  <c r="AB236" i="26"/>
  <c r="AB235" i="26"/>
  <c r="AB234" i="26"/>
  <c r="AB233" i="26"/>
  <c r="AB232" i="26"/>
  <c r="AB231" i="26"/>
  <c r="AB230" i="26"/>
  <c r="AB229" i="26"/>
  <c r="AB228" i="26"/>
  <c r="AB227" i="26"/>
  <c r="AB226" i="26"/>
  <c r="AB225" i="26"/>
  <c r="AB224" i="26"/>
  <c r="AB223" i="26"/>
  <c r="AB222" i="26"/>
  <c r="AB221" i="26"/>
  <c r="AB220" i="26"/>
  <c r="AB219" i="26"/>
  <c r="AB218" i="26"/>
  <c r="AB217" i="26"/>
  <c r="AB216" i="26"/>
  <c r="AB215" i="26"/>
  <c r="AB214" i="26"/>
  <c r="AB213" i="26"/>
  <c r="AB212" i="26"/>
  <c r="AB211" i="26"/>
  <c r="AB210" i="26"/>
  <c r="AB209" i="26"/>
  <c r="AB208" i="26"/>
  <c r="AB207" i="26"/>
  <c r="AB206" i="26"/>
  <c r="AB205" i="26"/>
  <c r="AB204" i="26"/>
  <c r="AB203" i="26"/>
  <c r="AB202" i="26"/>
  <c r="AB201" i="26"/>
  <c r="AB200" i="26"/>
  <c r="AB199" i="26"/>
  <c r="AB198" i="26"/>
  <c r="AB197" i="26"/>
  <c r="AB196" i="26"/>
  <c r="AB195" i="26"/>
  <c r="AB194" i="26"/>
  <c r="AB193" i="26"/>
  <c r="AB192" i="26"/>
  <c r="AB191" i="26"/>
  <c r="AB190" i="26"/>
  <c r="AB189" i="26"/>
  <c r="AB188" i="26"/>
  <c r="AB187" i="26"/>
  <c r="AB186" i="26"/>
  <c r="AB185" i="26"/>
  <c r="AB184" i="26"/>
  <c r="AB183" i="26"/>
  <c r="AB182" i="26"/>
  <c r="AB181" i="26"/>
  <c r="AB180" i="26"/>
  <c r="AB179" i="26"/>
  <c r="AB178" i="26"/>
  <c r="AB177" i="26"/>
  <c r="AB176" i="26"/>
  <c r="AB175" i="26"/>
  <c r="AB174" i="26"/>
  <c r="AB173" i="26"/>
  <c r="AB172" i="26"/>
  <c r="AB171" i="26"/>
  <c r="AB170" i="26"/>
  <c r="AB169" i="26"/>
  <c r="AB168" i="26"/>
  <c r="AB167" i="26"/>
  <c r="AB166" i="26"/>
  <c r="AB165" i="26"/>
  <c r="AB164" i="26"/>
  <c r="AB163" i="26"/>
  <c r="AB162" i="26"/>
  <c r="AB161" i="26"/>
  <c r="AB160" i="26"/>
  <c r="AB159" i="26"/>
  <c r="AB158" i="26"/>
  <c r="AB157" i="26"/>
  <c r="AB156" i="26"/>
  <c r="AB155" i="26"/>
  <c r="AB154" i="26"/>
  <c r="AB153" i="26"/>
  <c r="AB152" i="26"/>
  <c r="AB151" i="26"/>
  <c r="AB150" i="26"/>
  <c r="AB149" i="26"/>
  <c r="AB148" i="26"/>
  <c r="AB147" i="26"/>
  <c r="AB146" i="26"/>
  <c r="AB145" i="26"/>
  <c r="AB144" i="26"/>
  <c r="AB143" i="26"/>
  <c r="AB142" i="26"/>
  <c r="AB141" i="26"/>
  <c r="AB140" i="26"/>
  <c r="AB139" i="26"/>
  <c r="AB138" i="26"/>
  <c r="AB137" i="26"/>
  <c r="AB136" i="26"/>
  <c r="AB135" i="26"/>
  <c r="AB134" i="26"/>
  <c r="AB133" i="26"/>
  <c r="AB132" i="26"/>
  <c r="AB131" i="26"/>
  <c r="AB130" i="26"/>
  <c r="AB129" i="26"/>
  <c r="AB128" i="26"/>
  <c r="AB127" i="26"/>
  <c r="AB126" i="26"/>
  <c r="AB125" i="26"/>
  <c r="AB124" i="26"/>
  <c r="AB123" i="26"/>
  <c r="AB122" i="26"/>
  <c r="AB121" i="26"/>
  <c r="AB120" i="26"/>
  <c r="AB119" i="26"/>
  <c r="AB118" i="26"/>
  <c r="AB117" i="26"/>
  <c r="AB116" i="26"/>
  <c r="AB115" i="26"/>
  <c r="AB114" i="26"/>
  <c r="AB113" i="26"/>
  <c r="AB112" i="26"/>
  <c r="AB111" i="26"/>
  <c r="AB110" i="26"/>
  <c r="AB109" i="26"/>
  <c r="AB108" i="26"/>
  <c r="AB107" i="26"/>
  <c r="AB106" i="26"/>
  <c r="AB105" i="26"/>
  <c r="AB104" i="26"/>
  <c r="AB103" i="26"/>
  <c r="AB102" i="26"/>
  <c r="AB101" i="26"/>
  <c r="AB100" i="26"/>
  <c r="AB99" i="26"/>
  <c r="AB98" i="26"/>
  <c r="AB97" i="26"/>
  <c r="AB96" i="26"/>
  <c r="AB95" i="26"/>
  <c r="AB94" i="26"/>
  <c r="AB93" i="26"/>
  <c r="AB92" i="26"/>
  <c r="AB91" i="26"/>
  <c r="AB90" i="26"/>
  <c r="AB89" i="26"/>
  <c r="AE88" i="26"/>
  <c r="AB88" i="26"/>
  <c r="AE87" i="26"/>
  <c r="AB87" i="26"/>
  <c r="AE86" i="26"/>
  <c r="AB86" i="26"/>
  <c r="AE85" i="26"/>
  <c r="AB85" i="26"/>
  <c r="AE84" i="26"/>
  <c r="AB84" i="26"/>
  <c r="AE83" i="26"/>
  <c r="AB83" i="26"/>
  <c r="AE82" i="26"/>
  <c r="AB82" i="26"/>
  <c r="AE81" i="26"/>
  <c r="AB81" i="26"/>
  <c r="AE80" i="26"/>
  <c r="AB80" i="26"/>
  <c r="AE79" i="26"/>
  <c r="AB79" i="26"/>
  <c r="AE78" i="26"/>
  <c r="AB78" i="26"/>
  <c r="AE77" i="26"/>
  <c r="AB77" i="26"/>
  <c r="AE76" i="26"/>
  <c r="AB76" i="26"/>
  <c r="AE75" i="26"/>
  <c r="AB75" i="26"/>
  <c r="AE74" i="26"/>
  <c r="AB74" i="26"/>
  <c r="AE73" i="26"/>
  <c r="AB73" i="26"/>
  <c r="AB72" i="26"/>
  <c r="AB71" i="26"/>
  <c r="AB70" i="26"/>
  <c r="AE69" i="26"/>
  <c r="AB69" i="26"/>
  <c r="AE68" i="26"/>
  <c r="AB68" i="26"/>
  <c r="AE67" i="26"/>
  <c r="AB67" i="26"/>
  <c r="AE66" i="26"/>
  <c r="AB66" i="26"/>
  <c r="AE65" i="26"/>
  <c r="AB65" i="26"/>
  <c r="AE64" i="26"/>
  <c r="AB64" i="26"/>
  <c r="AE63" i="26"/>
  <c r="AB63" i="26"/>
  <c r="AE62" i="26"/>
  <c r="AB62" i="26"/>
  <c r="AE61" i="26"/>
  <c r="AB61" i="26"/>
  <c r="AE60" i="26"/>
  <c r="AB60" i="26"/>
  <c r="AE59" i="26"/>
  <c r="AB59" i="26"/>
  <c r="AE58" i="26"/>
  <c r="AB58" i="26"/>
  <c r="AE57" i="26"/>
  <c r="AB57" i="26"/>
  <c r="AE56" i="26"/>
  <c r="AB56" i="26"/>
  <c r="AE55" i="26"/>
  <c r="AB55" i="26"/>
  <c r="AE54" i="26"/>
  <c r="AB54" i="26"/>
  <c r="AE53" i="26"/>
  <c r="AB53" i="26"/>
  <c r="AE52" i="26"/>
  <c r="AB52" i="26"/>
  <c r="AE51" i="26"/>
  <c r="AB51" i="26"/>
  <c r="AE50" i="26"/>
  <c r="AB50" i="26"/>
  <c r="AE49" i="26"/>
  <c r="AB49" i="26"/>
  <c r="AE48" i="26"/>
  <c r="AB48" i="26"/>
  <c r="AE47" i="26"/>
  <c r="AB47" i="26"/>
  <c r="AE46" i="26"/>
  <c r="AB46" i="26"/>
  <c r="AE45" i="26"/>
  <c r="AB45" i="26"/>
  <c r="AE44" i="26"/>
  <c r="AB44" i="26"/>
  <c r="AE43" i="26"/>
  <c r="AB43" i="26"/>
  <c r="AE42" i="26"/>
  <c r="AB42" i="26"/>
  <c r="AE41" i="26"/>
  <c r="AB41" i="26"/>
  <c r="AE40" i="26"/>
  <c r="AB40" i="26"/>
  <c r="AE39" i="26"/>
  <c r="AB39" i="26"/>
  <c r="AE38" i="26"/>
  <c r="AB38" i="26"/>
  <c r="AE37" i="26"/>
  <c r="AB37" i="26"/>
  <c r="AE36" i="26"/>
  <c r="AB36" i="26"/>
  <c r="AE35" i="26"/>
  <c r="AB35" i="26"/>
  <c r="AE34" i="26"/>
  <c r="AB34" i="26"/>
  <c r="AE33" i="26"/>
  <c r="AB33" i="26"/>
  <c r="AE32" i="26"/>
  <c r="AB32" i="26"/>
  <c r="AE31" i="26"/>
  <c r="AB31" i="26"/>
  <c r="AE30" i="26"/>
  <c r="AB30" i="26"/>
  <c r="AE29" i="26"/>
  <c r="AB29" i="26"/>
  <c r="AE28" i="26"/>
  <c r="AB28" i="26"/>
  <c r="AE27" i="26"/>
  <c r="AB27" i="26"/>
  <c r="AE26" i="26"/>
  <c r="AB26" i="26"/>
  <c r="AE25" i="26"/>
  <c r="AB25" i="26"/>
  <c r="AE24" i="26"/>
  <c r="AB24" i="26"/>
  <c r="AE23" i="26"/>
  <c r="AB23" i="26"/>
  <c r="AE22" i="26"/>
  <c r="AB22" i="26"/>
  <c r="AE21" i="26"/>
  <c r="AB21" i="26"/>
  <c r="AE20" i="26"/>
  <c r="AB20" i="26"/>
  <c r="AE19" i="26"/>
  <c r="AB19" i="26"/>
  <c r="AE18" i="26"/>
  <c r="AB18" i="26"/>
  <c r="AE17" i="26"/>
  <c r="AB17" i="26"/>
  <c r="AE16" i="26"/>
  <c r="AB16" i="26"/>
  <c r="AE15" i="26"/>
  <c r="AB15" i="26"/>
  <c r="AE14" i="26"/>
  <c r="AB14" i="26"/>
  <c r="AE13" i="26"/>
  <c r="AB13" i="26"/>
  <c r="AE12" i="26"/>
  <c r="AB12" i="26"/>
  <c r="AE11" i="26"/>
  <c r="AB11" i="26"/>
  <c r="AE10" i="26"/>
  <c r="AB10" i="26"/>
  <c r="AE9" i="26"/>
  <c r="AB9" i="26"/>
  <c r="AE8" i="26"/>
  <c r="AB8" i="26"/>
  <c r="AE7" i="26"/>
  <c r="AB7" i="26"/>
  <c r="AE6" i="26"/>
  <c r="AB6" i="26"/>
  <c r="AE5" i="26"/>
  <c r="AB5" i="26"/>
  <c r="AE4" i="26"/>
  <c r="AB4" i="26"/>
  <c r="AE3" i="26"/>
  <c r="AB3" i="26"/>
  <c r="AB250" i="26" s="1"/>
  <c r="K274" i="6"/>
  <c r="D274" i="6"/>
  <c r="M273" i="6"/>
  <c r="N273" i="6" s="1"/>
  <c r="J273" i="6"/>
  <c r="I273" i="6"/>
  <c r="F273" i="6"/>
  <c r="N272" i="6"/>
  <c r="P272" i="6" s="1"/>
  <c r="M272" i="6"/>
  <c r="J272" i="6"/>
  <c r="I272" i="6"/>
  <c r="F272" i="6"/>
  <c r="M271" i="6"/>
  <c r="I271" i="6"/>
  <c r="F271" i="6"/>
  <c r="J271" i="6" s="1"/>
  <c r="N271" i="6" s="1"/>
  <c r="M270" i="6"/>
  <c r="I270" i="6"/>
  <c r="F270" i="6"/>
  <c r="J270" i="6" s="1"/>
  <c r="N270" i="6" s="1"/>
  <c r="M269" i="6"/>
  <c r="I269" i="6"/>
  <c r="J269" i="6" s="1"/>
  <c r="N269" i="6" s="1"/>
  <c r="F269" i="6"/>
  <c r="M268" i="6"/>
  <c r="J268" i="6"/>
  <c r="N268" i="6" s="1"/>
  <c r="I268" i="6"/>
  <c r="F268" i="6"/>
  <c r="M267" i="6"/>
  <c r="N267" i="6" s="1"/>
  <c r="J267" i="6"/>
  <c r="I267" i="6"/>
  <c r="F267" i="6"/>
  <c r="N266" i="6"/>
  <c r="P266" i="6" s="1"/>
  <c r="M266" i="6"/>
  <c r="J266" i="6"/>
  <c r="I266" i="6"/>
  <c r="F266" i="6"/>
  <c r="M265" i="6"/>
  <c r="I265" i="6"/>
  <c r="F265" i="6"/>
  <c r="J265" i="6" s="1"/>
  <c r="N265" i="6" s="1"/>
  <c r="M264" i="6"/>
  <c r="I264" i="6"/>
  <c r="F264" i="6"/>
  <c r="J264" i="6" s="1"/>
  <c r="N264" i="6" s="1"/>
  <c r="M263" i="6"/>
  <c r="I263" i="6"/>
  <c r="J263" i="6" s="1"/>
  <c r="N263" i="6" s="1"/>
  <c r="F263" i="6"/>
  <c r="M262" i="6"/>
  <c r="J262" i="6"/>
  <c r="N262" i="6" s="1"/>
  <c r="I262" i="6"/>
  <c r="F262" i="6"/>
  <c r="M261" i="6"/>
  <c r="N261" i="6" s="1"/>
  <c r="J261" i="6"/>
  <c r="I261" i="6"/>
  <c r="F261" i="6"/>
  <c r="N260" i="6"/>
  <c r="P260" i="6" s="1"/>
  <c r="M260" i="6"/>
  <c r="J260" i="6"/>
  <c r="I260" i="6"/>
  <c r="F260" i="6"/>
  <c r="M259" i="6"/>
  <c r="I259" i="6"/>
  <c r="F259" i="6"/>
  <c r="J259" i="6" s="1"/>
  <c r="N259" i="6" s="1"/>
  <c r="M258" i="6"/>
  <c r="I258" i="6"/>
  <c r="F258" i="6"/>
  <c r="J258" i="6" s="1"/>
  <c r="N258" i="6" s="1"/>
  <c r="M257" i="6"/>
  <c r="I257" i="6"/>
  <c r="I274" i="6" s="1"/>
  <c r="AE71" i="6" s="1"/>
  <c r="F257" i="6"/>
  <c r="F274" i="6" s="1"/>
  <c r="AE70" i="6" s="1"/>
  <c r="M256" i="6"/>
  <c r="J256" i="6"/>
  <c r="N256" i="6" s="1"/>
  <c r="I256" i="6"/>
  <c r="F256" i="6"/>
  <c r="M255" i="6"/>
  <c r="N255" i="6" s="1"/>
  <c r="J255" i="6"/>
  <c r="I255" i="6"/>
  <c r="F255" i="6"/>
  <c r="N254" i="6"/>
  <c r="M254" i="6"/>
  <c r="M274" i="6" s="1"/>
  <c r="AE72" i="6" s="1"/>
  <c r="J254" i="6"/>
  <c r="I254" i="6"/>
  <c r="F254" i="6"/>
  <c r="AB249" i="6"/>
  <c r="AB248" i="6"/>
  <c r="AB247" i="6"/>
  <c r="AB246" i="6"/>
  <c r="AB245" i="6"/>
  <c r="AB244" i="6"/>
  <c r="AB243" i="6"/>
  <c r="AB242" i="6"/>
  <c r="AB241" i="6"/>
  <c r="AB240" i="6"/>
  <c r="AB239" i="6"/>
  <c r="AB238" i="6"/>
  <c r="AB237" i="6"/>
  <c r="AB236" i="6"/>
  <c r="AB235" i="6"/>
  <c r="AB234" i="6"/>
  <c r="AB233" i="6"/>
  <c r="AB232" i="6"/>
  <c r="AB231" i="6"/>
  <c r="AB230" i="6"/>
  <c r="AB229" i="6"/>
  <c r="AB228" i="6"/>
  <c r="AB227" i="6"/>
  <c r="AB226" i="6"/>
  <c r="AB225" i="6"/>
  <c r="AB224" i="6"/>
  <c r="AB223" i="6"/>
  <c r="AB222" i="6"/>
  <c r="AB221" i="6"/>
  <c r="AB220" i="6"/>
  <c r="AB219" i="6"/>
  <c r="AB218" i="6"/>
  <c r="AB217" i="6"/>
  <c r="AB216" i="6"/>
  <c r="AB215" i="6"/>
  <c r="AB214" i="6"/>
  <c r="AB213" i="6"/>
  <c r="AB212" i="6"/>
  <c r="AB211" i="6"/>
  <c r="AB210" i="6"/>
  <c r="AB209" i="6"/>
  <c r="AB208" i="6"/>
  <c r="AB207" i="6"/>
  <c r="AB206" i="6"/>
  <c r="AB205" i="6"/>
  <c r="AB204" i="6"/>
  <c r="AB203" i="6"/>
  <c r="AB202" i="6"/>
  <c r="AB201" i="6"/>
  <c r="AB200" i="6"/>
  <c r="AB199" i="6"/>
  <c r="AB198" i="6"/>
  <c r="AB197" i="6"/>
  <c r="AB196" i="6"/>
  <c r="AB195" i="6"/>
  <c r="AB194" i="6"/>
  <c r="AB193" i="6"/>
  <c r="AB192" i="6"/>
  <c r="AB191" i="6"/>
  <c r="AB190" i="6"/>
  <c r="AB189" i="6"/>
  <c r="AB188" i="6"/>
  <c r="AB187" i="6"/>
  <c r="AB186" i="6"/>
  <c r="AB185" i="6"/>
  <c r="AB184" i="6"/>
  <c r="AB183" i="6"/>
  <c r="AB182" i="6"/>
  <c r="AB181" i="6"/>
  <c r="AB180" i="6"/>
  <c r="AB179" i="6"/>
  <c r="AB178" i="6"/>
  <c r="AB177" i="6"/>
  <c r="AB176" i="6"/>
  <c r="AB175" i="6"/>
  <c r="AB174" i="6"/>
  <c r="AB173" i="6"/>
  <c r="AB172" i="6"/>
  <c r="AB171" i="6"/>
  <c r="AB170" i="6"/>
  <c r="AB169" i="6"/>
  <c r="AB168" i="6"/>
  <c r="AB167" i="6"/>
  <c r="AB166" i="6"/>
  <c r="AB165" i="6"/>
  <c r="AB164" i="6"/>
  <c r="AB163" i="6"/>
  <c r="AB162" i="6"/>
  <c r="AB161" i="6"/>
  <c r="AB160" i="6"/>
  <c r="AB159" i="6"/>
  <c r="AB158" i="6"/>
  <c r="AB157" i="6"/>
  <c r="AB156" i="6"/>
  <c r="AB155" i="6"/>
  <c r="AB154" i="6"/>
  <c r="AB153" i="6"/>
  <c r="AB152" i="6"/>
  <c r="AB151" i="6"/>
  <c r="AB150" i="6"/>
  <c r="AB149" i="6"/>
  <c r="AB148" i="6"/>
  <c r="AB147" i="6"/>
  <c r="AB146" i="6"/>
  <c r="AB145" i="6"/>
  <c r="AB144" i="6"/>
  <c r="AB143" i="6"/>
  <c r="AB142" i="6"/>
  <c r="AB141" i="6"/>
  <c r="AB140" i="6"/>
  <c r="AB139" i="6"/>
  <c r="AB138" i="6"/>
  <c r="AB137" i="6"/>
  <c r="AB136" i="6"/>
  <c r="AB135" i="6"/>
  <c r="AB134" i="6"/>
  <c r="AB133" i="6"/>
  <c r="AB132" i="6"/>
  <c r="AB131" i="6"/>
  <c r="AB130" i="6"/>
  <c r="AB129" i="6"/>
  <c r="AB128" i="6"/>
  <c r="AB127" i="6"/>
  <c r="AB126" i="6"/>
  <c r="AB125" i="6"/>
  <c r="AB124" i="6"/>
  <c r="AB123" i="6"/>
  <c r="AB122" i="6"/>
  <c r="AB121" i="6"/>
  <c r="AB120" i="6"/>
  <c r="AB119" i="6"/>
  <c r="AB118" i="6"/>
  <c r="AB117" i="6"/>
  <c r="AB116" i="6"/>
  <c r="AB115" i="6"/>
  <c r="AB114" i="6"/>
  <c r="AB113" i="6"/>
  <c r="AB112" i="6"/>
  <c r="AB111" i="6"/>
  <c r="AB110" i="6"/>
  <c r="AB109" i="6"/>
  <c r="AB108" i="6"/>
  <c r="AB107" i="6"/>
  <c r="AB106" i="6"/>
  <c r="AB105" i="6"/>
  <c r="AB104" i="6"/>
  <c r="AB103" i="6"/>
  <c r="AB102" i="6"/>
  <c r="AB101" i="6"/>
  <c r="AB100" i="6"/>
  <c r="AB99" i="6"/>
  <c r="AB98" i="6"/>
  <c r="AB97" i="6"/>
  <c r="AB96" i="6"/>
  <c r="AB95" i="6"/>
  <c r="AB94" i="6"/>
  <c r="AB93" i="6"/>
  <c r="AB92" i="6"/>
  <c r="AB91" i="6"/>
  <c r="AB90" i="6"/>
  <c r="AB89" i="6"/>
  <c r="AE88" i="6"/>
  <c r="AB88" i="6"/>
  <c r="AE87" i="6"/>
  <c r="AB87" i="6"/>
  <c r="AE86" i="6"/>
  <c r="AB86" i="6"/>
  <c r="AE85" i="6"/>
  <c r="AB85" i="6"/>
  <c r="AE84" i="6"/>
  <c r="AB84" i="6"/>
  <c r="AE83" i="6"/>
  <c r="AB83" i="6"/>
  <c r="AE82" i="6"/>
  <c r="AB82" i="6"/>
  <c r="AE81" i="6"/>
  <c r="AB81" i="6"/>
  <c r="AE80" i="6"/>
  <c r="AB80" i="6"/>
  <c r="AE79" i="6"/>
  <c r="AB79" i="6"/>
  <c r="AE78" i="6"/>
  <c r="AB78" i="6"/>
  <c r="AE77" i="6"/>
  <c r="AB77" i="6"/>
  <c r="AE76" i="6"/>
  <c r="AB76" i="6"/>
  <c r="AE75" i="6"/>
  <c r="AB75" i="6"/>
  <c r="AE74" i="6"/>
  <c r="AB74" i="6"/>
  <c r="AE73" i="6"/>
  <c r="AB73" i="6"/>
  <c r="AB72" i="6"/>
  <c r="AB71" i="6"/>
  <c r="AB70" i="6"/>
  <c r="AE69" i="6"/>
  <c r="AB69" i="6"/>
  <c r="AE68" i="6"/>
  <c r="AB68" i="6"/>
  <c r="AE67" i="6"/>
  <c r="AB67" i="6"/>
  <c r="AE66" i="6"/>
  <c r="AB66" i="6"/>
  <c r="AE65" i="6"/>
  <c r="AB65" i="6"/>
  <c r="AE64" i="6"/>
  <c r="AB64" i="6"/>
  <c r="AE63" i="6"/>
  <c r="AB63" i="6"/>
  <c r="AE62" i="6"/>
  <c r="AB62" i="6"/>
  <c r="AE61" i="6"/>
  <c r="AB61" i="6"/>
  <c r="AE60" i="6"/>
  <c r="AB60" i="6"/>
  <c r="AE59" i="6"/>
  <c r="AB59" i="6"/>
  <c r="AE58" i="6"/>
  <c r="AB58" i="6"/>
  <c r="AE57" i="6"/>
  <c r="AB57" i="6"/>
  <c r="AE56" i="6"/>
  <c r="AB56" i="6"/>
  <c r="AE55" i="6"/>
  <c r="AB55" i="6"/>
  <c r="AE54" i="6"/>
  <c r="AB54" i="6"/>
  <c r="AE53" i="6"/>
  <c r="AB53" i="6"/>
  <c r="AE52" i="6"/>
  <c r="AB52" i="6"/>
  <c r="AE51" i="6"/>
  <c r="AB51" i="6"/>
  <c r="AE50" i="6"/>
  <c r="AB50" i="6"/>
  <c r="AE49" i="6"/>
  <c r="AB49" i="6"/>
  <c r="AE48" i="6"/>
  <c r="AB48" i="6"/>
  <c r="AE47" i="6"/>
  <c r="AB47" i="6"/>
  <c r="AE46" i="6"/>
  <c r="AB46" i="6"/>
  <c r="AE45" i="6"/>
  <c r="AB45" i="6"/>
  <c r="AE44" i="6"/>
  <c r="AB44" i="6"/>
  <c r="AE43" i="6"/>
  <c r="AB43" i="6"/>
  <c r="AE42" i="6"/>
  <c r="AB42" i="6"/>
  <c r="AE41" i="6"/>
  <c r="AB41" i="6"/>
  <c r="AE40" i="6"/>
  <c r="AB40" i="6"/>
  <c r="AE39" i="6"/>
  <c r="AB39" i="6"/>
  <c r="AE38" i="6"/>
  <c r="AB38" i="6"/>
  <c r="AE37" i="6"/>
  <c r="AB37" i="6"/>
  <c r="AE36" i="6"/>
  <c r="AB36" i="6"/>
  <c r="AE35" i="6"/>
  <c r="AB35" i="6"/>
  <c r="AE34" i="6"/>
  <c r="AB34" i="6"/>
  <c r="AE33" i="6"/>
  <c r="AB33" i="6"/>
  <c r="AE32" i="6"/>
  <c r="AB32" i="6"/>
  <c r="AE31" i="6"/>
  <c r="AB31" i="6"/>
  <c r="AE30" i="6"/>
  <c r="AB30" i="6"/>
  <c r="AE29" i="6"/>
  <c r="AB29" i="6"/>
  <c r="AE28" i="6"/>
  <c r="AB28" i="6"/>
  <c r="AE27" i="6"/>
  <c r="AB27" i="6"/>
  <c r="AE26" i="6"/>
  <c r="AB26" i="6"/>
  <c r="AE25" i="6"/>
  <c r="AB25" i="6"/>
  <c r="AE24" i="6"/>
  <c r="AB24" i="6"/>
  <c r="AE23" i="6"/>
  <c r="AB23" i="6"/>
  <c r="AE22" i="6"/>
  <c r="AB22" i="6"/>
  <c r="AE21" i="6"/>
  <c r="AB21" i="6"/>
  <c r="AE20" i="6"/>
  <c r="AB20" i="6"/>
  <c r="AE19" i="6"/>
  <c r="AB19" i="6"/>
  <c r="AE18" i="6"/>
  <c r="AB18" i="6"/>
  <c r="AE17" i="6"/>
  <c r="AB17" i="6"/>
  <c r="AE16" i="6"/>
  <c r="AB16" i="6"/>
  <c r="AE15" i="6"/>
  <c r="AB15" i="6"/>
  <c r="AE14" i="6"/>
  <c r="AB14" i="6"/>
  <c r="AE13" i="6"/>
  <c r="AB13" i="6"/>
  <c r="AE12" i="6"/>
  <c r="AB12" i="6"/>
  <c r="AE11" i="6"/>
  <c r="AB11" i="6"/>
  <c r="AE10" i="6"/>
  <c r="AB10" i="6"/>
  <c r="AE9" i="6"/>
  <c r="AB9" i="6"/>
  <c r="AE8" i="6"/>
  <c r="AB8" i="6"/>
  <c r="AE7" i="6"/>
  <c r="AB7" i="6"/>
  <c r="AE6" i="6"/>
  <c r="AB6" i="6"/>
  <c r="AE5" i="6"/>
  <c r="AB5" i="6"/>
  <c r="AE4" i="6"/>
  <c r="AB4" i="6"/>
  <c r="AB250" i="6" s="1"/>
  <c r="AE3" i="6"/>
  <c r="AB3" i="6"/>
  <c r="K274" i="5"/>
  <c r="D274" i="5"/>
  <c r="M273" i="5"/>
  <c r="I273" i="5"/>
  <c r="F273" i="5"/>
  <c r="J273" i="5" s="1"/>
  <c r="N273" i="5" s="1"/>
  <c r="M272" i="5"/>
  <c r="I272" i="5"/>
  <c r="F272" i="5"/>
  <c r="J272" i="5" s="1"/>
  <c r="N272" i="5" s="1"/>
  <c r="M271" i="5"/>
  <c r="I271" i="5"/>
  <c r="F271" i="5"/>
  <c r="J271" i="5" s="1"/>
  <c r="N271" i="5" s="1"/>
  <c r="M270" i="5"/>
  <c r="I270" i="5"/>
  <c r="F270" i="5"/>
  <c r="J270" i="5" s="1"/>
  <c r="N270" i="5" s="1"/>
  <c r="M269" i="5"/>
  <c r="I269" i="5"/>
  <c r="J269" i="5" s="1"/>
  <c r="N269" i="5" s="1"/>
  <c r="F269" i="5"/>
  <c r="M268" i="5"/>
  <c r="J268" i="5"/>
  <c r="N268" i="5" s="1"/>
  <c r="I268" i="5"/>
  <c r="F268" i="5"/>
  <c r="M267" i="5"/>
  <c r="I267" i="5"/>
  <c r="J267" i="5" s="1"/>
  <c r="N267" i="5" s="1"/>
  <c r="F267" i="5"/>
  <c r="M266" i="5"/>
  <c r="I266" i="5"/>
  <c r="F266" i="5"/>
  <c r="J266" i="5" s="1"/>
  <c r="N266" i="5" s="1"/>
  <c r="M265" i="5"/>
  <c r="I265" i="5"/>
  <c r="F265" i="5"/>
  <c r="J265" i="5" s="1"/>
  <c r="N265" i="5" s="1"/>
  <c r="M264" i="5"/>
  <c r="I264" i="5"/>
  <c r="F264" i="5"/>
  <c r="J264" i="5" s="1"/>
  <c r="N264" i="5" s="1"/>
  <c r="M263" i="5"/>
  <c r="I263" i="5"/>
  <c r="J263" i="5" s="1"/>
  <c r="N263" i="5" s="1"/>
  <c r="F263" i="5"/>
  <c r="M262" i="5"/>
  <c r="J262" i="5"/>
  <c r="N262" i="5" s="1"/>
  <c r="I262" i="5"/>
  <c r="F262" i="5"/>
  <c r="M261" i="5"/>
  <c r="I261" i="5"/>
  <c r="J261" i="5" s="1"/>
  <c r="N261" i="5" s="1"/>
  <c r="F261" i="5"/>
  <c r="M260" i="5"/>
  <c r="I260" i="5"/>
  <c r="F260" i="5"/>
  <c r="J260" i="5" s="1"/>
  <c r="N260" i="5" s="1"/>
  <c r="M259" i="5"/>
  <c r="I259" i="5"/>
  <c r="F259" i="5"/>
  <c r="J259" i="5" s="1"/>
  <c r="N259" i="5" s="1"/>
  <c r="M258" i="5"/>
  <c r="I258" i="5"/>
  <c r="F258" i="5"/>
  <c r="J258" i="5" s="1"/>
  <c r="N258" i="5" s="1"/>
  <c r="M257" i="5"/>
  <c r="I257" i="5"/>
  <c r="J257" i="5" s="1"/>
  <c r="N257" i="5" s="1"/>
  <c r="F257" i="5"/>
  <c r="M256" i="5"/>
  <c r="J256" i="5"/>
  <c r="N256" i="5" s="1"/>
  <c r="I256" i="5"/>
  <c r="F256" i="5"/>
  <c r="M255" i="5"/>
  <c r="I255" i="5"/>
  <c r="J255" i="5" s="1"/>
  <c r="N255" i="5" s="1"/>
  <c r="F255" i="5"/>
  <c r="M254" i="5"/>
  <c r="M274" i="5" s="1"/>
  <c r="AE72" i="5" s="1"/>
  <c r="I254" i="5"/>
  <c r="F254" i="5"/>
  <c r="F274" i="5" s="1"/>
  <c r="AE70" i="5" s="1"/>
  <c r="AB249" i="5"/>
  <c r="AB248" i="5"/>
  <c r="AB247" i="5"/>
  <c r="AB246" i="5"/>
  <c r="AB245" i="5"/>
  <c r="AB244" i="5"/>
  <c r="AB243" i="5"/>
  <c r="AB242" i="5"/>
  <c r="AB241" i="5"/>
  <c r="AB240" i="5"/>
  <c r="AB239" i="5"/>
  <c r="AB238" i="5"/>
  <c r="AB237" i="5"/>
  <c r="AB236" i="5"/>
  <c r="AB235" i="5"/>
  <c r="AB234" i="5"/>
  <c r="AB233" i="5"/>
  <c r="AB232" i="5"/>
  <c r="AB231" i="5"/>
  <c r="AB230" i="5"/>
  <c r="AB229" i="5"/>
  <c r="AB228" i="5"/>
  <c r="AB227" i="5"/>
  <c r="AB226" i="5"/>
  <c r="AB225" i="5"/>
  <c r="AB224" i="5"/>
  <c r="AB223" i="5"/>
  <c r="AB222" i="5"/>
  <c r="AB221" i="5"/>
  <c r="AB220" i="5"/>
  <c r="AB219" i="5"/>
  <c r="AB218" i="5"/>
  <c r="AB217" i="5"/>
  <c r="AB216" i="5"/>
  <c r="AB215" i="5"/>
  <c r="AB214" i="5"/>
  <c r="AB213" i="5"/>
  <c r="AB212" i="5"/>
  <c r="AB211" i="5"/>
  <c r="AB210" i="5"/>
  <c r="AB209" i="5"/>
  <c r="AB208" i="5"/>
  <c r="AB207" i="5"/>
  <c r="AB206" i="5"/>
  <c r="AB205" i="5"/>
  <c r="AB204" i="5"/>
  <c r="AB203" i="5"/>
  <c r="AB202" i="5"/>
  <c r="AB201" i="5"/>
  <c r="AB200" i="5"/>
  <c r="AB199" i="5"/>
  <c r="AB198" i="5"/>
  <c r="AB197" i="5"/>
  <c r="AB196" i="5"/>
  <c r="AB195" i="5"/>
  <c r="AB194" i="5"/>
  <c r="AB193" i="5"/>
  <c r="AB192" i="5"/>
  <c r="AB191" i="5"/>
  <c r="AB190" i="5"/>
  <c r="AB189" i="5"/>
  <c r="AB188" i="5"/>
  <c r="AB187" i="5"/>
  <c r="AB186" i="5"/>
  <c r="AB185" i="5"/>
  <c r="AB184" i="5"/>
  <c r="AB183" i="5"/>
  <c r="AB182" i="5"/>
  <c r="AB181" i="5"/>
  <c r="AB180" i="5"/>
  <c r="AB179" i="5"/>
  <c r="AB178" i="5"/>
  <c r="AB177" i="5"/>
  <c r="AB176" i="5"/>
  <c r="AB175" i="5"/>
  <c r="AB174" i="5"/>
  <c r="AB173" i="5"/>
  <c r="AB172" i="5"/>
  <c r="AB171" i="5"/>
  <c r="AB170" i="5"/>
  <c r="AB169" i="5"/>
  <c r="AB168" i="5"/>
  <c r="AB167" i="5"/>
  <c r="AB166" i="5"/>
  <c r="AB165" i="5"/>
  <c r="AB164" i="5"/>
  <c r="AB163" i="5"/>
  <c r="AB162" i="5"/>
  <c r="AB161" i="5"/>
  <c r="AB160" i="5"/>
  <c r="AB159" i="5"/>
  <c r="AB158" i="5"/>
  <c r="AB157" i="5"/>
  <c r="AB156" i="5"/>
  <c r="AB155" i="5"/>
  <c r="AB154" i="5"/>
  <c r="AB153" i="5"/>
  <c r="AB152" i="5"/>
  <c r="AB151" i="5"/>
  <c r="AB150" i="5"/>
  <c r="AB149" i="5"/>
  <c r="AB148" i="5"/>
  <c r="AB147" i="5"/>
  <c r="AB146" i="5"/>
  <c r="AB145" i="5"/>
  <c r="AB144" i="5"/>
  <c r="AB143" i="5"/>
  <c r="AB142" i="5"/>
  <c r="AB141" i="5"/>
  <c r="AB140" i="5"/>
  <c r="AB139" i="5"/>
  <c r="AB138" i="5"/>
  <c r="AB137" i="5"/>
  <c r="AB136" i="5"/>
  <c r="AB135" i="5"/>
  <c r="AB134" i="5"/>
  <c r="AB133" i="5"/>
  <c r="AB132" i="5"/>
  <c r="AB131" i="5"/>
  <c r="AB130" i="5"/>
  <c r="AB129" i="5"/>
  <c r="AB128" i="5"/>
  <c r="AB127" i="5"/>
  <c r="AB126" i="5"/>
  <c r="AB125" i="5"/>
  <c r="AB124" i="5"/>
  <c r="AB123" i="5"/>
  <c r="AB122" i="5"/>
  <c r="AB121" i="5"/>
  <c r="AB120" i="5"/>
  <c r="AB119" i="5"/>
  <c r="AB118" i="5"/>
  <c r="AB117" i="5"/>
  <c r="AB116" i="5"/>
  <c r="AB115" i="5"/>
  <c r="AB114" i="5"/>
  <c r="AB113" i="5"/>
  <c r="AB112" i="5"/>
  <c r="AB111" i="5"/>
  <c r="AB110" i="5"/>
  <c r="AB109" i="5"/>
  <c r="AB108" i="5"/>
  <c r="AB107" i="5"/>
  <c r="AB106" i="5"/>
  <c r="AB105" i="5"/>
  <c r="AB104" i="5"/>
  <c r="AB103" i="5"/>
  <c r="AB102" i="5"/>
  <c r="AB101" i="5"/>
  <c r="AB100" i="5"/>
  <c r="AB99" i="5"/>
  <c r="AB98" i="5"/>
  <c r="AB97" i="5"/>
  <c r="AB96" i="5"/>
  <c r="AB95" i="5"/>
  <c r="AB94" i="5"/>
  <c r="AB93" i="5"/>
  <c r="AB92" i="5"/>
  <c r="AB91" i="5"/>
  <c r="AB90" i="5"/>
  <c r="AB89" i="5"/>
  <c r="AE88" i="5"/>
  <c r="AB88" i="5"/>
  <c r="AE87" i="5"/>
  <c r="AB87" i="5"/>
  <c r="AE86" i="5"/>
  <c r="AB86" i="5"/>
  <c r="AE85" i="5"/>
  <c r="AB85" i="5"/>
  <c r="AE84" i="5"/>
  <c r="AB84" i="5"/>
  <c r="AE83" i="5"/>
  <c r="AB83" i="5"/>
  <c r="AE82" i="5"/>
  <c r="AB82" i="5"/>
  <c r="AE81" i="5"/>
  <c r="AB81" i="5"/>
  <c r="AE80" i="5"/>
  <c r="AB80" i="5"/>
  <c r="AE79" i="5"/>
  <c r="AB79" i="5"/>
  <c r="AE78" i="5"/>
  <c r="AB78" i="5"/>
  <c r="AE77" i="5"/>
  <c r="AB77" i="5"/>
  <c r="AE76" i="5"/>
  <c r="AB76" i="5"/>
  <c r="AE75" i="5"/>
  <c r="AB75" i="5"/>
  <c r="AE74" i="5"/>
  <c r="AB74" i="5"/>
  <c r="AE73" i="5"/>
  <c r="AB73" i="5"/>
  <c r="AB72" i="5"/>
  <c r="AB71" i="5"/>
  <c r="AB70" i="5"/>
  <c r="AE69" i="5"/>
  <c r="AB69" i="5"/>
  <c r="AE68" i="5"/>
  <c r="AB68" i="5"/>
  <c r="AE67" i="5"/>
  <c r="AB67" i="5"/>
  <c r="AE66" i="5"/>
  <c r="AB66" i="5"/>
  <c r="AE65" i="5"/>
  <c r="AB65" i="5"/>
  <c r="AE64" i="5"/>
  <c r="AB64" i="5"/>
  <c r="AE63" i="5"/>
  <c r="AB63" i="5"/>
  <c r="AE62" i="5"/>
  <c r="AB62" i="5"/>
  <c r="AE61" i="5"/>
  <c r="AB61" i="5"/>
  <c r="AE60" i="5"/>
  <c r="AB60" i="5"/>
  <c r="AE59" i="5"/>
  <c r="AB59" i="5"/>
  <c r="AE58" i="5"/>
  <c r="AB58" i="5"/>
  <c r="AE57" i="5"/>
  <c r="AB57" i="5"/>
  <c r="AE56" i="5"/>
  <c r="AB56" i="5"/>
  <c r="AE55" i="5"/>
  <c r="AB55" i="5"/>
  <c r="AE54" i="5"/>
  <c r="AB54" i="5"/>
  <c r="AE53" i="5"/>
  <c r="AB53" i="5"/>
  <c r="AE52" i="5"/>
  <c r="AB52" i="5"/>
  <c r="AE51" i="5"/>
  <c r="AB51" i="5"/>
  <c r="AE50" i="5"/>
  <c r="AB50" i="5"/>
  <c r="AE49" i="5"/>
  <c r="AB49" i="5"/>
  <c r="AE48" i="5"/>
  <c r="AB48" i="5"/>
  <c r="AE47" i="5"/>
  <c r="AB47" i="5"/>
  <c r="AE46" i="5"/>
  <c r="AB46" i="5"/>
  <c r="AE45" i="5"/>
  <c r="AB45" i="5"/>
  <c r="AE44" i="5"/>
  <c r="AB44" i="5"/>
  <c r="AE43" i="5"/>
  <c r="AB43" i="5"/>
  <c r="AE42" i="5"/>
  <c r="AB42" i="5"/>
  <c r="AE41" i="5"/>
  <c r="AB41" i="5"/>
  <c r="AE40" i="5"/>
  <c r="AB40" i="5"/>
  <c r="AE39" i="5"/>
  <c r="AB39" i="5"/>
  <c r="AE38" i="5"/>
  <c r="AB38" i="5"/>
  <c r="AE37" i="5"/>
  <c r="AB37" i="5"/>
  <c r="AE36" i="5"/>
  <c r="AB36" i="5"/>
  <c r="AE35" i="5"/>
  <c r="AB35" i="5"/>
  <c r="AE34" i="5"/>
  <c r="AB34" i="5"/>
  <c r="AE33" i="5"/>
  <c r="AB33" i="5"/>
  <c r="AE32" i="5"/>
  <c r="AB32" i="5"/>
  <c r="AE31" i="5"/>
  <c r="AB31" i="5"/>
  <c r="AE30" i="5"/>
  <c r="AB30" i="5"/>
  <c r="AE29" i="5"/>
  <c r="AB29" i="5"/>
  <c r="AE28" i="5"/>
  <c r="AB28" i="5"/>
  <c r="AE27" i="5"/>
  <c r="AB27" i="5"/>
  <c r="AE26" i="5"/>
  <c r="AB26" i="5"/>
  <c r="AE25" i="5"/>
  <c r="AB25" i="5"/>
  <c r="AE24" i="5"/>
  <c r="AB24" i="5"/>
  <c r="AE23" i="5"/>
  <c r="AB23" i="5"/>
  <c r="AE22" i="5"/>
  <c r="AB22" i="5"/>
  <c r="AE21" i="5"/>
  <c r="AB21" i="5"/>
  <c r="AE20" i="5"/>
  <c r="AB20" i="5"/>
  <c r="AE19" i="5"/>
  <c r="AB19" i="5"/>
  <c r="AE18" i="5"/>
  <c r="AB18" i="5"/>
  <c r="AE17" i="5"/>
  <c r="AB17" i="5"/>
  <c r="AE16" i="5"/>
  <c r="AB16" i="5"/>
  <c r="AE15" i="5"/>
  <c r="AB15" i="5"/>
  <c r="AE14" i="5"/>
  <c r="AB14" i="5"/>
  <c r="AE13" i="5"/>
  <c r="AB13" i="5"/>
  <c r="AE12" i="5"/>
  <c r="AB12" i="5"/>
  <c r="AE11" i="5"/>
  <c r="AB11" i="5"/>
  <c r="AE10" i="5"/>
  <c r="AB10" i="5"/>
  <c r="AE9" i="5"/>
  <c r="AB9" i="5"/>
  <c r="AE8" i="5"/>
  <c r="AB8" i="5"/>
  <c r="AE7" i="5"/>
  <c r="AB7" i="5"/>
  <c r="AE6" i="5"/>
  <c r="AB6" i="5"/>
  <c r="AE5" i="5"/>
  <c r="AB5" i="5"/>
  <c r="AE4" i="5"/>
  <c r="AB4" i="5"/>
  <c r="AB250" i="5" s="1"/>
  <c r="AE3" i="5"/>
  <c r="AB3" i="5"/>
  <c r="K274" i="4"/>
  <c r="D274" i="4"/>
  <c r="M273" i="4"/>
  <c r="I273" i="4"/>
  <c r="F273" i="4"/>
  <c r="J273" i="4" s="1"/>
  <c r="N273" i="4" s="1"/>
  <c r="M272" i="4"/>
  <c r="I272" i="4"/>
  <c r="F272" i="4"/>
  <c r="J272" i="4" s="1"/>
  <c r="N272" i="4" s="1"/>
  <c r="M271" i="4"/>
  <c r="J271" i="4"/>
  <c r="N271" i="4" s="1"/>
  <c r="I271" i="4"/>
  <c r="F271" i="4"/>
  <c r="M270" i="4"/>
  <c r="I270" i="4"/>
  <c r="F270" i="4"/>
  <c r="J270" i="4" s="1"/>
  <c r="N270" i="4" s="1"/>
  <c r="M269" i="4"/>
  <c r="I269" i="4"/>
  <c r="F269" i="4"/>
  <c r="J269" i="4" s="1"/>
  <c r="N269" i="4" s="1"/>
  <c r="M268" i="4"/>
  <c r="J268" i="4"/>
  <c r="N268" i="4" s="1"/>
  <c r="I268" i="4"/>
  <c r="F268" i="4"/>
  <c r="M267" i="4"/>
  <c r="I267" i="4"/>
  <c r="F267" i="4"/>
  <c r="J267" i="4" s="1"/>
  <c r="N267" i="4" s="1"/>
  <c r="M266" i="4"/>
  <c r="I266" i="4"/>
  <c r="F266" i="4"/>
  <c r="J266" i="4" s="1"/>
  <c r="N266" i="4" s="1"/>
  <c r="M265" i="4"/>
  <c r="J265" i="4"/>
  <c r="N265" i="4" s="1"/>
  <c r="I265" i="4"/>
  <c r="F265" i="4"/>
  <c r="M264" i="4"/>
  <c r="I264" i="4"/>
  <c r="F264" i="4"/>
  <c r="J264" i="4" s="1"/>
  <c r="N264" i="4" s="1"/>
  <c r="M263" i="4"/>
  <c r="I263" i="4"/>
  <c r="F263" i="4"/>
  <c r="J263" i="4" s="1"/>
  <c r="N263" i="4" s="1"/>
  <c r="M262" i="4"/>
  <c r="J262" i="4"/>
  <c r="N262" i="4" s="1"/>
  <c r="I262" i="4"/>
  <c r="F262" i="4"/>
  <c r="M261" i="4"/>
  <c r="I261" i="4"/>
  <c r="F261" i="4"/>
  <c r="J261" i="4" s="1"/>
  <c r="N261" i="4" s="1"/>
  <c r="M260" i="4"/>
  <c r="I260" i="4"/>
  <c r="F260" i="4"/>
  <c r="J260" i="4" s="1"/>
  <c r="N260" i="4" s="1"/>
  <c r="M259" i="4"/>
  <c r="J259" i="4"/>
  <c r="N259" i="4" s="1"/>
  <c r="I259" i="4"/>
  <c r="F259" i="4"/>
  <c r="M258" i="4"/>
  <c r="I258" i="4"/>
  <c r="F258" i="4"/>
  <c r="J258" i="4" s="1"/>
  <c r="N258" i="4" s="1"/>
  <c r="M257" i="4"/>
  <c r="I257" i="4"/>
  <c r="I274" i="4" s="1"/>
  <c r="AE71" i="4" s="1"/>
  <c r="F257" i="4"/>
  <c r="J257" i="4" s="1"/>
  <c r="N257" i="4" s="1"/>
  <c r="M256" i="4"/>
  <c r="J256" i="4"/>
  <c r="N256" i="4" s="1"/>
  <c r="I256" i="4"/>
  <c r="F256" i="4"/>
  <c r="M255" i="4"/>
  <c r="I255" i="4"/>
  <c r="F255" i="4"/>
  <c r="J255" i="4" s="1"/>
  <c r="N255" i="4" s="1"/>
  <c r="M254" i="4"/>
  <c r="M274" i="4" s="1"/>
  <c r="AE72" i="4" s="1"/>
  <c r="I254" i="4"/>
  <c r="F254" i="4"/>
  <c r="F274" i="4" s="1"/>
  <c r="AE70" i="4" s="1"/>
  <c r="AB249" i="4"/>
  <c r="AB248" i="4"/>
  <c r="AB247" i="4"/>
  <c r="AB246" i="4"/>
  <c r="AB245" i="4"/>
  <c r="AB244" i="4"/>
  <c r="AB243" i="4"/>
  <c r="AB242" i="4"/>
  <c r="AB241" i="4"/>
  <c r="AB240" i="4"/>
  <c r="AB239" i="4"/>
  <c r="AB238" i="4"/>
  <c r="AB237" i="4"/>
  <c r="AB236" i="4"/>
  <c r="AB235" i="4"/>
  <c r="AB234" i="4"/>
  <c r="AB233" i="4"/>
  <c r="AB232" i="4"/>
  <c r="AB231" i="4"/>
  <c r="AB230" i="4"/>
  <c r="AB229" i="4"/>
  <c r="AB228" i="4"/>
  <c r="AB227" i="4"/>
  <c r="AB226" i="4"/>
  <c r="AB225" i="4"/>
  <c r="AB224" i="4"/>
  <c r="AB223" i="4"/>
  <c r="AB222" i="4"/>
  <c r="AB221" i="4"/>
  <c r="AB220" i="4"/>
  <c r="AB219" i="4"/>
  <c r="AB218" i="4"/>
  <c r="AB217" i="4"/>
  <c r="AB216" i="4"/>
  <c r="AB215" i="4"/>
  <c r="AB214" i="4"/>
  <c r="AB213" i="4"/>
  <c r="AB212" i="4"/>
  <c r="AB211" i="4"/>
  <c r="AB210" i="4"/>
  <c r="AB209" i="4"/>
  <c r="AB208" i="4"/>
  <c r="AB207" i="4"/>
  <c r="AB206" i="4"/>
  <c r="AB205"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AB168" i="4"/>
  <c r="AB167" i="4"/>
  <c r="AB166" i="4"/>
  <c r="AB165" i="4"/>
  <c r="AB164" i="4"/>
  <c r="AB163" i="4"/>
  <c r="AB162" i="4"/>
  <c r="AB161" i="4"/>
  <c r="AB160" i="4"/>
  <c r="AB159" i="4"/>
  <c r="AB158" i="4"/>
  <c r="AB157" i="4"/>
  <c r="AB156" i="4"/>
  <c r="AB155" i="4"/>
  <c r="AB154" i="4"/>
  <c r="AB153" i="4"/>
  <c r="AB152" i="4"/>
  <c r="AB151" i="4"/>
  <c r="AB150" i="4"/>
  <c r="AB149" i="4"/>
  <c r="AB148" i="4"/>
  <c r="AB147" i="4"/>
  <c r="AB146" i="4"/>
  <c r="AB145" i="4"/>
  <c r="AB144" i="4"/>
  <c r="AB143" i="4"/>
  <c r="AB142" i="4"/>
  <c r="AB141" i="4"/>
  <c r="AB140" i="4"/>
  <c r="AB139" i="4"/>
  <c r="AB138" i="4"/>
  <c r="AB137" i="4"/>
  <c r="AB136" i="4"/>
  <c r="AB135" i="4"/>
  <c r="AB134" i="4"/>
  <c r="AB133" i="4"/>
  <c r="AB132" i="4"/>
  <c r="AB131" i="4"/>
  <c r="AB130" i="4"/>
  <c r="AB129" i="4"/>
  <c r="AB128" i="4"/>
  <c r="AB127" i="4"/>
  <c r="AB126" i="4"/>
  <c r="AB125" i="4"/>
  <c r="AB124" i="4"/>
  <c r="AB123" i="4"/>
  <c r="AB122" i="4"/>
  <c r="AB121" i="4"/>
  <c r="AB120" i="4"/>
  <c r="AB119" i="4"/>
  <c r="AB118" i="4"/>
  <c r="AB117" i="4"/>
  <c r="AB116" i="4"/>
  <c r="AB115" i="4"/>
  <c r="AB114" i="4"/>
  <c r="AB113" i="4"/>
  <c r="AB112" i="4"/>
  <c r="AB111" i="4"/>
  <c r="AB110" i="4"/>
  <c r="AB109" i="4"/>
  <c r="AB108" i="4"/>
  <c r="AB107" i="4"/>
  <c r="AB106" i="4"/>
  <c r="AB105" i="4"/>
  <c r="AB104" i="4"/>
  <c r="AB103" i="4"/>
  <c r="AB102" i="4"/>
  <c r="AB101" i="4"/>
  <c r="AB100" i="4"/>
  <c r="AB99" i="4"/>
  <c r="AB98" i="4"/>
  <c r="AB97" i="4"/>
  <c r="AB96" i="4"/>
  <c r="AB95" i="4"/>
  <c r="AB94" i="4"/>
  <c r="AB93" i="4"/>
  <c r="AB92" i="4"/>
  <c r="AB91" i="4"/>
  <c r="AB90" i="4"/>
  <c r="AB89" i="4"/>
  <c r="AE88" i="4"/>
  <c r="AB88" i="4"/>
  <c r="AE87" i="4"/>
  <c r="AB87" i="4"/>
  <c r="AE86" i="4"/>
  <c r="AB86" i="4"/>
  <c r="AE85" i="4"/>
  <c r="AB85" i="4"/>
  <c r="AE84" i="4"/>
  <c r="AB84" i="4"/>
  <c r="AE83" i="4"/>
  <c r="AB83" i="4"/>
  <c r="AE82" i="4"/>
  <c r="AB82" i="4"/>
  <c r="AE81" i="4"/>
  <c r="AB81" i="4"/>
  <c r="AE80" i="4"/>
  <c r="AB80" i="4"/>
  <c r="AE79" i="4"/>
  <c r="AB79" i="4"/>
  <c r="AE78" i="4"/>
  <c r="AB78" i="4"/>
  <c r="AE77" i="4"/>
  <c r="AB77" i="4"/>
  <c r="AE76" i="4"/>
  <c r="AB76" i="4"/>
  <c r="AE75" i="4"/>
  <c r="AB75" i="4"/>
  <c r="AE74" i="4"/>
  <c r="AB74" i="4"/>
  <c r="AE73" i="4"/>
  <c r="AB73" i="4"/>
  <c r="AB72" i="4"/>
  <c r="AB71" i="4"/>
  <c r="AB70" i="4"/>
  <c r="AE69" i="4"/>
  <c r="AB69" i="4"/>
  <c r="AE68" i="4"/>
  <c r="AB68" i="4"/>
  <c r="AE67" i="4"/>
  <c r="AB67" i="4"/>
  <c r="AE66" i="4"/>
  <c r="AB66" i="4"/>
  <c r="AE65" i="4"/>
  <c r="AB65" i="4"/>
  <c r="AE64" i="4"/>
  <c r="AB64" i="4"/>
  <c r="AE63" i="4"/>
  <c r="AB63" i="4"/>
  <c r="AE62" i="4"/>
  <c r="AB62" i="4"/>
  <c r="AE61" i="4"/>
  <c r="AB61" i="4"/>
  <c r="AE60" i="4"/>
  <c r="AB60" i="4"/>
  <c r="AE59" i="4"/>
  <c r="AB59" i="4"/>
  <c r="AE58" i="4"/>
  <c r="AB58" i="4"/>
  <c r="AE57" i="4"/>
  <c r="AB57" i="4"/>
  <c r="AE56" i="4"/>
  <c r="AB56" i="4"/>
  <c r="AE55" i="4"/>
  <c r="AB55" i="4"/>
  <c r="AE54" i="4"/>
  <c r="AB54" i="4"/>
  <c r="AE53" i="4"/>
  <c r="AB53" i="4"/>
  <c r="AE52" i="4"/>
  <c r="AB52" i="4"/>
  <c r="AE51" i="4"/>
  <c r="AB51" i="4"/>
  <c r="AE50" i="4"/>
  <c r="AB50" i="4"/>
  <c r="AE49" i="4"/>
  <c r="AB49" i="4"/>
  <c r="AE48" i="4"/>
  <c r="AB48" i="4"/>
  <c r="AE47" i="4"/>
  <c r="AB47" i="4"/>
  <c r="AE46" i="4"/>
  <c r="AB46" i="4"/>
  <c r="AE45" i="4"/>
  <c r="AB45" i="4"/>
  <c r="AE44" i="4"/>
  <c r="AB44" i="4"/>
  <c r="AE43" i="4"/>
  <c r="AB43" i="4"/>
  <c r="AE42" i="4"/>
  <c r="AB42" i="4"/>
  <c r="AE41" i="4"/>
  <c r="AB41" i="4"/>
  <c r="AE40" i="4"/>
  <c r="AB40" i="4"/>
  <c r="AE39" i="4"/>
  <c r="AB39" i="4"/>
  <c r="AE38" i="4"/>
  <c r="AB38" i="4"/>
  <c r="AE37" i="4"/>
  <c r="AB37" i="4"/>
  <c r="AE36" i="4"/>
  <c r="AB36" i="4"/>
  <c r="AE35" i="4"/>
  <c r="AB35" i="4"/>
  <c r="AE34" i="4"/>
  <c r="AB34" i="4"/>
  <c r="AE33" i="4"/>
  <c r="AB33" i="4"/>
  <c r="AE32" i="4"/>
  <c r="AB32" i="4"/>
  <c r="AE31" i="4"/>
  <c r="AB31" i="4"/>
  <c r="AE30" i="4"/>
  <c r="AB30" i="4"/>
  <c r="AE29" i="4"/>
  <c r="AB29" i="4"/>
  <c r="AE28" i="4"/>
  <c r="AB28" i="4"/>
  <c r="AE27" i="4"/>
  <c r="AB27" i="4"/>
  <c r="AE26" i="4"/>
  <c r="AB26" i="4"/>
  <c r="AE25" i="4"/>
  <c r="AB25" i="4"/>
  <c r="AE24" i="4"/>
  <c r="AB24" i="4"/>
  <c r="AE23" i="4"/>
  <c r="AB23" i="4"/>
  <c r="AE22" i="4"/>
  <c r="AB22" i="4"/>
  <c r="AE21" i="4"/>
  <c r="AB21" i="4"/>
  <c r="AE20" i="4"/>
  <c r="AB20" i="4"/>
  <c r="AE19" i="4"/>
  <c r="AB19" i="4"/>
  <c r="AE18" i="4"/>
  <c r="AB18" i="4"/>
  <c r="AE17" i="4"/>
  <c r="AB17" i="4"/>
  <c r="AE16" i="4"/>
  <c r="AB16" i="4"/>
  <c r="AE15" i="4"/>
  <c r="AB15" i="4"/>
  <c r="AE14" i="4"/>
  <c r="AB14" i="4"/>
  <c r="AE13" i="4"/>
  <c r="AB13" i="4"/>
  <c r="AE12" i="4"/>
  <c r="AB12" i="4"/>
  <c r="AE11" i="4"/>
  <c r="AB11" i="4"/>
  <c r="AE10" i="4"/>
  <c r="AB10" i="4"/>
  <c r="AE9" i="4"/>
  <c r="AB9" i="4"/>
  <c r="AE8" i="4"/>
  <c r="AB8" i="4"/>
  <c r="AE7" i="4"/>
  <c r="AB7" i="4"/>
  <c r="AE6" i="4"/>
  <c r="AB6" i="4"/>
  <c r="AE5" i="4"/>
  <c r="AB5" i="4"/>
  <c r="AE4" i="4"/>
  <c r="AB4" i="4"/>
  <c r="AE3" i="4"/>
  <c r="AB3" i="4"/>
  <c r="AB3" i="2"/>
  <c r="AE3" i="2"/>
  <c r="AB4" i="2"/>
  <c r="AE4" i="2"/>
  <c r="AB5" i="2"/>
  <c r="AE5" i="2"/>
  <c r="AB6" i="2"/>
  <c r="AE6" i="2"/>
  <c r="AB7" i="2"/>
  <c r="AE7" i="2"/>
  <c r="AB8" i="2"/>
  <c r="AE8" i="2"/>
  <c r="AB9" i="2"/>
  <c r="AE9" i="2"/>
  <c r="AB10" i="2"/>
  <c r="AE10" i="2"/>
  <c r="AB11" i="2"/>
  <c r="AE11" i="2"/>
  <c r="AB12" i="2"/>
  <c r="AE12" i="2"/>
  <c r="AB13" i="2"/>
  <c r="AE13" i="2"/>
  <c r="AB14" i="2"/>
  <c r="AE14" i="2"/>
  <c r="AB15" i="2"/>
  <c r="AE15" i="2"/>
  <c r="AB16" i="2"/>
  <c r="AE16" i="2"/>
  <c r="AB17" i="2"/>
  <c r="AE17" i="2"/>
  <c r="AB18" i="2"/>
  <c r="AE18" i="2"/>
  <c r="AB19" i="2"/>
  <c r="AE19" i="2"/>
  <c r="AB20" i="2"/>
  <c r="AE20" i="2"/>
  <c r="AB21" i="2"/>
  <c r="AE21" i="2"/>
  <c r="D3" i="36" s="1"/>
  <c r="AB22" i="2"/>
  <c r="AE22" i="2"/>
  <c r="AB23" i="2"/>
  <c r="AE23" i="2"/>
  <c r="AB24" i="2"/>
  <c r="AE24" i="2"/>
  <c r="AB25" i="2"/>
  <c r="AE25" i="2"/>
  <c r="AB26" i="2"/>
  <c r="AE26" i="2"/>
  <c r="AB27" i="2"/>
  <c r="AE27" i="2"/>
  <c r="AB28" i="2"/>
  <c r="AE28" i="2"/>
  <c r="AB29" i="2"/>
  <c r="AE29" i="2"/>
  <c r="AB30" i="2"/>
  <c r="AE30" i="2"/>
  <c r="AB31" i="2"/>
  <c r="AE31" i="2"/>
  <c r="AB32" i="2"/>
  <c r="AE32" i="2"/>
  <c r="AB33" i="2"/>
  <c r="AE33" i="2"/>
  <c r="AB34" i="2"/>
  <c r="AE34" i="2"/>
  <c r="AB35" i="2"/>
  <c r="AE35" i="2"/>
  <c r="AB36" i="2"/>
  <c r="AE36" i="2"/>
  <c r="AB37" i="2"/>
  <c r="AE37" i="2"/>
  <c r="AB38" i="2"/>
  <c r="AE38" i="2"/>
  <c r="AB39" i="2"/>
  <c r="AE39" i="2"/>
  <c r="AB40" i="2"/>
  <c r="AE40" i="2"/>
  <c r="AB41" i="2"/>
  <c r="AE41" i="2"/>
  <c r="AB42" i="2"/>
  <c r="AE42" i="2"/>
  <c r="AB43" i="2"/>
  <c r="AE43" i="2"/>
  <c r="AB44" i="2"/>
  <c r="AE44" i="2"/>
  <c r="AB45" i="2"/>
  <c r="AE45" i="2"/>
  <c r="AB46" i="2"/>
  <c r="AE46" i="2"/>
  <c r="AB47" i="2"/>
  <c r="AE47" i="2"/>
  <c r="AB48" i="2"/>
  <c r="AE48" i="2"/>
  <c r="AB49" i="2"/>
  <c r="AE49" i="2"/>
  <c r="AB50" i="2"/>
  <c r="AE50" i="2"/>
  <c r="AB51" i="2"/>
  <c r="AE51" i="2"/>
  <c r="AB52" i="2"/>
  <c r="AE52" i="2"/>
  <c r="AB53" i="2"/>
  <c r="AE53" i="2"/>
  <c r="AB54" i="2"/>
  <c r="AE54" i="2"/>
  <c r="AB55" i="2"/>
  <c r="AE55" i="2"/>
  <c r="AB56" i="2"/>
  <c r="AE56" i="2"/>
  <c r="AB57" i="2"/>
  <c r="AE57" i="2"/>
  <c r="AB58" i="2"/>
  <c r="AE58" i="2"/>
  <c r="AB59" i="2"/>
  <c r="AE59" i="2"/>
  <c r="AB60" i="2"/>
  <c r="AE60" i="2"/>
  <c r="AB61" i="2"/>
  <c r="AE61" i="2"/>
  <c r="AB62" i="2"/>
  <c r="AE62" i="2"/>
  <c r="AB63" i="2"/>
  <c r="AE63" i="2"/>
  <c r="AB64" i="2"/>
  <c r="AE64" i="2"/>
  <c r="AB65" i="2"/>
  <c r="AE65" i="2"/>
  <c r="AB66" i="2"/>
  <c r="AE66" i="2"/>
  <c r="AB67" i="2"/>
  <c r="AE67" i="2"/>
  <c r="AB68" i="2"/>
  <c r="AE68" i="2"/>
  <c r="AB69" i="2"/>
  <c r="AB70" i="2"/>
  <c r="AB71" i="2"/>
  <c r="AB72" i="2"/>
  <c r="AB73" i="2"/>
  <c r="AE73" i="2"/>
  <c r="AB74" i="2"/>
  <c r="AE74" i="2"/>
  <c r="AB75" i="2"/>
  <c r="AE75" i="2"/>
  <c r="AB76" i="2"/>
  <c r="AE76" i="2"/>
  <c r="AB77" i="2"/>
  <c r="AE77" i="2"/>
  <c r="AB78" i="2"/>
  <c r="AE78" i="2"/>
  <c r="AB79" i="2"/>
  <c r="AE79" i="2"/>
  <c r="AB80" i="2"/>
  <c r="AE80" i="2"/>
  <c r="AB81" i="2"/>
  <c r="AE81" i="2"/>
  <c r="AB82" i="2"/>
  <c r="AE82" i="2"/>
  <c r="AB83" i="2"/>
  <c r="AE83" i="2"/>
  <c r="AB84" i="2"/>
  <c r="AE84" i="2"/>
  <c r="AB85" i="2"/>
  <c r="AE85" i="2"/>
  <c r="AB86" i="2"/>
  <c r="AE86" i="2"/>
  <c r="AB87" i="2"/>
  <c r="AE87" i="2"/>
  <c r="AB88" i="2"/>
  <c r="AE88" i="2"/>
  <c r="CO57" i="36" s="1"/>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F311" i="2"/>
  <c r="I311" i="2"/>
  <c r="M311" i="2"/>
  <c r="F312" i="2"/>
  <c r="I312" i="2"/>
  <c r="M312" i="2"/>
  <c r="F313" i="2"/>
  <c r="I313" i="2"/>
  <c r="M313" i="2"/>
  <c r="F314" i="2"/>
  <c r="I314" i="2"/>
  <c r="M314" i="2"/>
  <c r="F315" i="2"/>
  <c r="I315" i="2"/>
  <c r="M315" i="2"/>
  <c r="F316" i="2"/>
  <c r="J316" i="2" s="1"/>
  <c r="I316" i="2"/>
  <c r="M316" i="2"/>
  <c r="F317" i="2"/>
  <c r="I317" i="2"/>
  <c r="M317" i="2"/>
  <c r="F318" i="2"/>
  <c r="I318" i="2"/>
  <c r="M318" i="2"/>
  <c r="F319" i="2"/>
  <c r="I319" i="2"/>
  <c r="M319" i="2"/>
  <c r="F320" i="2"/>
  <c r="I320" i="2"/>
  <c r="M320" i="2"/>
  <c r="F321" i="2"/>
  <c r="I321" i="2"/>
  <c r="M321" i="2"/>
  <c r="F322" i="2"/>
  <c r="I322" i="2"/>
  <c r="M322" i="2"/>
  <c r="F323" i="2"/>
  <c r="I323" i="2"/>
  <c r="M323" i="2"/>
  <c r="F324" i="2"/>
  <c r="I324" i="2"/>
  <c r="M324" i="2"/>
  <c r="F325" i="2"/>
  <c r="I325" i="2"/>
  <c r="M325" i="2"/>
  <c r="F326" i="2"/>
  <c r="I326" i="2"/>
  <c r="M326" i="2"/>
  <c r="F327" i="2"/>
  <c r="I327" i="2"/>
  <c r="M327" i="2"/>
  <c r="F328" i="2"/>
  <c r="I328" i="2"/>
  <c r="M328" i="2"/>
  <c r="F329" i="2"/>
  <c r="I329" i="2"/>
  <c r="M329" i="2"/>
  <c r="F330" i="2"/>
  <c r="I330" i="2"/>
  <c r="M330" i="2"/>
  <c r="F331" i="2"/>
  <c r="I331" i="2"/>
  <c r="M331" i="2"/>
  <c r="F332" i="2"/>
  <c r="J332" i="2" s="1"/>
  <c r="I332" i="2"/>
  <c r="M332" i="2"/>
  <c r="F333" i="2"/>
  <c r="I333" i="2"/>
  <c r="M333" i="2"/>
  <c r="F334" i="2"/>
  <c r="J334" i="2" s="1"/>
  <c r="N334" i="2" s="1"/>
  <c r="P334" i="2" s="1"/>
  <c r="I334" i="2"/>
  <c r="M334" i="2"/>
  <c r="F335" i="2"/>
  <c r="I335" i="2"/>
  <c r="M335" i="2"/>
  <c r="F336" i="2"/>
  <c r="I336" i="2"/>
  <c r="M336" i="2"/>
  <c r="F337" i="2"/>
  <c r="I337" i="2"/>
  <c r="M337" i="2"/>
  <c r="F338" i="2"/>
  <c r="I338" i="2"/>
  <c r="M338" i="2"/>
  <c r="F339" i="2"/>
  <c r="I339" i="2"/>
  <c r="M339" i="2"/>
  <c r="F340" i="2"/>
  <c r="I340" i="2"/>
  <c r="M340" i="2"/>
  <c r="F341" i="2"/>
  <c r="I341" i="2"/>
  <c r="M341" i="2"/>
  <c r="F342" i="2"/>
  <c r="I342" i="2"/>
  <c r="M342" i="2"/>
  <c r="F343" i="2"/>
  <c r="I343" i="2"/>
  <c r="M343" i="2"/>
  <c r="F344" i="2"/>
  <c r="J344" i="2" s="1"/>
  <c r="I344" i="2"/>
  <c r="M344" i="2"/>
  <c r="F345" i="2"/>
  <c r="I345" i="2"/>
  <c r="J345" i="2" s="1"/>
  <c r="N345" i="2" s="1"/>
  <c r="M345" i="2"/>
  <c r="F346" i="2"/>
  <c r="J346" i="2" s="1"/>
  <c r="N346" i="2" s="1"/>
  <c r="P346" i="2" s="1"/>
  <c r="I346" i="2"/>
  <c r="M346" i="2"/>
  <c r="F347" i="2"/>
  <c r="I347" i="2"/>
  <c r="J347" i="2" s="1"/>
  <c r="N347" i="2" s="1"/>
  <c r="O347" i="2" s="1"/>
  <c r="M347" i="2"/>
  <c r="F348" i="2"/>
  <c r="I348" i="2"/>
  <c r="M348" i="2"/>
  <c r="F349" i="2"/>
  <c r="I349" i="2"/>
  <c r="M349" i="2"/>
  <c r="F350" i="2"/>
  <c r="I350" i="2"/>
  <c r="M350" i="2"/>
  <c r="F351" i="2"/>
  <c r="I351" i="2"/>
  <c r="M351" i="2"/>
  <c r="F352" i="2"/>
  <c r="I352" i="2"/>
  <c r="M352" i="2"/>
  <c r="F353" i="2"/>
  <c r="I353" i="2"/>
  <c r="M353" i="2"/>
  <c r="F354" i="2"/>
  <c r="I354" i="2"/>
  <c r="M354" i="2"/>
  <c r="F355" i="2"/>
  <c r="J355" i="2" s="1"/>
  <c r="N355" i="2" s="1"/>
  <c r="I355" i="2"/>
  <c r="M355" i="2"/>
  <c r="F356" i="2"/>
  <c r="I356" i="2"/>
  <c r="M356" i="2"/>
  <c r="F357" i="2"/>
  <c r="I357" i="2"/>
  <c r="M357" i="2"/>
  <c r="F358" i="2"/>
  <c r="I358" i="2"/>
  <c r="M358" i="2"/>
  <c r="F359" i="2"/>
  <c r="I359" i="2"/>
  <c r="M359" i="2"/>
  <c r="F360" i="2"/>
  <c r="I360" i="2"/>
  <c r="J360" i="2" s="1"/>
  <c r="M360" i="2"/>
  <c r="F361" i="2"/>
  <c r="J361" i="2" s="1"/>
  <c r="I361" i="2"/>
  <c r="M361" i="2"/>
  <c r="F362" i="2"/>
  <c r="I362" i="2"/>
  <c r="M362" i="2"/>
  <c r="F363" i="2"/>
  <c r="J363" i="2" s="1"/>
  <c r="I363" i="2"/>
  <c r="M363" i="2"/>
  <c r="F364" i="2"/>
  <c r="I364" i="2"/>
  <c r="J364" i="2" s="1"/>
  <c r="N364" i="2" s="1"/>
  <c r="P364" i="2" s="1"/>
  <c r="M364" i="2"/>
  <c r="F365" i="2"/>
  <c r="J365" i="2" s="1"/>
  <c r="I365" i="2"/>
  <c r="M365" i="2"/>
  <c r="F366" i="2"/>
  <c r="I366" i="2"/>
  <c r="J366" i="2" s="1"/>
  <c r="N366" i="2" s="1"/>
  <c r="M366" i="2"/>
  <c r="F367" i="2"/>
  <c r="J367" i="2" s="1"/>
  <c r="I367" i="2"/>
  <c r="M367" i="2"/>
  <c r="F368" i="2"/>
  <c r="I368" i="2"/>
  <c r="M368" i="2"/>
  <c r="F369" i="2"/>
  <c r="J369" i="2" s="1"/>
  <c r="I369" i="2"/>
  <c r="M369" i="2"/>
  <c r="F370" i="2"/>
  <c r="I370" i="2"/>
  <c r="M370" i="2"/>
  <c r="F371" i="2"/>
  <c r="J371" i="2" s="1"/>
  <c r="I371" i="2"/>
  <c r="M371" i="2"/>
  <c r="F372" i="2"/>
  <c r="I372" i="2"/>
  <c r="J372" i="2" s="1"/>
  <c r="M372" i="2"/>
  <c r="F373" i="2"/>
  <c r="J373" i="2" s="1"/>
  <c r="I373" i="2"/>
  <c r="M373" i="2"/>
  <c r="F374" i="2"/>
  <c r="I374" i="2"/>
  <c r="M374" i="2"/>
  <c r="F375" i="2"/>
  <c r="I375" i="2"/>
  <c r="M375" i="2"/>
  <c r="F376" i="2"/>
  <c r="I376" i="2"/>
  <c r="M376" i="2"/>
  <c r="F377" i="2"/>
  <c r="I377" i="2"/>
  <c r="M377" i="2"/>
  <c r="F378" i="2"/>
  <c r="I378" i="2"/>
  <c r="M378" i="2"/>
  <c r="F379" i="2"/>
  <c r="I379" i="2"/>
  <c r="M379" i="2"/>
  <c r="F380" i="2"/>
  <c r="I380" i="2"/>
  <c r="M380" i="2"/>
  <c r="F381" i="2"/>
  <c r="J381" i="2" s="1"/>
  <c r="I381" i="2"/>
  <c r="M381" i="2"/>
  <c r="F382" i="2"/>
  <c r="I382" i="2"/>
  <c r="M382" i="2"/>
  <c r="F383" i="2"/>
  <c r="I383" i="2"/>
  <c r="M383" i="2"/>
  <c r="F384" i="2"/>
  <c r="I384" i="2"/>
  <c r="J384" i="2" s="1"/>
  <c r="N384" i="2" s="1"/>
  <c r="M384" i="2"/>
  <c r="F385" i="2"/>
  <c r="I385" i="2"/>
  <c r="J385" i="2"/>
  <c r="N385" i="2" s="1"/>
  <c r="M385" i="2"/>
  <c r="F386" i="2"/>
  <c r="I386" i="2"/>
  <c r="M386" i="2"/>
  <c r="F387" i="2"/>
  <c r="I387" i="2"/>
  <c r="M387" i="2"/>
  <c r="F388" i="2"/>
  <c r="I388" i="2"/>
  <c r="M388" i="2"/>
  <c r="F389" i="2"/>
  <c r="I389" i="2"/>
  <c r="M389" i="2"/>
  <c r="F390" i="2"/>
  <c r="I390" i="2"/>
  <c r="M390" i="2"/>
  <c r="F391" i="2"/>
  <c r="I391" i="2"/>
  <c r="J391" i="2" s="1"/>
  <c r="N391" i="2" s="1"/>
  <c r="M391" i="2"/>
  <c r="F392" i="2"/>
  <c r="J392" i="2" s="1"/>
  <c r="N392" i="2" s="1"/>
  <c r="O392" i="2" s="1"/>
  <c r="I392" i="2"/>
  <c r="M392" i="2"/>
  <c r="F393" i="2"/>
  <c r="I393" i="2"/>
  <c r="J393" i="2" s="1"/>
  <c r="N393" i="2" s="1"/>
  <c r="P393" i="2" s="1"/>
  <c r="M393" i="2"/>
  <c r="F394" i="2"/>
  <c r="I394" i="2"/>
  <c r="M394" i="2"/>
  <c r="F395" i="2"/>
  <c r="J395" i="2" s="1"/>
  <c r="I395" i="2"/>
  <c r="M395" i="2"/>
  <c r="F396" i="2"/>
  <c r="I396" i="2"/>
  <c r="J396" i="2" s="1"/>
  <c r="M396" i="2"/>
  <c r="F397" i="2"/>
  <c r="J397" i="2" s="1"/>
  <c r="N397" i="2" s="1"/>
  <c r="I397" i="2"/>
  <c r="M397" i="2"/>
  <c r="F398" i="2"/>
  <c r="I398" i="2"/>
  <c r="M398" i="2"/>
  <c r="F399" i="2"/>
  <c r="J399" i="2" s="1"/>
  <c r="N399" i="2" s="1"/>
  <c r="P399" i="2" s="1"/>
  <c r="I399" i="2"/>
  <c r="M399" i="2"/>
  <c r="F400" i="2"/>
  <c r="I400" i="2"/>
  <c r="M400" i="2"/>
  <c r="F401" i="2"/>
  <c r="J401" i="2" s="1"/>
  <c r="I401" i="2"/>
  <c r="M401" i="2"/>
  <c r="F402" i="2"/>
  <c r="I402" i="2"/>
  <c r="M402" i="2"/>
  <c r="F403" i="2"/>
  <c r="J403" i="2" s="1"/>
  <c r="N403" i="2" s="1"/>
  <c r="I403" i="2"/>
  <c r="M403" i="2"/>
  <c r="F404" i="2"/>
  <c r="I404" i="2"/>
  <c r="M404" i="2"/>
  <c r="F405" i="2"/>
  <c r="J405" i="2" s="1"/>
  <c r="I405" i="2"/>
  <c r="M405" i="2"/>
  <c r="F406" i="2"/>
  <c r="I406" i="2"/>
  <c r="M406" i="2"/>
  <c r="F407" i="2"/>
  <c r="J407" i="2" s="1"/>
  <c r="I407" i="2"/>
  <c r="M407" i="2"/>
  <c r="F408" i="2"/>
  <c r="I408" i="2"/>
  <c r="J408" i="2" s="1"/>
  <c r="M408" i="2"/>
  <c r="F409" i="2"/>
  <c r="J409" i="2" s="1"/>
  <c r="N409" i="2" s="1"/>
  <c r="I409" i="2"/>
  <c r="M409" i="2"/>
  <c r="F410" i="2"/>
  <c r="J410" i="2" s="1"/>
  <c r="N410" i="2" s="1"/>
  <c r="O410" i="2" s="1"/>
  <c r="I410" i="2"/>
  <c r="M410" i="2"/>
  <c r="F411" i="2"/>
  <c r="I411" i="2"/>
  <c r="J411" i="2" s="1"/>
  <c r="N411" i="2" s="1"/>
  <c r="M411" i="2"/>
  <c r="F412" i="2"/>
  <c r="I412" i="2"/>
  <c r="M412" i="2"/>
  <c r="F413" i="2"/>
  <c r="I413" i="2"/>
  <c r="J413" i="2" s="1"/>
  <c r="N413" i="2" s="1"/>
  <c r="O413" i="2" s="1"/>
  <c r="M413" i="2"/>
  <c r="F414" i="2"/>
  <c r="I414" i="2"/>
  <c r="M414" i="2"/>
  <c r="F415" i="2"/>
  <c r="I415" i="2"/>
  <c r="M415" i="2"/>
  <c r="F416" i="2"/>
  <c r="I416" i="2"/>
  <c r="M416" i="2"/>
  <c r="F417" i="2"/>
  <c r="J417" i="2" s="1"/>
  <c r="I417" i="2"/>
  <c r="M417" i="2"/>
  <c r="F418" i="2"/>
  <c r="I418" i="2"/>
  <c r="M418" i="2"/>
  <c r="F419" i="2"/>
  <c r="I419" i="2"/>
  <c r="M419" i="2"/>
  <c r="F420" i="2"/>
  <c r="I420" i="2"/>
  <c r="J420" i="2" s="1"/>
  <c r="N420" i="2" s="1"/>
  <c r="M420" i="2"/>
  <c r="F421" i="2"/>
  <c r="J421" i="2" s="1"/>
  <c r="I421" i="2"/>
  <c r="M421" i="2"/>
  <c r="F422" i="2"/>
  <c r="I422" i="2"/>
  <c r="M422" i="2"/>
  <c r="F423" i="2"/>
  <c r="J423" i="2" s="1"/>
  <c r="I423" i="2"/>
  <c r="M423" i="2"/>
  <c r="F424" i="2"/>
  <c r="I424" i="2"/>
  <c r="M424" i="2"/>
  <c r="F425" i="2"/>
  <c r="J425" i="2" s="1"/>
  <c r="I425" i="2"/>
  <c r="M425" i="2"/>
  <c r="F426" i="2"/>
  <c r="I426" i="2"/>
  <c r="J426" i="2" s="1"/>
  <c r="M426" i="2"/>
  <c r="F427" i="2"/>
  <c r="J427" i="2" s="1"/>
  <c r="I427" i="2"/>
  <c r="M427" i="2"/>
  <c r="F428" i="2"/>
  <c r="I428" i="2"/>
  <c r="M428" i="2"/>
  <c r="F429" i="2"/>
  <c r="J429" i="2" s="1"/>
  <c r="I429" i="2"/>
  <c r="M429" i="2"/>
  <c r="F430" i="2"/>
  <c r="I430" i="2"/>
  <c r="M430" i="2"/>
  <c r="F431" i="2"/>
  <c r="I431" i="2"/>
  <c r="M431" i="2"/>
  <c r="F432" i="2"/>
  <c r="I432" i="2"/>
  <c r="J432" i="2" s="1"/>
  <c r="M432" i="2"/>
  <c r="F433" i="2"/>
  <c r="I433" i="2"/>
  <c r="J433" i="2"/>
  <c r="N433" i="2" s="1"/>
  <c r="M433" i="2"/>
  <c r="F434" i="2"/>
  <c r="J434" i="2" s="1"/>
  <c r="I434" i="2"/>
  <c r="M434" i="2"/>
  <c r="F435" i="2"/>
  <c r="I435" i="2"/>
  <c r="J435" i="2" s="1"/>
  <c r="N435" i="2" s="1"/>
  <c r="M435" i="2"/>
  <c r="F436" i="2"/>
  <c r="I436" i="2"/>
  <c r="M436" i="2"/>
  <c r="F437" i="2"/>
  <c r="I437" i="2"/>
  <c r="J437" i="2" s="1"/>
  <c r="M437" i="2"/>
  <c r="F438" i="2"/>
  <c r="I438" i="2"/>
  <c r="M438" i="2"/>
  <c r="F439" i="2"/>
  <c r="I439" i="2"/>
  <c r="M439" i="2"/>
  <c r="F440" i="2"/>
  <c r="I440" i="2"/>
  <c r="M440" i="2"/>
  <c r="F441" i="2"/>
  <c r="I441" i="2"/>
  <c r="M441" i="2"/>
  <c r="F442" i="2"/>
  <c r="I442" i="2"/>
  <c r="M442" i="2"/>
  <c r="F443" i="2"/>
  <c r="I443" i="2"/>
  <c r="M443" i="2"/>
  <c r="F444" i="2"/>
  <c r="I444" i="2"/>
  <c r="J444" i="2" s="1"/>
  <c r="N444" i="2" s="1"/>
  <c r="O444" i="2" s="1"/>
  <c r="M444" i="2"/>
  <c r="F445" i="2"/>
  <c r="I445" i="2"/>
  <c r="M445" i="2"/>
  <c r="F446" i="2"/>
  <c r="I446" i="2"/>
  <c r="M446" i="2"/>
  <c r="F447" i="2"/>
  <c r="I447" i="2"/>
  <c r="M447" i="2"/>
  <c r="F448" i="2"/>
  <c r="I448" i="2"/>
  <c r="J448" i="2" s="1"/>
  <c r="N448" i="2" s="1"/>
  <c r="O448" i="2" s="1"/>
  <c r="M448" i="2"/>
  <c r="F449" i="2"/>
  <c r="I449" i="2"/>
  <c r="J449" i="2" s="1"/>
  <c r="M449" i="2"/>
  <c r="F450" i="2"/>
  <c r="J450" i="2" s="1"/>
  <c r="N450" i="2" s="1"/>
  <c r="O450" i="2" s="1"/>
  <c r="I450" i="2"/>
  <c r="M450" i="2"/>
  <c r="F451" i="2"/>
  <c r="I451" i="2"/>
  <c r="J451" i="2" s="1"/>
  <c r="M451" i="2"/>
  <c r="F452" i="2"/>
  <c r="J452" i="2" s="1"/>
  <c r="I452" i="2"/>
  <c r="M452" i="2"/>
  <c r="F453" i="2"/>
  <c r="I453" i="2"/>
  <c r="M453" i="2"/>
  <c r="F454" i="2"/>
  <c r="J454" i="2" s="1"/>
  <c r="I454" i="2"/>
  <c r="M454" i="2"/>
  <c r="F455" i="2"/>
  <c r="I455" i="2"/>
  <c r="J455" i="2" s="1"/>
  <c r="N455" i="2" s="1"/>
  <c r="M455" i="2"/>
  <c r="F456" i="2"/>
  <c r="J456" i="2" s="1"/>
  <c r="N456" i="2" s="1"/>
  <c r="I456" i="2"/>
  <c r="M456" i="2"/>
  <c r="F457" i="2"/>
  <c r="I457" i="2"/>
  <c r="M457" i="2"/>
  <c r="F458" i="2"/>
  <c r="I458" i="2"/>
  <c r="J458" i="2" s="1"/>
  <c r="N458" i="2" s="1"/>
  <c r="O458" i="2" s="1"/>
  <c r="M458" i="2"/>
  <c r="F459" i="2"/>
  <c r="I459" i="2"/>
  <c r="M459" i="2"/>
  <c r="F460" i="2"/>
  <c r="I460" i="2"/>
  <c r="M460" i="2"/>
  <c r="F461" i="2"/>
  <c r="I461" i="2"/>
  <c r="M461" i="2"/>
  <c r="F462" i="2"/>
  <c r="I462" i="2"/>
  <c r="M462" i="2"/>
  <c r="F463" i="2"/>
  <c r="I463" i="2"/>
  <c r="J463" i="2"/>
  <c r="M463" i="2"/>
  <c r="F464" i="2"/>
  <c r="J464" i="2" s="1"/>
  <c r="N464" i="2" s="1"/>
  <c r="I464" i="2"/>
  <c r="M464" i="2"/>
  <c r="F465" i="2"/>
  <c r="I465" i="2"/>
  <c r="M465" i="2"/>
  <c r="F466" i="2"/>
  <c r="J466" i="2" s="1"/>
  <c r="N466" i="2" s="1"/>
  <c r="I466" i="2"/>
  <c r="M466" i="2"/>
  <c r="F467" i="2"/>
  <c r="I467" i="2"/>
  <c r="M467" i="2"/>
  <c r="F468" i="2"/>
  <c r="I468" i="2"/>
  <c r="M468" i="2"/>
  <c r="F469" i="2"/>
  <c r="I469" i="2"/>
  <c r="M469" i="2"/>
  <c r="F470" i="2"/>
  <c r="I470" i="2"/>
  <c r="M470" i="2"/>
  <c r="F471" i="2"/>
  <c r="I471" i="2"/>
  <c r="M471" i="2"/>
  <c r="F472" i="2"/>
  <c r="I472" i="2"/>
  <c r="M472" i="2"/>
  <c r="F473" i="2"/>
  <c r="I473" i="2"/>
  <c r="M473" i="2"/>
  <c r="F474" i="2"/>
  <c r="J474" i="2" s="1"/>
  <c r="N474" i="2" s="1"/>
  <c r="I474" i="2"/>
  <c r="M474" i="2"/>
  <c r="F475" i="2"/>
  <c r="I475" i="2"/>
  <c r="J475" i="2" s="1"/>
  <c r="N475" i="2" s="1"/>
  <c r="M475" i="2"/>
  <c r="F476" i="2"/>
  <c r="J476" i="2" s="1"/>
  <c r="N476" i="2" s="1"/>
  <c r="O476" i="2" s="1"/>
  <c r="I476" i="2"/>
  <c r="M476" i="2"/>
  <c r="F477" i="2"/>
  <c r="I477" i="2"/>
  <c r="M477" i="2"/>
  <c r="F478" i="2"/>
  <c r="I478" i="2"/>
  <c r="M478" i="2"/>
  <c r="F479" i="2"/>
  <c r="I479" i="2"/>
  <c r="M479" i="2"/>
  <c r="F480" i="2"/>
  <c r="I480" i="2"/>
  <c r="M480" i="2"/>
  <c r="F481" i="2"/>
  <c r="I481" i="2"/>
  <c r="M481" i="2"/>
  <c r="F482" i="2"/>
  <c r="I482" i="2"/>
  <c r="M482" i="2"/>
  <c r="F483" i="2"/>
  <c r="J483" i="2" s="1"/>
  <c r="I483" i="2"/>
  <c r="M483" i="2"/>
  <c r="F484" i="2"/>
  <c r="I484" i="2"/>
  <c r="M484" i="2"/>
  <c r="F485" i="2"/>
  <c r="I485" i="2"/>
  <c r="M485" i="2"/>
  <c r="F486" i="2"/>
  <c r="I486" i="2"/>
  <c r="J486" i="2" s="1"/>
  <c r="N486" i="2" s="1"/>
  <c r="M486" i="2"/>
  <c r="F487" i="2"/>
  <c r="I487" i="2"/>
  <c r="M487" i="2"/>
  <c r="F488" i="2"/>
  <c r="I488" i="2"/>
  <c r="J488" i="2" s="1"/>
  <c r="N488" i="2" s="1"/>
  <c r="M488" i="2"/>
  <c r="F489" i="2"/>
  <c r="I489" i="2"/>
  <c r="M489" i="2"/>
  <c r="F490" i="2"/>
  <c r="I490" i="2"/>
  <c r="M490" i="2"/>
  <c r="F491" i="2"/>
  <c r="J491" i="2" s="1"/>
  <c r="N491" i="2" s="1"/>
  <c r="P491" i="2" s="1"/>
  <c r="I491" i="2"/>
  <c r="M491" i="2"/>
  <c r="F492" i="2"/>
  <c r="I492" i="2"/>
  <c r="M492" i="2"/>
  <c r="F493" i="2"/>
  <c r="I493" i="2"/>
  <c r="M493" i="2"/>
  <c r="F494" i="2"/>
  <c r="I494" i="2"/>
  <c r="M494" i="2"/>
  <c r="F495" i="2"/>
  <c r="I495" i="2"/>
  <c r="M495" i="2"/>
  <c r="F496" i="2"/>
  <c r="I496" i="2"/>
  <c r="J496" i="2"/>
  <c r="N496" i="2" s="1"/>
  <c r="O496" i="2" s="1"/>
  <c r="M496" i="2"/>
  <c r="F497" i="2"/>
  <c r="I497" i="2"/>
  <c r="M497" i="2"/>
  <c r="F498" i="2"/>
  <c r="I498" i="2"/>
  <c r="M498" i="2"/>
  <c r="F499" i="2"/>
  <c r="I499" i="2"/>
  <c r="M499" i="2"/>
  <c r="F500" i="2"/>
  <c r="I500" i="2"/>
  <c r="M500" i="2"/>
  <c r="F501" i="2"/>
  <c r="I501" i="2"/>
  <c r="M501" i="2"/>
  <c r="F502" i="2"/>
  <c r="I502" i="2"/>
  <c r="M502" i="2"/>
  <c r="F503" i="2"/>
  <c r="I503" i="2"/>
  <c r="M503" i="2"/>
  <c r="F504" i="2"/>
  <c r="I504" i="2"/>
  <c r="M504" i="2"/>
  <c r="F505" i="2"/>
  <c r="I505" i="2"/>
  <c r="M505" i="2"/>
  <c r="F506" i="2"/>
  <c r="I506" i="2"/>
  <c r="M506" i="2"/>
  <c r="F507" i="2"/>
  <c r="I507" i="2"/>
  <c r="M507" i="2"/>
  <c r="F508" i="2"/>
  <c r="I508" i="2"/>
  <c r="M508" i="2"/>
  <c r="F509" i="2"/>
  <c r="I509" i="2"/>
  <c r="J509" i="2" s="1"/>
  <c r="N509" i="2" s="1"/>
  <c r="P509" i="2" s="1"/>
  <c r="M509" i="2"/>
  <c r="F510" i="2"/>
  <c r="I510" i="2"/>
  <c r="J510" i="2" s="1"/>
  <c r="N510" i="2" s="1"/>
  <c r="M510" i="2"/>
  <c r="F511" i="2"/>
  <c r="J511" i="2" s="1"/>
  <c r="I511" i="2"/>
  <c r="M511" i="2"/>
  <c r="F512" i="2"/>
  <c r="I512" i="2"/>
  <c r="M512" i="2"/>
  <c r="F513" i="2"/>
  <c r="I513" i="2"/>
  <c r="M513" i="2"/>
  <c r="F514" i="2"/>
  <c r="J514" i="2" s="1"/>
  <c r="N514" i="2" s="1"/>
  <c r="O514" i="2" s="1"/>
  <c r="I514" i="2"/>
  <c r="M514" i="2"/>
  <c r="F515" i="2"/>
  <c r="I515" i="2"/>
  <c r="J515" i="2" s="1"/>
  <c r="N515" i="2" s="1"/>
  <c r="P515" i="2" s="1"/>
  <c r="M515" i="2"/>
  <c r="F516" i="2"/>
  <c r="I516" i="2"/>
  <c r="M516" i="2"/>
  <c r="D517" i="2"/>
  <c r="AE69" i="2" s="1"/>
  <c r="K517" i="2"/>
  <c r="CU57" i="36"/>
  <c r="AE88" i="3"/>
  <c r="J492" i="2" l="1"/>
  <c r="N492" i="2" s="1"/>
  <c r="J471" i="2"/>
  <c r="J469" i="2"/>
  <c r="N469" i="2" s="1"/>
  <c r="P469" i="2" s="1"/>
  <c r="J446" i="2"/>
  <c r="J431" i="2"/>
  <c r="J419" i="2"/>
  <c r="J400" i="2"/>
  <c r="J383" i="2"/>
  <c r="L57" i="36"/>
  <c r="N511" i="2"/>
  <c r="O511" i="2" s="1"/>
  <c r="N429" i="2"/>
  <c r="N427" i="2"/>
  <c r="N417" i="2"/>
  <c r="N381" i="2"/>
  <c r="O381" i="2" s="1"/>
  <c r="N373" i="2"/>
  <c r="N363" i="2"/>
  <c r="P363" i="2" s="1"/>
  <c r="N361" i="2"/>
  <c r="BW57" i="36"/>
  <c r="J516" i="2"/>
  <c r="N516" i="2" s="1"/>
  <c r="O516" i="2" s="1"/>
  <c r="J501" i="2"/>
  <c r="J497" i="2"/>
  <c r="N497" i="2" s="1"/>
  <c r="P497" i="2" s="1"/>
  <c r="J480" i="2"/>
  <c r="N480" i="2" s="1"/>
  <c r="J478" i="2"/>
  <c r="N478" i="2" s="1"/>
  <c r="J470" i="2"/>
  <c r="N470" i="2" s="1"/>
  <c r="J468" i="2"/>
  <c r="N468" i="2" s="1"/>
  <c r="J445" i="2"/>
  <c r="J442" i="2"/>
  <c r="N442" i="2" s="1"/>
  <c r="O442" i="2" s="1"/>
  <c r="J438" i="2"/>
  <c r="N438" i="2" s="1"/>
  <c r="J398" i="2"/>
  <c r="J394" i="2"/>
  <c r="N394" i="2" s="1"/>
  <c r="J353" i="2"/>
  <c r="J351" i="2"/>
  <c r="J349" i="2"/>
  <c r="J343" i="2"/>
  <c r="N343" i="2" s="1"/>
  <c r="J341" i="2"/>
  <c r="J339" i="2"/>
  <c r="N339" i="2" s="1"/>
  <c r="J337" i="2"/>
  <c r="N337" i="2" s="1"/>
  <c r="P337" i="2" s="1"/>
  <c r="J331" i="2"/>
  <c r="N331" i="2" s="1"/>
  <c r="O331" i="2" s="1"/>
  <c r="J329" i="2"/>
  <c r="J327" i="2"/>
  <c r="N327" i="2" s="1"/>
  <c r="J325" i="2"/>
  <c r="N325" i="2" s="1"/>
  <c r="J323" i="2"/>
  <c r="N323" i="2" s="1"/>
  <c r="J321" i="2"/>
  <c r="N321" i="2" s="1"/>
  <c r="P321" i="2" s="1"/>
  <c r="J315" i="2"/>
  <c r="N315" i="2" s="1"/>
  <c r="J313" i="2"/>
  <c r="N313" i="2" s="1"/>
  <c r="J311" i="2"/>
  <c r="J506" i="2"/>
  <c r="N506" i="2" s="1"/>
  <c r="J504" i="2"/>
  <c r="N504" i="2" s="1"/>
  <c r="J493" i="2"/>
  <c r="N493" i="2" s="1"/>
  <c r="O493" i="2" s="1"/>
  <c r="J481" i="2"/>
  <c r="J479" i="2"/>
  <c r="N479" i="2" s="1"/>
  <c r="J443" i="2"/>
  <c r="J430" i="2"/>
  <c r="J428" i="2"/>
  <c r="J416" i="2"/>
  <c r="J380" i="2"/>
  <c r="N380" i="2" s="1"/>
  <c r="J374" i="2"/>
  <c r="J362" i="2"/>
  <c r="J358" i="2"/>
  <c r="J356" i="2"/>
  <c r="J354" i="2"/>
  <c r="J348" i="2"/>
  <c r="J342" i="2"/>
  <c r="N342" i="2" s="1"/>
  <c r="J324" i="2"/>
  <c r="N324" i="2" s="1"/>
  <c r="J312" i="2"/>
  <c r="N312" i="2" s="1"/>
  <c r="P435" i="2"/>
  <c r="O435" i="2"/>
  <c r="P429" i="2"/>
  <c r="O429" i="2"/>
  <c r="P417" i="2"/>
  <c r="O417" i="2"/>
  <c r="P345" i="2"/>
  <c r="O345" i="2"/>
  <c r="P327" i="2"/>
  <c r="O327" i="2"/>
  <c r="M517" i="2"/>
  <c r="AE72" i="2" s="1"/>
  <c r="U57" i="36"/>
  <c r="CF57" i="36"/>
  <c r="J512" i="2"/>
  <c r="N512" i="2" s="1"/>
  <c r="O512" i="2" s="1"/>
  <c r="J505" i="2"/>
  <c r="N505" i="2" s="1"/>
  <c r="J503" i="2"/>
  <c r="N503" i="2" s="1"/>
  <c r="J494" i="2"/>
  <c r="N494" i="2" s="1"/>
  <c r="O494" i="2" s="1"/>
  <c r="J487" i="2"/>
  <c r="N487" i="2" s="1"/>
  <c r="J485" i="2"/>
  <c r="N485" i="2" s="1"/>
  <c r="O485" i="2" s="1"/>
  <c r="J467" i="2"/>
  <c r="N467" i="2" s="1"/>
  <c r="J462" i="2"/>
  <c r="N462" i="2" s="1"/>
  <c r="J460" i="2"/>
  <c r="N460" i="2" s="1"/>
  <c r="J439" i="2"/>
  <c r="N437" i="2"/>
  <c r="P437" i="2" s="1"/>
  <c r="J436" i="2"/>
  <c r="J418" i="2"/>
  <c r="N418" i="2" s="1"/>
  <c r="J415" i="2"/>
  <c r="N415" i="2" s="1"/>
  <c r="J406" i="2"/>
  <c r="J404" i="2"/>
  <c r="N404" i="2" s="1"/>
  <c r="O404" i="2" s="1"/>
  <c r="J402" i="2"/>
  <c r="J390" i="2"/>
  <c r="J388" i="2"/>
  <c r="N388" i="2" s="1"/>
  <c r="J378" i="2"/>
  <c r="N378" i="2" s="1"/>
  <c r="J376" i="2"/>
  <c r="J359" i="2"/>
  <c r="N359" i="2" s="1"/>
  <c r="J357" i="2"/>
  <c r="N357" i="2" s="1"/>
  <c r="P357" i="2" s="1"/>
  <c r="J335" i="2"/>
  <c r="J333" i="2"/>
  <c r="N333" i="2" s="1"/>
  <c r="J328" i="2"/>
  <c r="J319" i="2"/>
  <c r="N319" i="2" s="1"/>
  <c r="J317" i="2"/>
  <c r="AD57" i="36"/>
  <c r="N501" i="2"/>
  <c r="N483" i="2"/>
  <c r="O483" i="2" s="1"/>
  <c r="N446" i="2"/>
  <c r="N423" i="2"/>
  <c r="N421" i="2"/>
  <c r="N398" i="2"/>
  <c r="N369" i="2"/>
  <c r="N367" i="2"/>
  <c r="O367" i="2" s="1"/>
  <c r="N362" i="2"/>
  <c r="O362" i="2" s="1"/>
  <c r="N351" i="2"/>
  <c r="P351" i="2" s="1"/>
  <c r="N349" i="2"/>
  <c r="AS57" i="36"/>
  <c r="J472" i="2"/>
  <c r="N472" i="2" s="1"/>
  <c r="P472" i="2" s="1"/>
  <c r="J461" i="2"/>
  <c r="N461" i="2" s="1"/>
  <c r="J424" i="2"/>
  <c r="N424" i="2" s="1"/>
  <c r="J414" i="2"/>
  <c r="N414" i="2" s="1"/>
  <c r="J386" i="2"/>
  <c r="N386" i="2" s="1"/>
  <c r="J370" i="2"/>
  <c r="N370" i="2" s="1"/>
  <c r="J340" i="2"/>
  <c r="N340" i="2" s="1"/>
  <c r="J338" i="2"/>
  <c r="J336" i="2"/>
  <c r="J326" i="2"/>
  <c r="J322" i="2"/>
  <c r="J320" i="2"/>
  <c r="N320" i="2" s="1"/>
  <c r="J318" i="2"/>
  <c r="N419" i="2"/>
  <c r="CR57" i="36"/>
  <c r="O509" i="2"/>
  <c r="O491" i="2"/>
  <c r="N454" i="2"/>
  <c r="O454" i="2" s="1"/>
  <c r="N452" i="2"/>
  <c r="N407" i="2"/>
  <c r="O407" i="2" s="1"/>
  <c r="N405" i="2"/>
  <c r="P405" i="2" s="1"/>
  <c r="N401" i="2"/>
  <c r="O364" i="2"/>
  <c r="AY57" i="36"/>
  <c r="P448" i="2"/>
  <c r="BN57" i="36"/>
  <c r="J508" i="2"/>
  <c r="N508" i="2" s="1"/>
  <c r="J502" i="2"/>
  <c r="N502" i="2" s="1"/>
  <c r="J500" i="2"/>
  <c r="N500" i="2" s="1"/>
  <c r="J498" i="2"/>
  <c r="N498" i="2" s="1"/>
  <c r="O498" i="2" s="1"/>
  <c r="J490" i="2"/>
  <c r="N490" i="2" s="1"/>
  <c r="O490" i="2" s="1"/>
  <c r="J484" i="2"/>
  <c r="N484" i="2" s="1"/>
  <c r="P484" i="2" s="1"/>
  <c r="J482" i="2"/>
  <c r="N482" i="2" s="1"/>
  <c r="O482" i="2" s="1"/>
  <c r="J473" i="2"/>
  <c r="N473" i="2" s="1"/>
  <c r="J457" i="2"/>
  <c r="N457" i="2" s="1"/>
  <c r="J440" i="2"/>
  <c r="N440" i="2" s="1"/>
  <c r="O440" i="2" s="1"/>
  <c r="J422" i="2"/>
  <c r="N422" i="2" s="1"/>
  <c r="J412" i="2"/>
  <c r="N412" i="2" s="1"/>
  <c r="P412" i="2" s="1"/>
  <c r="O399" i="2"/>
  <c r="J389" i="2"/>
  <c r="N389" i="2" s="1"/>
  <c r="O389" i="2" s="1"/>
  <c r="J387" i="2"/>
  <c r="N387" i="2" s="1"/>
  <c r="J382" i="2"/>
  <c r="N382" i="2" s="1"/>
  <c r="J379" i="2"/>
  <c r="N379" i="2" s="1"/>
  <c r="J377" i="2"/>
  <c r="J375" i="2"/>
  <c r="N375" i="2" s="1"/>
  <c r="P375" i="2" s="1"/>
  <c r="J368" i="2"/>
  <c r="N368" i="2" s="1"/>
  <c r="J352" i="2"/>
  <c r="N352" i="2" s="1"/>
  <c r="J350" i="2"/>
  <c r="N350" i="2" s="1"/>
  <c r="J330" i="2"/>
  <c r="N330" i="2" s="1"/>
  <c r="O330" i="2" s="1"/>
  <c r="J314" i="2"/>
  <c r="AB250" i="4"/>
  <c r="N274" i="25"/>
  <c r="P256" i="25"/>
  <c r="O256" i="25"/>
  <c r="P261" i="25"/>
  <c r="O261" i="25"/>
  <c r="P263" i="25"/>
  <c r="O263" i="25"/>
  <c r="O270" i="25"/>
  <c r="P270" i="25"/>
  <c r="O271" i="25"/>
  <c r="P271" i="25"/>
  <c r="P255" i="25"/>
  <c r="O255" i="25"/>
  <c r="P257" i="25"/>
  <c r="O257" i="25"/>
  <c r="P268" i="25"/>
  <c r="O268" i="25"/>
  <c r="P273" i="25"/>
  <c r="O273" i="25"/>
  <c r="O264" i="25"/>
  <c r="P264" i="25"/>
  <c r="P265" i="25"/>
  <c r="O265" i="25"/>
  <c r="J274" i="25"/>
  <c r="P262" i="25"/>
  <c r="O262" i="25"/>
  <c r="P267" i="25"/>
  <c r="O267" i="25"/>
  <c r="P269" i="25"/>
  <c r="O269" i="25"/>
  <c r="O258" i="25"/>
  <c r="P258" i="25"/>
  <c r="O259" i="25"/>
  <c r="P259" i="25"/>
  <c r="O254" i="25"/>
  <c r="O260" i="25"/>
  <c r="O266" i="25"/>
  <c r="O272" i="25"/>
  <c r="P254" i="25"/>
  <c r="P256" i="24"/>
  <c r="O256" i="24"/>
  <c r="P265" i="24"/>
  <c r="O265" i="24"/>
  <c r="P255" i="24"/>
  <c r="O255" i="24"/>
  <c r="P260" i="24"/>
  <c r="O260" i="24"/>
  <c r="O264" i="24"/>
  <c r="P264" i="24"/>
  <c r="P269" i="24"/>
  <c r="O269" i="24"/>
  <c r="P273" i="24"/>
  <c r="O273" i="24"/>
  <c r="P262" i="24"/>
  <c r="O262" i="24"/>
  <c r="P271" i="24"/>
  <c r="O271" i="24"/>
  <c r="P257" i="24"/>
  <c r="O257" i="24"/>
  <c r="P261" i="24"/>
  <c r="O261" i="24"/>
  <c r="P266" i="24"/>
  <c r="O266" i="24"/>
  <c r="O270" i="24"/>
  <c r="P270" i="24"/>
  <c r="P259" i="24"/>
  <c r="O259" i="24"/>
  <c r="P268" i="24"/>
  <c r="O268" i="24"/>
  <c r="J274" i="24"/>
  <c r="N254" i="24"/>
  <c r="O258" i="24"/>
  <c r="P258" i="24"/>
  <c r="P263" i="24"/>
  <c r="O263" i="24"/>
  <c r="P267" i="24"/>
  <c r="O267" i="24"/>
  <c r="P272" i="24"/>
  <c r="O272" i="24"/>
  <c r="I274" i="24"/>
  <c r="AE71" i="24" s="1"/>
  <c r="O259" i="23"/>
  <c r="P259" i="23"/>
  <c r="P267" i="23"/>
  <c r="O267" i="23"/>
  <c r="P263" i="23"/>
  <c r="O263" i="23"/>
  <c r="O265" i="23"/>
  <c r="P265" i="23"/>
  <c r="P273" i="23"/>
  <c r="O273" i="23"/>
  <c r="O258" i="23"/>
  <c r="P258" i="23"/>
  <c r="P260" i="23"/>
  <c r="O260" i="23"/>
  <c r="P269" i="23"/>
  <c r="O269" i="23"/>
  <c r="O271" i="23"/>
  <c r="P271" i="23"/>
  <c r="P256" i="23"/>
  <c r="O256" i="23"/>
  <c r="O264" i="23"/>
  <c r="P264" i="23"/>
  <c r="P266" i="23"/>
  <c r="O266" i="23"/>
  <c r="P255" i="23"/>
  <c r="O255" i="23"/>
  <c r="P262" i="23"/>
  <c r="O262" i="23"/>
  <c r="O270" i="23"/>
  <c r="P270" i="23"/>
  <c r="P272" i="23"/>
  <c r="O272" i="23"/>
  <c r="P261" i="23"/>
  <c r="O261" i="23"/>
  <c r="P268" i="23"/>
  <c r="O268" i="23"/>
  <c r="J257" i="23"/>
  <c r="N257" i="23" s="1"/>
  <c r="J254" i="23"/>
  <c r="P260" i="22"/>
  <c r="O260" i="22"/>
  <c r="O270" i="22"/>
  <c r="P270" i="22"/>
  <c r="N254" i="22"/>
  <c r="J274" i="22"/>
  <c r="O264" i="22"/>
  <c r="P264" i="22"/>
  <c r="P268" i="22"/>
  <c r="O268" i="22"/>
  <c r="O258" i="22"/>
  <c r="P258" i="22"/>
  <c r="P262" i="22"/>
  <c r="O262" i="22"/>
  <c r="P273" i="22"/>
  <c r="O273" i="22"/>
  <c r="P256" i="22"/>
  <c r="O256" i="22"/>
  <c r="P267" i="22"/>
  <c r="O267" i="22"/>
  <c r="P269" i="22"/>
  <c r="O269" i="22"/>
  <c r="P261" i="22"/>
  <c r="O261" i="22"/>
  <c r="P263" i="22"/>
  <c r="O263" i="22"/>
  <c r="P272" i="22"/>
  <c r="O272" i="22"/>
  <c r="P255" i="22"/>
  <c r="O255" i="22"/>
  <c r="P257" i="22"/>
  <c r="O257" i="22"/>
  <c r="P266" i="22"/>
  <c r="O266" i="22"/>
  <c r="P256" i="33"/>
  <c r="O256" i="33"/>
  <c r="O265" i="33"/>
  <c r="P265" i="33"/>
  <c r="P255" i="33"/>
  <c r="O255" i="33"/>
  <c r="P260" i="33"/>
  <c r="O260" i="33"/>
  <c r="O264" i="33"/>
  <c r="P264" i="33"/>
  <c r="P269" i="33"/>
  <c r="O269" i="33"/>
  <c r="P273" i="33"/>
  <c r="O273" i="33"/>
  <c r="P262" i="33"/>
  <c r="O262" i="33"/>
  <c r="O271" i="33"/>
  <c r="P271" i="33"/>
  <c r="P257" i="33"/>
  <c r="O257" i="33"/>
  <c r="P261" i="33"/>
  <c r="O261" i="33"/>
  <c r="P266" i="33"/>
  <c r="O266" i="33"/>
  <c r="O270" i="33"/>
  <c r="P270" i="33"/>
  <c r="O259" i="33"/>
  <c r="P259" i="33"/>
  <c r="P268" i="33"/>
  <c r="O268" i="33"/>
  <c r="N254" i="33"/>
  <c r="J274" i="33"/>
  <c r="O258" i="33"/>
  <c r="P258" i="33"/>
  <c r="P263" i="33"/>
  <c r="O263" i="33"/>
  <c r="P267" i="33"/>
  <c r="O267" i="33"/>
  <c r="P272" i="33"/>
  <c r="O272" i="33"/>
  <c r="I274" i="33"/>
  <c r="AE71" i="33" s="1"/>
  <c r="P260" i="32"/>
  <c r="O260" i="32"/>
  <c r="O270" i="32"/>
  <c r="P270" i="32"/>
  <c r="N254" i="32"/>
  <c r="J274" i="32"/>
  <c r="O264" i="32"/>
  <c r="P264" i="32"/>
  <c r="P268" i="32"/>
  <c r="O268" i="32"/>
  <c r="O258" i="32"/>
  <c r="P258" i="32"/>
  <c r="P262" i="32"/>
  <c r="O262" i="32"/>
  <c r="P273" i="32"/>
  <c r="O273" i="32"/>
  <c r="P256" i="32"/>
  <c r="O256" i="32"/>
  <c r="P267" i="32"/>
  <c r="O267" i="32"/>
  <c r="P269" i="32"/>
  <c r="O269" i="32"/>
  <c r="P261" i="32"/>
  <c r="O261" i="32"/>
  <c r="P263" i="32"/>
  <c r="O263" i="32"/>
  <c r="P272" i="32"/>
  <c r="O272" i="32"/>
  <c r="P255" i="32"/>
  <c r="O255" i="32"/>
  <c r="P266" i="32"/>
  <c r="O266" i="32"/>
  <c r="J257" i="32"/>
  <c r="N257" i="32" s="1"/>
  <c r="O265" i="21"/>
  <c r="P265" i="21"/>
  <c r="P267" i="21"/>
  <c r="O267" i="21"/>
  <c r="P263" i="21"/>
  <c r="O263" i="21"/>
  <c r="O271" i="21"/>
  <c r="P271" i="21"/>
  <c r="P273" i="21"/>
  <c r="O273" i="21"/>
  <c r="O258" i="21"/>
  <c r="P258" i="21"/>
  <c r="P260" i="21"/>
  <c r="O260" i="21"/>
  <c r="P269" i="21"/>
  <c r="O269" i="21"/>
  <c r="P256" i="21"/>
  <c r="O256" i="21"/>
  <c r="O264" i="21"/>
  <c r="P264" i="21"/>
  <c r="P266" i="21"/>
  <c r="O266" i="21"/>
  <c r="P255" i="21"/>
  <c r="O255" i="21"/>
  <c r="P262" i="21"/>
  <c r="O262" i="21"/>
  <c r="O270" i="21"/>
  <c r="P270" i="21"/>
  <c r="P272" i="21"/>
  <c r="O272" i="21"/>
  <c r="O259" i="21"/>
  <c r="P259" i="21"/>
  <c r="P261" i="21"/>
  <c r="O261" i="21"/>
  <c r="P268" i="21"/>
  <c r="O268" i="21"/>
  <c r="J257" i="21"/>
  <c r="N257" i="21" s="1"/>
  <c r="J254" i="21"/>
  <c r="P256" i="20"/>
  <c r="O256" i="20"/>
  <c r="P265" i="20"/>
  <c r="O265" i="20"/>
  <c r="P269" i="20"/>
  <c r="O269" i="20"/>
  <c r="P255" i="20"/>
  <c r="O255" i="20"/>
  <c r="P260" i="20"/>
  <c r="O260" i="20"/>
  <c r="O264" i="20"/>
  <c r="P264" i="20"/>
  <c r="P273" i="20"/>
  <c r="O273" i="20"/>
  <c r="P257" i="20"/>
  <c r="O257" i="20"/>
  <c r="P262" i="20"/>
  <c r="O262" i="20"/>
  <c r="P271" i="20"/>
  <c r="O271" i="20"/>
  <c r="P261" i="20"/>
  <c r="O261" i="20"/>
  <c r="P266" i="20"/>
  <c r="O266" i="20"/>
  <c r="O270" i="20"/>
  <c r="P270" i="20"/>
  <c r="P259" i="20"/>
  <c r="O259" i="20"/>
  <c r="P263" i="20"/>
  <c r="O263" i="20"/>
  <c r="P268" i="20"/>
  <c r="O268" i="20"/>
  <c r="J274" i="20"/>
  <c r="N254" i="20"/>
  <c r="O258" i="20"/>
  <c r="P258" i="20"/>
  <c r="P267" i="20"/>
  <c r="O267" i="20"/>
  <c r="P272" i="20"/>
  <c r="O272" i="20"/>
  <c r="P262" i="19"/>
  <c r="O262" i="19"/>
  <c r="P269" i="19"/>
  <c r="O269" i="19"/>
  <c r="P261" i="19"/>
  <c r="O261" i="19"/>
  <c r="P273" i="19"/>
  <c r="O273" i="19"/>
  <c r="O258" i="19"/>
  <c r="P258" i="19"/>
  <c r="O265" i="19"/>
  <c r="P265" i="19"/>
  <c r="O270" i="19"/>
  <c r="P270" i="19"/>
  <c r="P256" i="19"/>
  <c r="O256" i="19"/>
  <c r="P263" i="19"/>
  <c r="O263" i="19"/>
  <c r="P268" i="19"/>
  <c r="O268" i="19"/>
  <c r="P267" i="19"/>
  <c r="O267" i="19"/>
  <c r="O259" i="19"/>
  <c r="P259" i="19"/>
  <c r="O264" i="19"/>
  <c r="P264" i="19"/>
  <c r="P271" i="19"/>
  <c r="O271" i="19"/>
  <c r="O254" i="19"/>
  <c r="J257" i="19"/>
  <c r="N257" i="19" s="1"/>
  <c r="O260" i="19"/>
  <c r="O266" i="19"/>
  <c r="O272" i="19"/>
  <c r="P254" i="19"/>
  <c r="J255" i="19"/>
  <c r="P256" i="18"/>
  <c r="O256" i="18"/>
  <c r="O271" i="18"/>
  <c r="P271" i="18"/>
  <c r="O264" i="18"/>
  <c r="P264" i="18"/>
  <c r="P266" i="18"/>
  <c r="O266" i="18"/>
  <c r="P267" i="18"/>
  <c r="O267" i="18"/>
  <c r="P269" i="18"/>
  <c r="O269" i="18"/>
  <c r="O259" i="18"/>
  <c r="P259" i="18"/>
  <c r="P262" i="18"/>
  <c r="O262" i="18"/>
  <c r="P255" i="18"/>
  <c r="O255" i="18"/>
  <c r="O270" i="18"/>
  <c r="P270" i="18"/>
  <c r="P272" i="18"/>
  <c r="O272" i="18"/>
  <c r="P273" i="18"/>
  <c r="O273" i="18"/>
  <c r="O265" i="18"/>
  <c r="P265" i="18"/>
  <c r="P268" i="18"/>
  <c r="O268" i="18"/>
  <c r="O258" i="18"/>
  <c r="P258" i="18"/>
  <c r="P260" i="18"/>
  <c r="O260" i="18"/>
  <c r="P261" i="18"/>
  <c r="O261" i="18"/>
  <c r="P263" i="18"/>
  <c r="O263" i="18"/>
  <c r="J257" i="18"/>
  <c r="N257" i="18" s="1"/>
  <c r="J254" i="18"/>
  <c r="O259" i="17"/>
  <c r="P259" i="17"/>
  <c r="P263" i="17"/>
  <c r="O263" i="17"/>
  <c r="P267" i="17"/>
  <c r="O267" i="17"/>
  <c r="O265" i="17"/>
  <c r="P265" i="17"/>
  <c r="P269" i="17"/>
  <c r="O269" i="17"/>
  <c r="P273" i="17"/>
  <c r="O273" i="17"/>
  <c r="O258" i="17"/>
  <c r="P258" i="17"/>
  <c r="P260" i="17"/>
  <c r="O260" i="17"/>
  <c r="O271" i="17"/>
  <c r="P271" i="17"/>
  <c r="P256" i="17"/>
  <c r="O256" i="17"/>
  <c r="O264" i="17"/>
  <c r="P264" i="17"/>
  <c r="P266" i="17"/>
  <c r="O266" i="17"/>
  <c r="P255" i="17"/>
  <c r="O255" i="17"/>
  <c r="P262" i="17"/>
  <c r="O262" i="17"/>
  <c r="O270" i="17"/>
  <c r="P270" i="17"/>
  <c r="P272" i="17"/>
  <c r="O272" i="17"/>
  <c r="P257" i="17"/>
  <c r="O257" i="17"/>
  <c r="P261" i="17"/>
  <c r="O261" i="17"/>
  <c r="P268" i="17"/>
  <c r="O268" i="17"/>
  <c r="J254" i="17"/>
  <c r="P256" i="31"/>
  <c r="O256" i="31"/>
  <c r="P260" i="31"/>
  <c r="O260" i="31"/>
  <c r="O271" i="31"/>
  <c r="P271" i="31"/>
  <c r="O264" i="31"/>
  <c r="P264" i="31"/>
  <c r="P267" i="31"/>
  <c r="O267" i="31"/>
  <c r="P269" i="31"/>
  <c r="O269" i="31"/>
  <c r="O259" i="31"/>
  <c r="P259" i="31"/>
  <c r="P262" i="31"/>
  <c r="O262" i="31"/>
  <c r="P266" i="31"/>
  <c r="O266" i="31"/>
  <c r="P255" i="31"/>
  <c r="O255" i="31"/>
  <c r="O270" i="31"/>
  <c r="P270" i="31"/>
  <c r="P273" i="31"/>
  <c r="O273" i="31"/>
  <c r="N254" i="31"/>
  <c r="J274" i="31"/>
  <c r="O265" i="31"/>
  <c r="P265" i="31"/>
  <c r="P268" i="31"/>
  <c r="O268" i="31"/>
  <c r="P272" i="31"/>
  <c r="O272" i="31"/>
  <c r="O258" i="31"/>
  <c r="P258" i="31"/>
  <c r="P261" i="31"/>
  <c r="O261" i="31"/>
  <c r="P263" i="31"/>
  <c r="O263" i="31"/>
  <c r="J257" i="31"/>
  <c r="N257" i="31" s="1"/>
  <c r="P262" i="30"/>
  <c r="O262" i="30"/>
  <c r="P269" i="30"/>
  <c r="O269" i="30"/>
  <c r="O258" i="30"/>
  <c r="P258" i="30"/>
  <c r="P261" i="30"/>
  <c r="O261" i="30"/>
  <c r="O265" i="30"/>
  <c r="P265" i="30"/>
  <c r="O270" i="30"/>
  <c r="P270" i="30"/>
  <c r="P273" i="30"/>
  <c r="O273" i="30"/>
  <c r="P256" i="30"/>
  <c r="O256" i="30"/>
  <c r="P263" i="30"/>
  <c r="O263" i="30"/>
  <c r="P268" i="30"/>
  <c r="O268" i="30"/>
  <c r="J274" i="30"/>
  <c r="N255" i="30"/>
  <c r="O259" i="30"/>
  <c r="P259" i="30"/>
  <c r="O264" i="30"/>
  <c r="P264" i="30"/>
  <c r="P267" i="30"/>
  <c r="O267" i="30"/>
  <c r="O271" i="30"/>
  <c r="P271" i="30"/>
  <c r="O254" i="30"/>
  <c r="J257" i="30"/>
  <c r="N257" i="30" s="1"/>
  <c r="O260" i="30"/>
  <c r="O266" i="30"/>
  <c r="O272" i="30"/>
  <c r="P254" i="30"/>
  <c r="P262" i="16"/>
  <c r="O262" i="16"/>
  <c r="J274" i="16"/>
  <c r="O258" i="16"/>
  <c r="P258" i="16"/>
  <c r="P261" i="16"/>
  <c r="O261" i="16"/>
  <c r="P263" i="16"/>
  <c r="O263" i="16"/>
  <c r="P265" i="16"/>
  <c r="O265" i="16"/>
  <c r="O270" i="16"/>
  <c r="P270" i="16"/>
  <c r="P273" i="16"/>
  <c r="O273" i="16"/>
  <c r="N274" i="16"/>
  <c r="P256" i="16"/>
  <c r="O256" i="16"/>
  <c r="P268" i="16"/>
  <c r="O268" i="16"/>
  <c r="P255" i="16"/>
  <c r="O255" i="16"/>
  <c r="P257" i="16"/>
  <c r="O257" i="16"/>
  <c r="P259" i="16"/>
  <c r="O259" i="16"/>
  <c r="O264" i="16"/>
  <c r="P264" i="16"/>
  <c r="P267" i="16"/>
  <c r="O267" i="16"/>
  <c r="P269" i="16"/>
  <c r="O269" i="16"/>
  <c r="P271" i="16"/>
  <c r="O271" i="16"/>
  <c r="O254" i="16"/>
  <c r="O260" i="16"/>
  <c r="O266" i="16"/>
  <c r="O272" i="16"/>
  <c r="P254" i="16"/>
  <c r="P255" i="15"/>
  <c r="O255" i="15"/>
  <c r="P257" i="15"/>
  <c r="O257" i="15"/>
  <c r="P262" i="15"/>
  <c r="O262" i="15"/>
  <c r="P273" i="15"/>
  <c r="O273" i="15"/>
  <c r="O271" i="15"/>
  <c r="P271" i="15"/>
  <c r="O259" i="15"/>
  <c r="P259" i="15"/>
  <c r="O270" i="15"/>
  <c r="P270" i="15"/>
  <c r="P272" i="15"/>
  <c r="O272" i="15"/>
  <c r="O264" i="15"/>
  <c r="P264" i="15"/>
  <c r="P261" i="15"/>
  <c r="O261" i="15"/>
  <c r="P263" i="15"/>
  <c r="O263" i="15"/>
  <c r="P268" i="15"/>
  <c r="O268" i="15"/>
  <c r="O258" i="15"/>
  <c r="P258" i="15"/>
  <c r="P260" i="15"/>
  <c r="O260" i="15"/>
  <c r="O265" i="15"/>
  <c r="P265" i="15"/>
  <c r="P266" i="15"/>
  <c r="O266" i="15"/>
  <c r="P256" i="15"/>
  <c r="O256" i="15"/>
  <c r="P267" i="15"/>
  <c r="O267" i="15"/>
  <c r="P269" i="15"/>
  <c r="O269" i="15"/>
  <c r="J254" i="15"/>
  <c r="O258" i="14"/>
  <c r="P258" i="14"/>
  <c r="P261" i="14"/>
  <c r="O261" i="14"/>
  <c r="N274" i="14"/>
  <c r="P256" i="14"/>
  <c r="O256" i="14"/>
  <c r="P263" i="14"/>
  <c r="O263" i="14"/>
  <c r="P271" i="14"/>
  <c r="O271" i="14"/>
  <c r="P255" i="14"/>
  <c r="O255" i="14"/>
  <c r="O270" i="14"/>
  <c r="P270" i="14"/>
  <c r="P273" i="14"/>
  <c r="O273" i="14"/>
  <c r="P257" i="14"/>
  <c r="O257" i="14"/>
  <c r="O265" i="14"/>
  <c r="P265" i="14"/>
  <c r="P268" i="14"/>
  <c r="O268" i="14"/>
  <c r="O264" i="14"/>
  <c r="P264" i="14"/>
  <c r="P267" i="14"/>
  <c r="O267" i="14"/>
  <c r="J274" i="14"/>
  <c r="O259" i="14"/>
  <c r="P259" i="14"/>
  <c r="P262" i="14"/>
  <c r="O262" i="14"/>
  <c r="P269" i="14"/>
  <c r="O269" i="14"/>
  <c r="O254" i="14"/>
  <c r="O260" i="14"/>
  <c r="O266" i="14"/>
  <c r="O272" i="14"/>
  <c r="P254" i="14"/>
  <c r="O258" i="13"/>
  <c r="P258" i="13"/>
  <c r="P260" i="13"/>
  <c r="O260" i="13"/>
  <c r="P261" i="13"/>
  <c r="O261" i="13"/>
  <c r="P263" i="13"/>
  <c r="O263" i="13"/>
  <c r="P256" i="13"/>
  <c r="O256" i="13"/>
  <c r="O271" i="13"/>
  <c r="P271" i="13"/>
  <c r="P273" i="13"/>
  <c r="O273" i="13"/>
  <c r="O264" i="13"/>
  <c r="P264" i="13"/>
  <c r="P266" i="13"/>
  <c r="O266" i="13"/>
  <c r="P267" i="13"/>
  <c r="O267" i="13"/>
  <c r="P269" i="13"/>
  <c r="O269" i="13"/>
  <c r="O259" i="13"/>
  <c r="P259" i="13"/>
  <c r="P262" i="13"/>
  <c r="O262" i="13"/>
  <c r="P255" i="13"/>
  <c r="O255" i="13"/>
  <c r="P257" i="13"/>
  <c r="O257" i="13"/>
  <c r="O270" i="13"/>
  <c r="P270" i="13"/>
  <c r="P272" i="13"/>
  <c r="O272" i="13"/>
  <c r="O265" i="13"/>
  <c r="P265" i="13"/>
  <c r="P268" i="13"/>
  <c r="O268" i="13"/>
  <c r="I274" i="13"/>
  <c r="AE71" i="13" s="1"/>
  <c r="J254" i="13"/>
  <c r="P262" i="12"/>
  <c r="O262" i="12"/>
  <c r="P269" i="12"/>
  <c r="O269" i="12"/>
  <c r="P261" i="12"/>
  <c r="O261" i="12"/>
  <c r="P273" i="12"/>
  <c r="O273" i="12"/>
  <c r="O258" i="12"/>
  <c r="P258" i="12"/>
  <c r="O265" i="12"/>
  <c r="P265" i="12"/>
  <c r="O270" i="12"/>
  <c r="P270" i="12"/>
  <c r="P256" i="12"/>
  <c r="O256" i="12"/>
  <c r="P263" i="12"/>
  <c r="O263" i="12"/>
  <c r="P268" i="12"/>
  <c r="O268" i="12"/>
  <c r="J274" i="12"/>
  <c r="N255" i="12"/>
  <c r="P267" i="12"/>
  <c r="O267" i="12"/>
  <c r="O259" i="12"/>
  <c r="P259" i="12"/>
  <c r="O264" i="12"/>
  <c r="P264" i="12"/>
  <c r="O271" i="12"/>
  <c r="P271" i="12"/>
  <c r="O254" i="12"/>
  <c r="J257" i="12"/>
  <c r="N257" i="12" s="1"/>
  <c r="O260" i="12"/>
  <c r="O266" i="12"/>
  <c r="O272" i="12"/>
  <c r="P254" i="12"/>
  <c r="P256" i="29"/>
  <c r="O256" i="29"/>
  <c r="P260" i="29"/>
  <c r="O260" i="29"/>
  <c r="P265" i="29"/>
  <c r="O265" i="29"/>
  <c r="P255" i="29"/>
  <c r="O255" i="29"/>
  <c r="O264" i="29"/>
  <c r="P264" i="29"/>
  <c r="P269" i="29"/>
  <c r="O269" i="29"/>
  <c r="P273" i="29"/>
  <c r="O273" i="29"/>
  <c r="P262" i="29"/>
  <c r="O262" i="29"/>
  <c r="P266" i="29"/>
  <c r="O266" i="29"/>
  <c r="P271" i="29"/>
  <c r="O271" i="29"/>
  <c r="P257" i="29"/>
  <c r="O257" i="29"/>
  <c r="P261" i="29"/>
  <c r="O261" i="29"/>
  <c r="O270" i="29"/>
  <c r="P270" i="29"/>
  <c r="P259" i="29"/>
  <c r="O259" i="29"/>
  <c r="P268" i="29"/>
  <c r="O268" i="29"/>
  <c r="P272" i="29"/>
  <c r="O272" i="29"/>
  <c r="O258" i="29"/>
  <c r="P258" i="29"/>
  <c r="P263" i="29"/>
  <c r="O263" i="29"/>
  <c r="P267" i="29"/>
  <c r="O267" i="29"/>
  <c r="I274" i="29"/>
  <c r="AE71" i="29" s="1"/>
  <c r="J254" i="29"/>
  <c r="P267" i="28"/>
  <c r="O267" i="28"/>
  <c r="P263" i="28"/>
  <c r="O263" i="28"/>
  <c r="P271" i="28"/>
  <c r="O271" i="28"/>
  <c r="P273" i="28"/>
  <c r="O273" i="28"/>
  <c r="O265" i="28"/>
  <c r="P265" i="28"/>
  <c r="N254" i="28"/>
  <c r="O258" i="28"/>
  <c r="P258" i="28"/>
  <c r="P269" i="28"/>
  <c r="O269" i="28"/>
  <c r="P256" i="28"/>
  <c r="O256" i="28"/>
  <c r="P260" i="28"/>
  <c r="O260" i="28"/>
  <c r="O264" i="28"/>
  <c r="P264" i="28"/>
  <c r="P262" i="28"/>
  <c r="O262" i="28"/>
  <c r="P266" i="28"/>
  <c r="O266" i="28"/>
  <c r="O270" i="28"/>
  <c r="P270" i="28"/>
  <c r="O259" i="28"/>
  <c r="P259" i="28"/>
  <c r="P261" i="28"/>
  <c r="O261" i="28"/>
  <c r="P268" i="28"/>
  <c r="O268" i="28"/>
  <c r="P272" i="28"/>
  <c r="O272" i="28"/>
  <c r="J257" i="28"/>
  <c r="N257" i="28" s="1"/>
  <c r="J255" i="28"/>
  <c r="N255" i="28" s="1"/>
  <c r="O259" i="11"/>
  <c r="P259" i="11"/>
  <c r="P261" i="11"/>
  <c r="O261" i="11"/>
  <c r="P268" i="11"/>
  <c r="O268" i="11"/>
  <c r="P272" i="11"/>
  <c r="O272" i="11"/>
  <c r="O265" i="11"/>
  <c r="P265" i="11"/>
  <c r="P267" i="11"/>
  <c r="O267" i="11"/>
  <c r="P263" i="11"/>
  <c r="O263" i="11"/>
  <c r="O271" i="11"/>
  <c r="P271" i="11"/>
  <c r="P273" i="11"/>
  <c r="O273" i="11"/>
  <c r="O258" i="11"/>
  <c r="P258" i="11"/>
  <c r="P269" i="11"/>
  <c r="O269" i="11"/>
  <c r="P256" i="11"/>
  <c r="O256" i="11"/>
  <c r="P260" i="11"/>
  <c r="O260" i="11"/>
  <c r="O264" i="11"/>
  <c r="P264" i="11"/>
  <c r="P255" i="11"/>
  <c r="O255" i="11"/>
  <c r="P262" i="11"/>
  <c r="O262" i="11"/>
  <c r="P266" i="11"/>
  <c r="O266" i="11"/>
  <c r="O270" i="11"/>
  <c r="P270" i="11"/>
  <c r="J257" i="11"/>
  <c r="N257" i="11" s="1"/>
  <c r="J254" i="11"/>
  <c r="P256" i="10"/>
  <c r="O256" i="10"/>
  <c r="P267" i="10"/>
  <c r="O267" i="10"/>
  <c r="P269" i="10"/>
  <c r="O269" i="10"/>
  <c r="O264" i="10"/>
  <c r="P264" i="10"/>
  <c r="P266" i="10"/>
  <c r="O266" i="10"/>
  <c r="O271" i="10"/>
  <c r="P271" i="10"/>
  <c r="P255" i="10"/>
  <c r="O255" i="10"/>
  <c r="P262" i="10"/>
  <c r="O262" i="10"/>
  <c r="P273" i="10"/>
  <c r="O273" i="10"/>
  <c r="N254" i="10"/>
  <c r="O259" i="10"/>
  <c r="P259" i="10"/>
  <c r="O270" i="10"/>
  <c r="P270" i="10"/>
  <c r="P272" i="10"/>
  <c r="O272" i="10"/>
  <c r="P261" i="10"/>
  <c r="O261" i="10"/>
  <c r="P263" i="10"/>
  <c r="O263" i="10"/>
  <c r="P268" i="10"/>
  <c r="O268" i="10"/>
  <c r="O258" i="10"/>
  <c r="P258" i="10"/>
  <c r="P260" i="10"/>
  <c r="O260" i="10"/>
  <c r="O265" i="10"/>
  <c r="P265" i="10"/>
  <c r="J257" i="10"/>
  <c r="N257" i="10" s="1"/>
  <c r="P256" i="9"/>
  <c r="O256" i="9"/>
  <c r="P260" i="9"/>
  <c r="O260" i="9"/>
  <c r="O265" i="9"/>
  <c r="P265" i="9"/>
  <c r="P255" i="9"/>
  <c r="O255" i="9"/>
  <c r="O264" i="9"/>
  <c r="P264" i="9"/>
  <c r="P269" i="9"/>
  <c r="O269" i="9"/>
  <c r="P273" i="9"/>
  <c r="O273" i="9"/>
  <c r="P262" i="9"/>
  <c r="O262" i="9"/>
  <c r="P266" i="9"/>
  <c r="O266" i="9"/>
  <c r="O271" i="9"/>
  <c r="P271" i="9"/>
  <c r="P261" i="9"/>
  <c r="O261" i="9"/>
  <c r="O270" i="9"/>
  <c r="P270" i="9"/>
  <c r="O259" i="9"/>
  <c r="P259" i="9"/>
  <c r="P268" i="9"/>
  <c r="O268" i="9"/>
  <c r="P272" i="9"/>
  <c r="O272" i="9"/>
  <c r="O258" i="9"/>
  <c r="P258" i="9"/>
  <c r="P263" i="9"/>
  <c r="O263" i="9"/>
  <c r="P267" i="9"/>
  <c r="O267" i="9"/>
  <c r="J257" i="9"/>
  <c r="N257" i="9" s="1"/>
  <c r="J254" i="9"/>
  <c r="P265" i="8"/>
  <c r="O265" i="8"/>
  <c r="P263" i="8"/>
  <c r="O263" i="8"/>
  <c r="O271" i="8"/>
  <c r="P271" i="8"/>
  <c r="P273" i="8"/>
  <c r="O273" i="8"/>
  <c r="P267" i="8"/>
  <c r="O267" i="8"/>
  <c r="N254" i="8"/>
  <c r="J274" i="8"/>
  <c r="O258" i="8"/>
  <c r="P258" i="8"/>
  <c r="P269" i="8"/>
  <c r="O269" i="8"/>
  <c r="P256" i="8"/>
  <c r="O256" i="8"/>
  <c r="O264" i="8"/>
  <c r="P264" i="8"/>
  <c r="P262" i="8"/>
  <c r="O262" i="8"/>
  <c r="P266" i="8"/>
  <c r="O266" i="8"/>
  <c r="O270" i="8"/>
  <c r="P270" i="8"/>
  <c r="P260" i="8"/>
  <c r="O260" i="8"/>
  <c r="P259" i="8"/>
  <c r="O259" i="8"/>
  <c r="P261" i="8"/>
  <c r="O261" i="8"/>
  <c r="P268" i="8"/>
  <c r="O268" i="8"/>
  <c r="P272" i="8"/>
  <c r="O272" i="8"/>
  <c r="J257" i="8"/>
  <c r="N257" i="8" s="1"/>
  <c r="J255" i="8"/>
  <c r="N255" i="8" s="1"/>
  <c r="O259" i="7"/>
  <c r="P259" i="7"/>
  <c r="P262" i="7"/>
  <c r="O262" i="7"/>
  <c r="J274" i="7"/>
  <c r="P261" i="7"/>
  <c r="O261" i="7"/>
  <c r="P273" i="7"/>
  <c r="O273" i="7"/>
  <c r="O271" i="7"/>
  <c r="P271" i="7"/>
  <c r="O258" i="7"/>
  <c r="P258" i="7"/>
  <c r="P263" i="7"/>
  <c r="O263" i="7"/>
  <c r="O270" i="7"/>
  <c r="P270" i="7"/>
  <c r="N274" i="7"/>
  <c r="P256" i="7"/>
  <c r="O256" i="7"/>
  <c r="O265" i="7"/>
  <c r="P265" i="7"/>
  <c r="P268" i="7"/>
  <c r="O268" i="7"/>
  <c r="P255" i="7"/>
  <c r="O255" i="7"/>
  <c r="P267" i="7"/>
  <c r="O267" i="7"/>
  <c r="P257" i="7"/>
  <c r="O257" i="7"/>
  <c r="O264" i="7"/>
  <c r="P264" i="7"/>
  <c r="P269" i="7"/>
  <c r="O269" i="7"/>
  <c r="O254" i="7"/>
  <c r="O260" i="7"/>
  <c r="O266" i="7"/>
  <c r="O272" i="7"/>
  <c r="P254" i="7"/>
  <c r="P255" i="27"/>
  <c r="O255" i="27"/>
  <c r="P260" i="27"/>
  <c r="O260" i="27"/>
  <c r="O264" i="27"/>
  <c r="P264" i="27"/>
  <c r="P269" i="27"/>
  <c r="O269" i="27"/>
  <c r="P273" i="27"/>
  <c r="O273" i="27"/>
  <c r="P262" i="27"/>
  <c r="O262" i="27"/>
  <c r="P271" i="27"/>
  <c r="O271" i="27"/>
  <c r="P256" i="27"/>
  <c r="O256" i="27"/>
  <c r="P257" i="27"/>
  <c r="O257" i="27"/>
  <c r="P261" i="27"/>
  <c r="O261" i="27"/>
  <c r="P266" i="27"/>
  <c r="O266" i="27"/>
  <c r="O270" i="27"/>
  <c r="P270" i="27"/>
  <c r="P259" i="27"/>
  <c r="O259" i="27"/>
  <c r="P268" i="27"/>
  <c r="O268" i="27"/>
  <c r="P265" i="27"/>
  <c r="O265" i="27"/>
  <c r="J274" i="27"/>
  <c r="N254" i="27"/>
  <c r="O258" i="27"/>
  <c r="P258" i="27"/>
  <c r="P263" i="27"/>
  <c r="O263" i="27"/>
  <c r="P267" i="27"/>
  <c r="O267" i="27"/>
  <c r="P272" i="27"/>
  <c r="O272" i="27"/>
  <c r="I274" i="27"/>
  <c r="AE71" i="27" s="1"/>
  <c r="J274" i="26"/>
  <c r="P261" i="26"/>
  <c r="O261" i="26"/>
  <c r="P273" i="26"/>
  <c r="O273" i="26"/>
  <c r="O258" i="26"/>
  <c r="P258" i="26"/>
  <c r="P263" i="26"/>
  <c r="O263" i="26"/>
  <c r="O270" i="26"/>
  <c r="P270" i="26"/>
  <c r="P271" i="26"/>
  <c r="O271" i="26"/>
  <c r="N274" i="26"/>
  <c r="P256" i="26"/>
  <c r="O256" i="26"/>
  <c r="O265" i="26"/>
  <c r="P265" i="26"/>
  <c r="P268" i="26"/>
  <c r="O268" i="26"/>
  <c r="P259" i="26"/>
  <c r="O259" i="26"/>
  <c r="P262" i="26"/>
  <c r="O262" i="26"/>
  <c r="P255" i="26"/>
  <c r="O255" i="26"/>
  <c r="P267" i="26"/>
  <c r="O267" i="26"/>
  <c r="P257" i="26"/>
  <c r="O257" i="26"/>
  <c r="O264" i="26"/>
  <c r="P264" i="26"/>
  <c r="P269" i="26"/>
  <c r="O269" i="26"/>
  <c r="O254" i="26"/>
  <c r="O260" i="26"/>
  <c r="O266" i="26"/>
  <c r="O272" i="26"/>
  <c r="P254" i="26"/>
  <c r="P256" i="6"/>
  <c r="O256" i="6"/>
  <c r="O265" i="6"/>
  <c r="P265" i="6"/>
  <c r="P261" i="6"/>
  <c r="O261" i="6"/>
  <c r="P263" i="6"/>
  <c r="O263" i="6"/>
  <c r="O270" i="6"/>
  <c r="P270" i="6"/>
  <c r="O259" i="6"/>
  <c r="P259" i="6"/>
  <c r="P268" i="6"/>
  <c r="O268" i="6"/>
  <c r="P255" i="6"/>
  <c r="O255" i="6"/>
  <c r="O264" i="6"/>
  <c r="P264" i="6"/>
  <c r="P273" i="6"/>
  <c r="O273" i="6"/>
  <c r="P262" i="6"/>
  <c r="O262" i="6"/>
  <c r="O271" i="6"/>
  <c r="P271" i="6"/>
  <c r="N274" i="6"/>
  <c r="O258" i="6"/>
  <c r="P258" i="6"/>
  <c r="P267" i="6"/>
  <c r="O267" i="6"/>
  <c r="P269" i="6"/>
  <c r="O269" i="6"/>
  <c r="O254" i="6"/>
  <c r="J257" i="6"/>
  <c r="N257" i="6" s="1"/>
  <c r="O260" i="6"/>
  <c r="O266" i="6"/>
  <c r="O272" i="6"/>
  <c r="J274" i="6"/>
  <c r="P254" i="6"/>
  <c r="P257" i="5"/>
  <c r="O257" i="5"/>
  <c r="P261" i="5"/>
  <c r="O261" i="5"/>
  <c r="P265" i="5"/>
  <c r="O265" i="5"/>
  <c r="P263" i="5"/>
  <c r="O263" i="5"/>
  <c r="P267" i="5"/>
  <c r="O267" i="5"/>
  <c r="P271" i="5"/>
  <c r="O271" i="5"/>
  <c r="P273" i="5"/>
  <c r="O273" i="5"/>
  <c r="O258" i="5"/>
  <c r="P258" i="5"/>
  <c r="P260" i="5"/>
  <c r="O260" i="5"/>
  <c r="P269" i="5"/>
  <c r="O269" i="5"/>
  <c r="P256" i="5"/>
  <c r="O256" i="5"/>
  <c r="O264" i="5"/>
  <c r="P264" i="5"/>
  <c r="P266" i="5"/>
  <c r="O266" i="5"/>
  <c r="P262" i="5"/>
  <c r="O262" i="5"/>
  <c r="O270" i="5"/>
  <c r="P270" i="5"/>
  <c r="P272" i="5"/>
  <c r="O272" i="5"/>
  <c r="P255" i="5"/>
  <c r="O255" i="5"/>
  <c r="P259" i="5"/>
  <c r="O259" i="5"/>
  <c r="P268" i="5"/>
  <c r="O268" i="5"/>
  <c r="I274" i="5"/>
  <c r="AE71" i="5" s="1"/>
  <c r="J254" i="5"/>
  <c r="P256" i="4"/>
  <c r="O256" i="4"/>
  <c r="P260" i="4"/>
  <c r="O260" i="4"/>
  <c r="O265" i="4"/>
  <c r="P265" i="4"/>
  <c r="P269" i="4"/>
  <c r="O269" i="4"/>
  <c r="P255" i="4"/>
  <c r="O255" i="4"/>
  <c r="O264" i="4"/>
  <c r="P264" i="4"/>
  <c r="P273" i="4"/>
  <c r="O273" i="4"/>
  <c r="P257" i="4"/>
  <c r="O257" i="4"/>
  <c r="P262" i="4"/>
  <c r="O262" i="4"/>
  <c r="P266" i="4"/>
  <c r="O266" i="4"/>
  <c r="O271" i="4"/>
  <c r="P271" i="4"/>
  <c r="P261" i="4"/>
  <c r="O261" i="4"/>
  <c r="O270" i="4"/>
  <c r="P270" i="4"/>
  <c r="O259" i="4"/>
  <c r="P259" i="4"/>
  <c r="P263" i="4"/>
  <c r="O263" i="4"/>
  <c r="P268" i="4"/>
  <c r="O268" i="4"/>
  <c r="P272" i="4"/>
  <c r="O272" i="4"/>
  <c r="O258" i="4"/>
  <c r="P258" i="4"/>
  <c r="P267" i="4"/>
  <c r="O267" i="4"/>
  <c r="J254" i="4"/>
  <c r="O468" i="2"/>
  <c r="P468" i="2"/>
  <c r="O504" i="2"/>
  <c r="P504" i="2"/>
  <c r="P475" i="2"/>
  <c r="O475" i="2"/>
  <c r="O466" i="2"/>
  <c r="P466" i="2"/>
  <c r="O502" i="2"/>
  <c r="P502" i="2"/>
  <c r="P490" i="2"/>
  <c r="P457" i="2"/>
  <c r="O457" i="2"/>
  <c r="O337" i="2"/>
  <c r="P478" i="2"/>
  <c r="O478" i="2"/>
  <c r="P455" i="2"/>
  <c r="O455" i="2"/>
  <c r="O433" i="2"/>
  <c r="P433" i="2"/>
  <c r="O325" i="2"/>
  <c r="P325" i="2"/>
  <c r="O508" i="2"/>
  <c r="P508" i="2"/>
  <c r="P498" i="2"/>
  <c r="O480" i="2"/>
  <c r="P480" i="2"/>
  <c r="O464" i="2"/>
  <c r="P464" i="2"/>
  <c r="P512" i="2"/>
  <c r="O505" i="2"/>
  <c r="P505" i="2"/>
  <c r="P503" i="2"/>
  <c r="O503" i="2"/>
  <c r="P494" i="2"/>
  <c r="O487" i="2"/>
  <c r="P487" i="2"/>
  <c r="P485" i="2"/>
  <c r="O474" i="2"/>
  <c r="P474" i="2"/>
  <c r="P467" i="2"/>
  <c r="O467" i="2"/>
  <c r="O462" i="2"/>
  <c r="P462" i="2"/>
  <c r="P460" i="2"/>
  <c r="O460" i="2"/>
  <c r="O415" i="2"/>
  <c r="P415" i="2"/>
  <c r="O486" i="2"/>
  <c r="P486" i="2"/>
  <c r="O438" i="2"/>
  <c r="P438" i="2"/>
  <c r="P500" i="2"/>
  <c r="O500" i="2"/>
  <c r="O484" i="2"/>
  <c r="P473" i="2"/>
  <c r="O473" i="2"/>
  <c r="O379" i="2"/>
  <c r="P379" i="2"/>
  <c r="O510" i="2"/>
  <c r="P510" i="2"/>
  <c r="P501" i="2"/>
  <c r="O501" i="2"/>
  <c r="O492" i="2"/>
  <c r="P492" i="2"/>
  <c r="P483" i="2"/>
  <c r="O470" i="2"/>
  <c r="P470" i="2"/>
  <c r="O456" i="2"/>
  <c r="P456" i="2"/>
  <c r="O446" i="2"/>
  <c r="P446" i="2"/>
  <c r="O421" i="2"/>
  <c r="P421" i="2"/>
  <c r="O409" i="2"/>
  <c r="P409" i="2"/>
  <c r="P367" i="2"/>
  <c r="O349" i="2"/>
  <c r="P349" i="2"/>
  <c r="O403" i="2"/>
  <c r="P403" i="2"/>
  <c r="P488" i="2"/>
  <c r="O488" i="2"/>
  <c r="O343" i="2"/>
  <c r="P343" i="2"/>
  <c r="P506" i="2"/>
  <c r="O506" i="2"/>
  <c r="O452" i="2"/>
  <c r="P452" i="2"/>
  <c r="P414" i="2"/>
  <c r="O414" i="2"/>
  <c r="P411" i="2"/>
  <c r="O411" i="2"/>
  <c r="N358" i="2"/>
  <c r="N338" i="2"/>
  <c r="P331" i="2"/>
  <c r="N326" i="2"/>
  <c r="P312" i="2"/>
  <c r="O312" i="2"/>
  <c r="I517" i="2"/>
  <c r="AE71" i="2" s="1"/>
  <c r="N434" i="2"/>
  <c r="O419" i="2"/>
  <c r="P419" i="2"/>
  <c r="O361" i="2"/>
  <c r="P361" i="2"/>
  <c r="N335" i="2"/>
  <c r="P324" i="2"/>
  <c r="O324" i="2"/>
  <c r="N314" i="2"/>
  <c r="AA57" i="36"/>
  <c r="BE57" i="36"/>
  <c r="F517" i="2"/>
  <c r="AE70" i="2" s="1"/>
  <c r="J513" i="2"/>
  <c r="N513" i="2" s="1"/>
  <c r="J495" i="2"/>
  <c r="N495" i="2" s="1"/>
  <c r="N481" i="2"/>
  <c r="N463" i="2"/>
  <c r="J453" i="2"/>
  <c r="N453" i="2" s="1"/>
  <c r="N449" i="2"/>
  <c r="N445" i="2"/>
  <c r="P442" i="2"/>
  <c r="O437" i="2"/>
  <c r="N432" i="2"/>
  <c r="N428" i="2"/>
  <c r="N426" i="2"/>
  <c r="O412" i="2"/>
  <c r="N408" i="2"/>
  <c r="N402" i="2"/>
  <c r="N395" i="2"/>
  <c r="P392" i="2"/>
  <c r="P389" i="2"/>
  <c r="O375" i="2"/>
  <c r="N374" i="2"/>
  <c r="N372" i="2"/>
  <c r="N365" i="2"/>
  <c r="N353" i="2"/>
  <c r="O346" i="2"/>
  <c r="N344" i="2"/>
  <c r="N341" i="2"/>
  <c r="N336" i="2"/>
  <c r="O334" i="2"/>
  <c r="P333" i="2"/>
  <c r="O333" i="2"/>
  <c r="N317" i="2"/>
  <c r="P514" i="2"/>
  <c r="P511" i="2"/>
  <c r="P496" i="2"/>
  <c r="P493" i="2"/>
  <c r="N471" i="2"/>
  <c r="O469" i="2"/>
  <c r="N436" i="2"/>
  <c r="O427" i="2"/>
  <c r="P427" i="2"/>
  <c r="P413" i="2"/>
  <c r="O393" i="2"/>
  <c r="N377" i="2"/>
  <c r="O373" i="2"/>
  <c r="P373" i="2"/>
  <c r="O363" i="2"/>
  <c r="N356" i="2"/>
  <c r="P347" i="2"/>
  <c r="P342" i="2"/>
  <c r="O342" i="2"/>
  <c r="P339" i="2"/>
  <c r="O339" i="2"/>
  <c r="N322" i="2"/>
  <c r="P378" i="2"/>
  <c r="O378" i="2"/>
  <c r="CI57" i="36"/>
  <c r="BK57" i="36"/>
  <c r="AG57" i="36"/>
  <c r="I57" i="36"/>
  <c r="AM57" i="36"/>
  <c r="BQ57" i="36"/>
  <c r="P516" i="2"/>
  <c r="O515" i="2"/>
  <c r="J507" i="2"/>
  <c r="N507" i="2" s="1"/>
  <c r="J499" i="2"/>
  <c r="N499" i="2" s="1"/>
  <c r="O497" i="2"/>
  <c r="J489" i="2"/>
  <c r="N489" i="2" s="1"/>
  <c r="P476" i="2"/>
  <c r="P458" i="2"/>
  <c r="N451" i="2"/>
  <c r="P444" i="2"/>
  <c r="J441" i="2"/>
  <c r="N441" i="2" s="1"/>
  <c r="P410" i="2"/>
  <c r="P407" i="2"/>
  <c r="P404" i="2"/>
  <c r="O321" i="2"/>
  <c r="O320" i="2"/>
  <c r="P320" i="2"/>
  <c r="N318" i="2"/>
  <c r="N311" i="2"/>
  <c r="P420" i="2"/>
  <c r="O420" i="2"/>
  <c r="O385" i="2"/>
  <c r="P385" i="2"/>
  <c r="O368" i="2"/>
  <c r="P368" i="2"/>
  <c r="O355" i="2"/>
  <c r="P355" i="2"/>
  <c r="O323" i="2"/>
  <c r="P323" i="2"/>
  <c r="O319" i="2"/>
  <c r="P319" i="2"/>
  <c r="O422" i="2"/>
  <c r="P422" i="2"/>
  <c r="P384" i="2"/>
  <c r="O384" i="2"/>
  <c r="P366" i="2"/>
  <c r="O366" i="2"/>
  <c r="P352" i="2"/>
  <c r="O352" i="2"/>
  <c r="O57" i="36"/>
  <c r="AV57" i="36"/>
  <c r="CC57" i="36"/>
  <c r="J465" i="2"/>
  <c r="N465" i="2" s="1"/>
  <c r="P450" i="2"/>
  <c r="J447" i="2"/>
  <c r="N447" i="2" s="1"/>
  <c r="N443" i="2"/>
  <c r="N439" i="2"/>
  <c r="N425" i="2"/>
  <c r="N400" i="2"/>
  <c r="O397" i="2"/>
  <c r="P397" i="2"/>
  <c r="O391" i="2"/>
  <c r="P391" i="2"/>
  <c r="N390" i="2"/>
  <c r="P387" i="2"/>
  <c r="O387" i="2"/>
  <c r="N371" i="2"/>
  <c r="O351" i="2"/>
  <c r="N332" i="2"/>
  <c r="N316" i="2"/>
  <c r="J477" i="2"/>
  <c r="N477" i="2" s="1"/>
  <c r="J459" i="2"/>
  <c r="N459" i="2" s="1"/>
  <c r="N431" i="2"/>
  <c r="N430" i="2"/>
  <c r="N416" i="2"/>
  <c r="N406" i="2"/>
  <c r="N396" i="2"/>
  <c r="N383" i="2"/>
  <c r="N376" i="2"/>
  <c r="N360" i="2"/>
  <c r="N354" i="2"/>
  <c r="N348" i="2"/>
  <c r="N329" i="2"/>
  <c r="N328" i="2"/>
  <c r="AB307" i="2"/>
  <c r="D57" i="36"/>
  <c r="R57" i="36"/>
  <c r="AJ57" i="36"/>
  <c r="BB57" i="36"/>
  <c r="BT57" i="36"/>
  <c r="CL57" i="36"/>
  <c r="X57" i="36"/>
  <c r="AP57" i="36"/>
  <c r="BH57" i="36"/>
  <c r="BZ57" i="36"/>
  <c r="U74" i="34"/>
  <c r="U76" i="34" s="1"/>
  <c r="AB74" i="34"/>
  <c r="AB76" i="34" s="1"/>
  <c r="D74" i="34"/>
  <c r="D76" i="34" s="1"/>
  <c r="AF47" i="34"/>
  <c r="AF46" i="34"/>
  <c r="AF45" i="34"/>
  <c r="AF44" i="34"/>
  <c r="AF43" i="34"/>
  <c r="AF42" i="34"/>
  <c r="AF41" i="34"/>
  <c r="AF40" i="34"/>
  <c r="AF39" i="34"/>
  <c r="AF38" i="34"/>
  <c r="AF37" i="34"/>
  <c r="AF36" i="34"/>
  <c r="AF35" i="34"/>
  <c r="AF34" i="34"/>
  <c r="AF33" i="34"/>
  <c r="AF32" i="34"/>
  <c r="AF31" i="34"/>
  <c r="AF30" i="34"/>
  <c r="AF29" i="34"/>
  <c r="AE30" i="34"/>
  <c r="AE31" i="34"/>
  <c r="AE32" i="34"/>
  <c r="AE33" i="34"/>
  <c r="AE34" i="34"/>
  <c r="AE35" i="34"/>
  <c r="AE36" i="34"/>
  <c r="AE37" i="34"/>
  <c r="AE38" i="34"/>
  <c r="AE39" i="34"/>
  <c r="AE40" i="34"/>
  <c r="AE41" i="34"/>
  <c r="AE42" i="34"/>
  <c r="AE43" i="34"/>
  <c r="AE44" i="34"/>
  <c r="AE45" i="34"/>
  <c r="AE46" i="34"/>
  <c r="AE47" i="34"/>
  <c r="AE29" i="34"/>
  <c r="AD30" i="34"/>
  <c r="AD31" i="34"/>
  <c r="AD32" i="34"/>
  <c r="AD33" i="34"/>
  <c r="AD34" i="34"/>
  <c r="AD35" i="34"/>
  <c r="AD36" i="34"/>
  <c r="AD37" i="34"/>
  <c r="AD38" i="34"/>
  <c r="AD39" i="34"/>
  <c r="AD40" i="34"/>
  <c r="AD41" i="34"/>
  <c r="AD42" i="34"/>
  <c r="AD43" i="34"/>
  <c r="AD44" i="34"/>
  <c r="AD45" i="34"/>
  <c r="AD46" i="34"/>
  <c r="AD47" i="34"/>
  <c r="AD29" i="34"/>
  <c r="AC30" i="34"/>
  <c r="AC31" i="34"/>
  <c r="AC32" i="34"/>
  <c r="AC33" i="34"/>
  <c r="AC34" i="34"/>
  <c r="AC35" i="34"/>
  <c r="AC36" i="34"/>
  <c r="AC37" i="34"/>
  <c r="AC38" i="34"/>
  <c r="AC39" i="34"/>
  <c r="AC40" i="34"/>
  <c r="AC41" i="34"/>
  <c r="AC42" i="34"/>
  <c r="AC43" i="34"/>
  <c r="AC44" i="34"/>
  <c r="AC45" i="34"/>
  <c r="AC46" i="34"/>
  <c r="AC47" i="34"/>
  <c r="AC29" i="34"/>
  <c r="AB30" i="34"/>
  <c r="AB31" i="34"/>
  <c r="AB32" i="34"/>
  <c r="AB33" i="34"/>
  <c r="AB34" i="34"/>
  <c r="AB35" i="34"/>
  <c r="AB36" i="34"/>
  <c r="AB37" i="34"/>
  <c r="AB38" i="34"/>
  <c r="AB39" i="34"/>
  <c r="AB40" i="34"/>
  <c r="AB41" i="34"/>
  <c r="AB42" i="34"/>
  <c r="AB43" i="34"/>
  <c r="AB44" i="34"/>
  <c r="AB45" i="34"/>
  <c r="AB46" i="34"/>
  <c r="AB47" i="34"/>
  <c r="AB29" i="34"/>
  <c r="AA30" i="34"/>
  <c r="AA31" i="34"/>
  <c r="AA32" i="34"/>
  <c r="AA33" i="34"/>
  <c r="AA34" i="34"/>
  <c r="AA35" i="34"/>
  <c r="AA36" i="34"/>
  <c r="AA37" i="34"/>
  <c r="AA38" i="34"/>
  <c r="AA39" i="34"/>
  <c r="AA40" i="34"/>
  <c r="AA41" i="34"/>
  <c r="AA42" i="34"/>
  <c r="AA43" i="34"/>
  <c r="AA44" i="34"/>
  <c r="AA45" i="34"/>
  <c r="AA46" i="34"/>
  <c r="AA47" i="34"/>
  <c r="AA29" i="34"/>
  <c r="Z30" i="34"/>
  <c r="Z31" i="34"/>
  <c r="Z32" i="34"/>
  <c r="Z33" i="34"/>
  <c r="Z34" i="34"/>
  <c r="Z35" i="34"/>
  <c r="Z36" i="34"/>
  <c r="Z37" i="34"/>
  <c r="Z38" i="34"/>
  <c r="Z39" i="34"/>
  <c r="Z40" i="34"/>
  <c r="Z41" i="34"/>
  <c r="Z42" i="34"/>
  <c r="Z43" i="34"/>
  <c r="Z44" i="34"/>
  <c r="Z45" i="34"/>
  <c r="Z46" i="34"/>
  <c r="Z47" i="34"/>
  <c r="Z29" i="34"/>
  <c r="Y30" i="34"/>
  <c r="Y31" i="34"/>
  <c r="Y32" i="34"/>
  <c r="Y33" i="34"/>
  <c r="Y34" i="34"/>
  <c r="Y35" i="34"/>
  <c r="Y36" i="34"/>
  <c r="Y37" i="34"/>
  <c r="Y38" i="34"/>
  <c r="Y39" i="34"/>
  <c r="Y40" i="34"/>
  <c r="Y41" i="34"/>
  <c r="Y42" i="34"/>
  <c r="Y43" i="34"/>
  <c r="Y44" i="34"/>
  <c r="Y45" i="34"/>
  <c r="Y46" i="34"/>
  <c r="Y47" i="34"/>
  <c r="Y29" i="34"/>
  <c r="X30" i="34"/>
  <c r="X31" i="34"/>
  <c r="X32" i="34"/>
  <c r="X33" i="34"/>
  <c r="X34" i="34"/>
  <c r="X35" i="34"/>
  <c r="X36" i="34"/>
  <c r="X37" i="34"/>
  <c r="X38" i="34"/>
  <c r="X39" i="34"/>
  <c r="X40" i="34"/>
  <c r="X41" i="34"/>
  <c r="X42" i="34"/>
  <c r="X43" i="34"/>
  <c r="X44" i="34"/>
  <c r="X45" i="34"/>
  <c r="X46" i="34"/>
  <c r="X47" i="34"/>
  <c r="X29" i="34"/>
  <c r="W30" i="34"/>
  <c r="W31" i="34"/>
  <c r="W32" i="34"/>
  <c r="W33" i="34"/>
  <c r="W34" i="34"/>
  <c r="W35" i="34"/>
  <c r="W36" i="34"/>
  <c r="W37" i="34"/>
  <c r="W38" i="34"/>
  <c r="W39" i="34"/>
  <c r="W40" i="34"/>
  <c r="W41" i="34"/>
  <c r="W42" i="34"/>
  <c r="W43" i="34"/>
  <c r="W44" i="34"/>
  <c r="W45" i="34"/>
  <c r="W46" i="34"/>
  <c r="W47" i="34"/>
  <c r="W29" i="34"/>
  <c r="V30" i="34"/>
  <c r="V31" i="34"/>
  <c r="V32" i="34"/>
  <c r="V33" i="34"/>
  <c r="V34" i="34"/>
  <c r="V35" i="34"/>
  <c r="V36" i="34"/>
  <c r="V37" i="34"/>
  <c r="V38" i="34"/>
  <c r="V39" i="34"/>
  <c r="V40" i="34"/>
  <c r="V41" i="34"/>
  <c r="V42" i="34"/>
  <c r="V43" i="34"/>
  <c r="V44" i="34"/>
  <c r="V45" i="34"/>
  <c r="V46" i="34"/>
  <c r="V47" i="34"/>
  <c r="V29" i="34"/>
  <c r="U30" i="34"/>
  <c r="U31" i="34"/>
  <c r="U32" i="34"/>
  <c r="U33" i="34"/>
  <c r="U34" i="34"/>
  <c r="U35" i="34"/>
  <c r="U36" i="34"/>
  <c r="U37" i="34"/>
  <c r="U38" i="34"/>
  <c r="U39" i="34"/>
  <c r="U40" i="34"/>
  <c r="U41" i="34"/>
  <c r="U42" i="34"/>
  <c r="U43" i="34"/>
  <c r="U44" i="34"/>
  <c r="U45" i="34"/>
  <c r="U46" i="34"/>
  <c r="U47" i="34"/>
  <c r="U29" i="34"/>
  <c r="T30" i="34"/>
  <c r="T31" i="34"/>
  <c r="T32" i="34"/>
  <c r="T33" i="34"/>
  <c r="T34" i="34"/>
  <c r="T35" i="34"/>
  <c r="T36" i="34"/>
  <c r="T37" i="34"/>
  <c r="T38" i="34"/>
  <c r="T39" i="34"/>
  <c r="T40" i="34"/>
  <c r="T41" i="34"/>
  <c r="T42" i="34"/>
  <c r="T43" i="34"/>
  <c r="T44" i="34"/>
  <c r="T45" i="34"/>
  <c r="T46" i="34"/>
  <c r="T47" i="34"/>
  <c r="T29" i="34"/>
  <c r="S30" i="34"/>
  <c r="S31" i="34"/>
  <c r="S32" i="34"/>
  <c r="S33" i="34"/>
  <c r="S34" i="34"/>
  <c r="S35" i="34"/>
  <c r="S36" i="34"/>
  <c r="S37" i="34"/>
  <c r="S38" i="34"/>
  <c r="S39" i="34"/>
  <c r="S40" i="34"/>
  <c r="S41" i="34"/>
  <c r="S42" i="34"/>
  <c r="S43" i="34"/>
  <c r="S44" i="34"/>
  <c r="S45" i="34"/>
  <c r="S46" i="34"/>
  <c r="S47" i="34"/>
  <c r="S29" i="34"/>
  <c r="R30" i="34"/>
  <c r="R31" i="34"/>
  <c r="R32" i="34"/>
  <c r="R33" i="34"/>
  <c r="R34" i="34"/>
  <c r="R35" i="34"/>
  <c r="R36" i="34"/>
  <c r="R37" i="34"/>
  <c r="R38" i="34"/>
  <c r="R39" i="34"/>
  <c r="R40" i="34"/>
  <c r="R41" i="34"/>
  <c r="R42" i="34"/>
  <c r="R43" i="34"/>
  <c r="R44" i="34"/>
  <c r="R45" i="34"/>
  <c r="R46" i="34"/>
  <c r="R47" i="34"/>
  <c r="R29" i="34"/>
  <c r="Q30" i="34"/>
  <c r="Q31" i="34"/>
  <c r="Q32" i="34"/>
  <c r="Q33" i="34"/>
  <c r="Q34" i="34"/>
  <c r="Q35" i="34"/>
  <c r="Q36" i="34"/>
  <c r="Q37" i="34"/>
  <c r="Q38" i="34"/>
  <c r="Q39" i="34"/>
  <c r="Q40" i="34"/>
  <c r="Q41" i="34"/>
  <c r="Q42" i="34"/>
  <c r="Q43" i="34"/>
  <c r="Q44" i="34"/>
  <c r="Q45" i="34"/>
  <c r="Q46" i="34"/>
  <c r="Q47" i="34"/>
  <c r="Q29" i="34"/>
  <c r="P30" i="34"/>
  <c r="P31" i="34"/>
  <c r="P32" i="34"/>
  <c r="P33" i="34"/>
  <c r="P34" i="34"/>
  <c r="P35" i="34"/>
  <c r="P36" i="34"/>
  <c r="P37" i="34"/>
  <c r="P38" i="34"/>
  <c r="P39" i="34"/>
  <c r="P40" i="34"/>
  <c r="P41" i="34"/>
  <c r="P42" i="34"/>
  <c r="P43" i="34"/>
  <c r="P44" i="34"/>
  <c r="P45" i="34"/>
  <c r="P46" i="34"/>
  <c r="P47" i="34"/>
  <c r="P29" i="34"/>
  <c r="O30" i="34"/>
  <c r="O31" i="34"/>
  <c r="O32" i="34"/>
  <c r="O33" i="34"/>
  <c r="O34" i="34"/>
  <c r="O35" i="34"/>
  <c r="O36" i="34"/>
  <c r="O37" i="34"/>
  <c r="O38" i="34"/>
  <c r="O39" i="34"/>
  <c r="O40" i="34"/>
  <c r="O41" i="34"/>
  <c r="O42" i="34"/>
  <c r="O43" i="34"/>
  <c r="O44" i="34"/>
  <c r="O45" i="34"/>
  <c r="O46" i="34"/>
  <c r="O47" i="34"/>
  <c r="O29" i="34"/>
  <c r="N30" i="34"/>
  <c r="N31" i="34"/>
  <c r="N32" i="34"/>
  <c r="N33" i="34"/>
  <c r="N34" i="34"/>
  <c r="N35" i="34"/>
  <c r="N36" i="34"/>
  <c r="N37" i="34"/>
  <c r="N38" i="34"/>
  <c r="N39" i="34"/>
  <c r="N40" i="34"/>
  <c r="N41" i="34"/>
  <c r="N42" i="34"/>
  <c r="N43" i="34"/>
  <c r="N44" i="34"/>
  <c r="N45" i="34"/>
  <c r="N46" i="34"/>
  <c r="N47" i="34"/>
  <c r="N29" i="34"/>
  <c r="M30" i="34"/>
  <c r="M31" i="34"/>
  <c r="M32" i="34"/>
  <c r="M33" i="34"/>
  <c r="M34" i="34"/>
  <c r="M35" i="34"/>
  <c r="M36" i="34"/>
  <c r="M37" i="34"/>
  <c r="M38" i="34"/>
  <c r="M39" i="34"/>
  <c r="M40" i="34"/>
  <c r="M41" i="34"/>
  <c r="M42" i="34"/>
  <c r="M43" i="34"/>
  <c r="M44" i="34"/>
  <c r="M45" i="34"/>
  <c r="M46" i="34"/>
  <c r="M47" i="34"/>
  <c r="M29" i="34"/>
  <c r="L30" i="34"/>
  <c r="L31" i="34"/>
  <c r="L32" i="34"/>
  <c r="L33" i="34"/>
  <c r="L34" i="34"/>
  <c r="L35" i="34"/>
  <c r="L36" i="34"/>
  <c r="L37" i="34"/>
  <c r="L38" i="34"/>
  <c r="L39" i="34"/>
  <c r="L40" i="34"/>
  <c r="L41" i="34"/>
  <c r="L42" i="34"/>
  <c r="L43" i="34"/>
  <c r="L44" i="34"/>
  <c r="L45" i="34"/>
  <c r="L46" i="34"/>
  <c r="L47" i="34"/>
  <c r="L29" i="34"/>
  <c r="K30" i="34"/>
  <c r="K31" i="34"/>
  <c r="K32" i="34"/>
  <c r="K33" i="34"/>
  <c r="K34" i="34"/>
  <c r="K35" i="34"/>
  <c r="K36" i="34"/>
  <c r="K37" i="34"/>
  <c r="K38" i="34"/>
  <c r="K39" i="34"/>
  <c r="K40" i="34"/>
  <c r="K41" i="34"/>
  <c r="K42" i="34"/>
  <c r="K43" i="34"/>
  <c r="K44" i="34"/>
  <c r="K45" i="34"/>
  <c r="K46" i="34"/>
  <c r="K47" i="34"/>
  <c r="K29" i="34"/>
  <c r="J30" i="34"/>
  <c r="J31" i="34"/>
  <c r="J32" i="34"/>
  <c r="J33" i="34"/>
  <c r="J34" i="34"/>
  <c r="J35" i="34"/>
  <c r="J36" i="34"/>
  <c r="J37" i="34"/>
  <c r="J38" i="34"/>
  <c r="J39" i="34"/>
  <c r="J40" i="34"/>
  <c r="J41" i="34"/>
  <c r="J42" i="34"/>
  <c r="J43" i="34"/>
  <c r="J44" i="34"/>
  <c r="J45" i="34"/>
  <c r="J46" i="34"/>
  <c r="J47" i="34"/>
  <c r="J29" i="34"/>
  <c r="I30" i="34"/>
  <c r="I31" i="34"/>
  <c r="I32" i="34"/>
  <c r="I33" i="34"/>
  <c r="I34" i="34"/>
  <c r="I35" i="34"/>
  <c r="I36" i="34"/>
  <c r="I37" i="34"/>
  <c r="I38" i="34"/>
  <c r="I39" i="34"/>
  <c r="I40" i="34"/>
  <c r="I41" i="34"/>
  <c r="I42" i="34"/>
  <c r="I43" i="34"/>
  <c r="I44" i="34"/>
  <c r="I45" i="34"/>
  <c r="I46" i="34"/>
  <c r="I47" i="34"/>
  <c r="I29" i="34"/>
  <c r="H30" i="34"/>
  <c r="H31" i="34"/>
  <c r="H32" i="34"/>
  <c r="H33" i="34"/>
  <c r="H34" i="34"/>
  <c r="H35" i="34"/>
  <c r="H36" i="34"/>
  <c r="H37" i="34"/>
  <c r="H38" i="34"/>
  <c r="H39" i="34"/>
  <c r="H40" i="34"/>
  <c r="H41" i="34"/>
  <c r="H42" i="34"/>
  <c r="H43" i="34"/>
  <c r="H44" i="34"/>
  <c r="H45" i="34"/>
  <c r="H46" i="34"/>
  <c r="H47" i="34"/>
  <c r="H29" i="34"/>
  <c r="G30" i="34"/>
  <c r="G31" i="34"/>
  <c r="G32" i="34"/>
  <c r="G33" i="34"/>
  <c r="G34" i="34"/>
  <c r="G35" i="34"/>
  <c r="G36" i="34"/>
  <c r="G37" i="34"/>
  <c r="G38" i="34"/>
  <c r="G39" i="34"/>
  <c r="G40" i="34"/>
  <c r="G41" i="34"/>
  <c r="G42" i="34"/>
  <c r="G43" i="34"/>
  <c r="G44" i="34"/>
  <c r="G45" i="34"/>
  <c r="G46" i="34"/>
  <c r="G47" i="34"/>
  <c r="G29" i="34"/>
  <c r="F30" i="34"/>
  <c r="F31" i="34"/>
  <c r="F32" i="34"/>
  <c r="F33" i="34"/>
  <c r="F34" i="34"/>
  <c r="F35" i="34"/>
  <c r="F36" i="34"/>
  <c r="F37" i="34"/>
  <c r="F38" i="34"/>
  <c r="F39" i="34"/>
  <c r="F40" i="34"/>
  <c r="F41" i="34"/>
  <c r="F42" i="34"/>
  <c r="F43" i="34"/>
  <c r="F44" i="34"/>
  <c r="F45" i="34"/>
  <c r="F46" i="34"/>
  <c r="F47" i="34"/>
  <c r="F29" i="34"/>
  <c r="E47" i="34"/>
  <c r="E46" i="34"/>
  <c r="E45" i="34"/>
  <c r="E44" i="34"/>
  <c r="E43" i="34"/>
  <c r="E42" i="34"/>
  <c r="E41" i="34"/>
  <c r="E40" i="34"/>
  <c r="E39" i="34"/>
  <c r="E38" i="34"/>
  <c r="E37" i="34"/>
  <c r="E36" i="34"/>
  <c r="E35" i="34"/>
  <c r="E34" i="34"/>
  <c r="E33" i="34"/>
  <c r="E32" i="34"/>
  <c r="E31" i="34"/>
  <c r="E30" i="34"/>
  <c r="E29" i="34"/>
  <c r="D30" i="34"/>
  <c r="D31" i="34"/>
  <c r="D32" i="34"/>
  <c r="D33" i="34"/>
  <c r="D34" i="34"/>
  <c r="D35" i="34"/>
  <c r="D36" i="34"/>
  <c r="D37" i="34"/>
  <c r="D38" i="34"/>
  <c r="D39" i="34"/>
  <c r="D40" i="34"/>
  <c r="D41" i="34"/>
  <c r="D42" i="34"/>
  <c r="D43" i="34"/>
  <c r="D44" i="34"/>
  <c r="D45" i="34"/>
  <c r="D46" i="34"/>
  <c r="D47" i="34"/>
  <c r="C30" i="34"/>
  <c r="C31" i="34"/>
  <c r="C32" i="34"/>
  <c r="C33" i="34"/>
  <c r="C34" i="34"/>
  <c r="C35" i="34"/>
  <c r="C36" i="34"/>
  <c r="C37" i="34"/>
  <c r="C38" i="34"/>
  <c r="C39" i="34"/>
  <c r="C40" i="34"/>
  <c r="C41" i="34"/>
  <c r="C42" i="34"/>
  <c r="C43" i="34"/>
  <c r="C44" i="34"/>
  <c r="C45" i="34"/>
  <c r="C46" i="34"/>
  <c r="C47" i="34"/>
  <c r="D29" i="34"/>
  <c r="AJ3306" i="34"/>
  <c r="AF3078" i="34"/>
  <c r="X3077" i="34"/>
  <c r="X3076" i="34"/>
  <c r="AC3075" i="34"/>
  <c r="AC3074" i="34"/>
  <c r="AN3073" i="34"/>
  <c r="AJ3072" i="34"/>
  <c r="AJ3071" i="34"/>
  <c r="AJ3070" i="34"/>
  <c r="AD3069" i="34"/>
  <c r="B49" i="34"/>
  <c r="B47" i="34"/>
  <c r="B46" i="34"/>
  <c r="B45" i="34"/>
  <c r="B44" i="34"/>
  <c r="B43" i="34"/>
  <c r="B42" i="34"/>
  <c r="B41" i="34"/>
  <c r="B40" i="34"/>
  <c r="B39" i="34"/>
  <c r="B38" i="34"/>
  <c r="B37" i="34"/>
  <c r="B36" i="34"/>
  <c r="B35" i="34"/>
  <c r="B34" i="34"/>
  <c r="B33" i="34"/>
  <c r="B32" i="34"/>
  <c r="B31" i="34"/>
  <c r="B30" i="34"/>
  <c r="B29" i="34"/>
  <c r="C29" i="34"/>
  <c r="U3" i="34"/>
  <c r="C3" i="34"/>
  <c r="P461" i="2" l="1"/>
  <c r="O461" i="2"/>
  <c r="P388" i="2"/>
  <c r="O388" i="2"/>
  <c r="P479" i="2"/>
  <c r="O479" i="2"/>
  <c r="O313" i="2"/>
  <c r="P313" i="2"/>
  <c r="O380" i="2"/>
  <c r="P380" i="2"/>
  <c r="O405" i="2"/>
  <c r="P362" i="2"/>
  <c r="P330" i="2"/>
  <c r="O472" i="2"/>
  <c r="P482" i="2"/>
  <c r="P381" i="2"/>
  <c r="P394" i="2"/>
  <c r="O394" i="2"/>
  <c r="P370" i="2"/>
  <c r="O370" i="2"/>
  <c r="O357" i="2"/>
  <c r="O398" i="2"/>
  <c r="P398" i="2"/>
  <c r="P418" i="2"/>
  <c r="O418" i="2"/>
  <c r="P423" i="2"/>
  <c r="O423" i="2"/>
  <c r="O386" i="2"/>
  <c r="P386" i="2"/>
  <c r="P369" i="2"/>
  <c r="O369" i="2"/>
  <c r="P424" i="2"/>
  <c r="O424" i="2"/>
  <c r="O359" i="2"/>
  <c r="P359" i="2"/>
  <c r="P440" i="2"/>
  <c r="P454" i="2"/>
  <c r="O401" i="2"/>
  <c r="P401" i="2"/>
  <c r="P315" i="2"/>
  <c r="O315" i="2"/>
  <c r="O274" i="25"/>
  <c r="N274" i="24"/>
  <c r="P254" i="24"/>
  <c r="O254" i="24"/>
  <c r="O274" i="24" s="1"/>
  <c r="N254" i="23"/>
  <c r="J274" i="23"/>
  <c r="P257" i="23"/>
  <c r="O257" i="23"/>
  <c r="N274" i="22"/>
  <c r="P254" i="22"/>
  <c r="O254" i="22"/>
  <c r="O274" i="22" s="1"/>
  <c r="N274" i="33"/>
  <c r="P254" i="33"/>
  <c r="O254" i="33"/>
  <c r="O274" i="33" s="1"/>
  <c r="N274" i="32"/>
  <c r="P254" i="32"/>
  <c r="O254" i="32"/>
  <c r="P257" i="32"/>
  <c r="O257" i="32"/>
  <c r="AA74" i="34"/>
  <c r="AA76" i="34" s="1"/>
  <c r="J274" i="21"/>
  <c r="N254" i="21"/>
  <c r="P257" i="21"/>
  <c r="O257" i="21"/>
  <c r="N274" i="20"/>
  <c r="P254" i="20"/>
  <c r="O254" i="20"/>
  <c r="O274" i="20" s="1"/>
  <c r="J274" i="19"/>
  <c r="N255" i="19"/>
  <c r="P257" i="19"/>
  <c r="O257" i="19"/>
  <c r="N254" i="18"/>
  <c r="J274" i="18"/>
  <c r="P257" i="18"/>
  <c r="O257" i="18"/>
  <c r="V74" i="34"/>
  <c r="V76" i="34" s="1"/>
  <c r="N254" i="17"/>
  <c r="J274" i="17"/>
  <c r="P257" i="31"/>
  <c r="O257" i="31"/>
  <c r="N274" i="31"/>
  <c r="P254" i="31"/>
  <c r="O254" i="31"/>
  <c r="P255" i="30"/>
  <c r="O255" i="30"/>
  <c r="P257" i="30"/>
  <c r="O257" i="30"/>
  <c r="N274" i="30"/>
  <c r="O274" i="30"/>
  <c r="O274" i="16"/>
  <c r="N254" i="15"/>
  <c r="J274" i="15"/>
  <c r="O274" i="14"/>
  <c r="P74" i="34"/>
  <c r="P76" i="34" s="1"/>
  <c r="J274" i="13"/>
  <c r="N254" i="13"/>
  <c r="P255" i="12"/>
  <c r="O255" i="12"/>
  <c r="O274" i="12" s="1"/>
  <c r="O74" i="34"/>
  <c r="O76" i="34" s="1"/>
  <c r="P257" i="12"/>
  <c r="O257" i="12"/>
  <c r="N274" i="12"/>
  <c r="J274" i="29"/>
  <c r="N254" i="29"/>
  <c r="J274" i="28"/>
  <c r="N274" i="28"/>
  <c r="P254" i="28"/>
  <c r="O254" i="28"/>
  <c r="O274" i="28" s="1"/>
  <c r="P255" i="28"/>
  <c r="O255" i="28"/>
  <c r="P257" i="28"/>
  <c r="O257" i="28"/>
  <c r="N254" i="11"/>
  <c r="J274" i="11"/>
  <c r="P257" i="11"/>
  <c r="O257" i="11"/>
  <c r="P257" i="10"/>
  <c r="O257" i="10"/>
  <c r="J274" i="10"/>
  <c r="N274" i="10"/>
  <c r="P254" i="10"/>
  <c r="O254" i="10"/>
  <c r="O274" i="10" s="1"/>
  <c r="P257" i="9"/>
  <c r="O257" i="9"/>
  <c r="J74" i="34"/>
  <c r="J76" i="34" s="1"/>
  <c r="J274" i="9"/>
  <c r="N254" i="9"/>
  <c r="N274" i="8"/>
  <c r="P254" i="8"/>
  <c r="O254" i="8"/>
  <c r="O274" i="8" s="1"/>
  <c r="I74" i="34"/>
  <c r="I76" i="34" s="1"/>
  <c r="P255" i="8"/>
  <c r="O255" i="8"/>
  <c r="P257" i="8"/>
  <c r="O257" i="8"/>
  <c r="O274" i="7"/>
  <c r="N274" i="27"/>
  <c r="P254" i="27"/>
  <c r="O254" i="27"/>
  <c r="O274" i="27" s="1"/>
  <c r="O274" i="26"/>
  <c r="P257" i="6"/>
  <c r="O257" i="6"/>
  <c r="O274" i="6"/>
  <c r="J274" i="5"/>
  <c r="N254" i="5"/>
  <c r="N254" i="4"/>
  <c r="J274" i="4"/>
  <c r="C74" i="34"/>
  <c r="C76" i="34" s="1"/>
  <c r="O329" i="2"/>
  <c r="P329" i="2"/>
  <c r="P396" i="2"/>
  <c r="O396" i="2"/>
  <c r="O477" i="2"/>
  <c r="P477" i="2"/>
  <c r="P443" i="2"/>
  <c r="O443" i="2"/>
  <c r="O311" i="2"/>
  <c r="P311" i="2"/>
  <c r="N517" i="2"/>
  <c r="P436" i="2"/>
  <c r="O436" i="2"/>
  <c r="O341" i="2"/>
  <c r="P341" i="2"/>
  <c r="O365" i="2"/>
  <c r="P365" i="2"/>
  <c r="O428" i="2"/>
  <c r="P428" i="2"/>
  <c r="P453" i="2"/>
  <c r="O453" i="2"/>
  <c r="P348" i="2"/>
  <c r="O348" i="2"/>
  <c r="P406" i="2"/>
  <c r="O406" i="2"/>
  <c r="P316" i="2"/>
  <c r="O316" i="2"/>
  <c r="P447" i="2"/>
  <c r="O447" i="2"/>
  <c r="P318" i="2"/>
  <c r="O318" i="2"/>
  <c r="P489" i="2"/>
  <c r="O489" i="2"/>
  <c r="O377" i="2"/>
  <c r="P377" i="2"/>
  <c r="O317" i="2"/>
  <c r="P317" i="2"/>
  <c r="O344" i="2"/>
  <c r="P344" i="2"/>
  <c r="P372" i="2"/>
  <c r="O372" i="2"/>
  <c r="O395" i="2"/>
  <c r="P395" i="2"/>
  <c r="P432" i="2"/>
  <c r="O432" i="2"/>
  <c r="P463" i="2"/>
  <c r="O463" i="2"/>
  <c r="O335" i="2"/>
  <c r="P335" i="2"/>
  <c r="O434" i="2"/>
  <c r="P434" i="2"/>
  <c r="P354" i="2"/>
  <c r="O354" i="2"/>
  <c r="O416" i="2"/>
  <c r="P416" i="2"/>
  <c r="O332" i="2"/>
  <c r="P332" i="2"/>
  <c r="P400" i="2"/>
  <c r="O400" i="2"/>
  <c r="P441" i="2"/>
  <c r="O441" i="2"/>
  <c r="P471" i="2"/>
  <c r="O471" i="2"/>
  <c r="O374" i="2"/>
  <c r="P374" i="2"/>
  <c r="P402" i="2"/>
  <c r="O402" i="2"/>
  <c r="P481" i="2"/>
  <c r="O481" i="2"/>
  <c r="O314" i="2"/>
  <c r="P314" i="2"/>
  <c r="O350" i="2"/>
  <c r="P350" i="2"/>
  <c r="O338" i="2"/>
  <c r="P338" i="2"/>
  <c r="P360" i="2"/>
  <c r="O360" i="2"/>
  <c r="P430" i="2"/>
  <c r="O430" i="2"/>
  <c r="P340" i="2"/>
  <c r="O340" i="2"/>
  <c r="P390" i="2"/>
  <c r="O390" i="2"/>
  <c r="O465" i="2"/>
  <c r="P465" i="2"/>
  <c r="P499" i="2"/>
  <c r="O499" i="2"/>
  <c r="P322" i="2"/>
  <c r="O322" i="2"/>
  <c r="O356" i="2"/>
  <c r="P356" i="2"/>
  <c r="O353" i="2"/>
  <c r="P353" i="2"/>
  <c r="P408" i="2"/>
  <c r="O408" i="2"/>
  <c r="P495" i="2"/>
  <c r="O495" i="2"/>
  <c r="P358" i="2"/>
  <c r="O358" i="2"/>
  <c r="P376" i="2"/>
  <c r="O376" i="2"/>
  <c r="O431" i="2"/>
  <c r="P431" i="2"/>
  <c r="O425" i="2"/>
  <c r="P425" i="2"/>
  <c r="J517" i="2"/>
  <c r="P451" i="2"/>
  <c r="O451" i="2"/>
  <c r="P507" i="2"/>
  <c r="O507" i="2"/>
  <c r="P382" i="2"/>
  <c r="O382" i="2"/>
  <c r="P445" i="2"/>
  <c r="O445" i="2"/>
  <c r="O513" i="2"/>
  <c r="P513" i="2"/>
  <c r="P328" i="2"/>
  <c r="O328" i="2"/>
  <c r="O383" i="2"/>
  <c r="P383" i="2"/>
  <c r="O459" i="2"/>
  <c r="P459" i="2"/>
  <c r="O371" i="2"/>
  <c r="P371" i="2"/>
  <c r="P439" i="2"/>
  <c r="O439" i="2"/>
  <c r="P336" i="2"/>
  <c r="O336" i="2"/>
  <c r="P426" i="2"/>
  <c r="O426" i="2"/>
  <c r="P449" i="2"/>
  <c r="O449" i="2"/>
  <c r="O326" i="2"/>
  <c r="P326" i="2"/>
  <c r="F57" i="36"/>
  <c r="CT57" i="36"/>
  <c r="AH68" i="34"/>
  <c r="AI68" i="34" s="1"/>
  <c r="E74" i="34"/>
  <c r="E76" i="34" s="1"/>
  <c r="K74" i="34"/>
  <c r="K76" i="34" s="1"/>
  <c r="Q74" i="34"/>
  <c r="Q76" i="34" s="1"/>
  <c r="W74" i="34"/>
  <c r="W76" i="34" s="1"/>
  <c r="AC74" i="34"/>
  <c r="AC76" i="34" s="1"/>
  <c r="AH57" i="34"/>
  <c r="AI57" i="34" s="1"/>
  <c r="AH58" i="34"/>
  <c r="AI58" i="34" s="1"/>
  <c r="AH63" i="34"/>
  <c r="AI63" i="34" s="1"/>
  <c r="AH64" i="34"/>
  <c r="AI64" i="34" s="1"/>
  <c r="AH69" i="34"/>
  <c r="AI69" i="34" s="1"/>
  <c r="AH70" i="34"/>
  <c r="AI70" i="34" s="1"/>
  <c r="F74" i="34"/>
  <c r="F76" i="34" s="1"/>
  <c r="L74" i="34"/>
  <c r="L76" i="34" s="1"/>
  <c r="R74" i="34"/>
  <c r="R76" i="34" s="1"/>
  <c r="X74" i="34"/>
  <c r="X76" i="34" s="1"/>
  <c r="AD74" i="34"/>
  <c r="AD76" i="34" s="1"/>
  <c r="AH59" i="34"/>
  <c r="AI59" i="34" s="1"/>
  <c r="AH65" i="34"/>
  <c r="AI65" i="34" s="1"/>
  <c r="AH71" i="34"/>
  <c r="AI71" i="34" s="1"/>
  <c r="G74" i="34"/>
  <c r="G76" i="34" s="1"/>
  <c r="M74" i="34"/>
  <c r="M76" i="34" s="1"/>
  <c r="S74" i="34"/>
  <c r="S76" i="34" s="1"/>
  <c r="Y74" i="34"/>
  <c r="Y76" i="34" s="1"/>
  <c r="AE74" i="34"/>
  <c r="AE76" i="34" s="1"/>
  <c r="AH72" i="34"/>
  <c r="B74" i="34"/>
  <c r="B76" i="34" s="1"/>
  <c r="H74" i="34"/>
  <c r="H76" i="34" s="1"/>
  <c r="N74" i="34"/>
  <c r="N76" i="34" s="1"/>
  <c r="T74" i="34"/>
  <c r="T76" i="34" s="1"/>
  <c r="Z74" i="34"/>
  <c r="Z76" i="34" s="1"/>
  <c r="AF74" i="34"/>
  <c r="AF76" i="34" s="1"/>
  <c r="AH60" i="34"/>
  <c r="AI60" i="34" s="1"/>
  <c r="AH61" i="34"/>
  <c r="AI61" i="34" s="1"/>
  <c r="AH66" i="34"/>
  <c r="AI66" i="34" s="1"/>
  <c r="AH67" i="34"/>
  <c r="AI67" i="34" s="1"/>
  <c r="AH73" i="34"/>
  <c r="AI73" i="34" s="1"/>
  <c r="AH56" i="34"/>
  <c r="AI56" i="34" s="1"/>
  <c r="AH62" i="34"/>
  <c r="AH55" i="34"/>
  <c r="H28" i="35"/>
  <c r="N274" i="23" l="1"/>
  <c r="P254" i="23"/>
  <c r="O254" i="23"/>
  <c r="O274" i="23" s="1"/>
  <c r="O274" i="32"/>
  <c r="N274" i="21"/>
  <c r="P254" i="21"/>
  <c r="O254" i="21"/>
  <c r="O274" i="21" s="1"/>
  <c r="P255" i="19"/>
  <c r="O255" i="19"/>
  <c r="O274" i="19" s="1"/>
  <c r="N274" i="19"/>
  <c r="N274" i="18"/>
  <c r="P254" i="18"/>
  <c r="O254" i="18"/>
  <c r="O274" i="18" s="1"/>
  <c r="N274" i="17"/>
  <c r="V24" i="34" s="1"/>
  <c r="P254" i="17"/>
  <c r="O254" i="17"/>
  <c r="O274" i="17" s="1"/>
  <c r="O274" i="31"/>
  <c r="N274" i="15"/>
  <c r="P254" i="15"/>
  <c r="O254" i="15"/>
  <c r="O274" i="15" s="1"/>
  <c r="N274" i="13"/>
  <c r="P254" i="13"/>
  <c r="O254" i="13"/>
  <c r="O274" i="13" s="1"/>
  <c r="N274" i="29"/>
  <c r="P254" i="29"/>
  <c r="O254" i="29"/>
  <c r="O274" i="29" s="1"/>
  <c r="N274" i="11"/>
  <c r="P254" i="11"/>
  <c r="O254" i="11"/>
  <c r="O274" i="11" s="1"/>
  <c r="N274" i="9"/>
  <c r="P254" i="9"/>
  <c r="O254" i="9"/>
  <c r="O274" i="9" s="1"/>
  <c r="N274" i="5"/>
  <c r="P254" i="5"/>
  <c r="O254" i="5"/>
  <c r="O274" i="5" s="1"/>
  <c r="N274" i="4"/>
  <c r="P254" i="4"/>
  <c r="O254" i="4"/>
  <c r="O274" i="4" s="1"/>
  <c r="O517" i="2"/>
  <c r="CV57" i="36"/>
  <c r="CW57" i="36" s="1"/>
  <c r="CX57" i="36" s="1"/>
  <c r="AI62" i="34"/>
  <c r="AI72" i="34"/>
  <c r="AI55" i="34"/>
  <c r="AH74" i="34"/>
  <c r="AI76" i="34" s="1"/>
  <c r="AH29" i="34"/>
  <c r="AI29" i="34" s="1"/>
  <c r="AJ29" i="34" s="1"/>
  <c r="D9" i="35" s="1"/>
  <c r="AI74" i="34" l="1"/>
  <c r="CP30" i="36" l="1"/>
  <c r="CR30" i="36" s="1"/>
  <c r="CM12" i="36"/>
  <c r="CO12" i="36" s="1"/>
  <c r="CM30" i="36"/>
  <c r="CO30" i="36" s="1"/>
  <c r="CJ12" i="36"/>
  <c r="CL12" i="36" s="1"/>
  <c r="CJ61" i="36"/>
  <c r="CL61" i="36" s="1"/>
  <c r="CG12" i="36"/>
  <c r="CI12" i="36" s="1"/>
  <c r="CG61" i="36"/>
  <c r="CI61" i="36" s="1"/>
  <c r="CD12" i="36"/>
  <c r="CF12" i="36" s="1"/>
  <c r="CD30" i="36"/>
  <c r="CF30" i="36" s="1"/>
  <c r="BX12" i="36"/>
  <c r="BZ12" i="36" s="1"/>
  <c r="BX30" i="36"/>
  <c r="BZ30" i="36" s="1"/>
  <c r="BX61" i="36"/>
  <c r="BZ61" i="36" s="1"/>
  <c r="BU12" i="36"/>
  <c r="BW12" i="36" s="1"/>
  <c r="BU61" i="36"/>
  <c r="BW61" i="36" s="1"/>
  <c r="BR30" i="36"/>
  <c r="BT30" i="36" s="1"/>
  <c r="BR61" i="36"/>
  <c r="BT61" i="36" s="1"/>
  <c r="BO12" i="36"/>
  <c r="BQ12" i="36" s="1"/>
  <c r="BO61" i="36"/>
  <c r="BQ61" i="36" s="1"/>
  <c r="BL30" i="36"/>
  <c r="BN30" i="36" s="1"/>
  <c r="BI30" i="36"/>
  <c r="BK30" i="36" s="1"/>
  <c r="BI61" i="36"/>
  <c r="BK61" i="36" s="1"/>
  <c r="BF12" i="36"/>
  <c r="BH12" i="36" s="1"/>
  <c r="BF61" i="36"/>
  <c r="BH61" i="36" s="1"/>
  <c r="BC12" i="36"/>
  <c r="BE12" i="36" s="1"/>
  <c r="AZ61" i="36"/>
  <c r="BB61" i="36" s="1"/>
  <c r="AT61" i="36"/>
  <c r="AV61" i="36" s="1"/>
  <c r="AQ30" i="36"/>
  <c r="AS30" i="36" s="1"/>
  <c r="AQ61" i="36"/>
  <c r="AS61" i="36" s="1"/>
  <c r="AN30" i="36"/>
  <c r="AP30" i="36" s="1"/>
  <c r="AK61" i="36"/>
  <c r="AM61" i="36" s="1"/>
  <c r="AH30" i="36"/>
  <c r="AJ30" i="36" s="1"/>
  <c r="AH61" i="36"/>
  <c r="AJ61" i="36" s="1"/>
  <c r="AE12" i="36"/>
  <c r="AG12" i="36" s="1"/>
  <c r="AB12" i="36"/>
  <c r="AD12" i="36" s="1"/>
  <c r="AB61" i="36"/>
  <c r="AD61" i="36" s="1"/>
  <c r="Y61" i="36"/>
  <c r="AA61" i="36" s="1"/>
  <c r="V61" i="36"/>
  <c r="X61" i="36" s="1"/>
  <c r="P30" i="36"/>
  <c r="R30" i="36" s="1"/>
  <c r="P61" i="36"/>
  <c r="R61" i="36" s="1"/>
  <c r="M12" i="36"/>
  <c r="O12" i="36" s="1"/>
  <c r="M30" i="36"/>
  <c r="O30" i="36" s="1"/>
  <c r="M61" i="36"/>
  <c r="O61" i="36" s="1"/>
  <c r="J12" i="36"/>
  <c r="L12" i="36" s="1"/>
  <c r="CR88" i="36"/>
  <c r="CR87" i="36"/>
  <c r="CR62" i="36"/>
  <c r="CR15" i="36"/>
  <c r="CR4" i="36"/>
  <c r="CO88" i="36"/>
  <c r="CO87" i="36"/>
  <c r="CO62" i="36"/>
  <c r="CO15" i="36"/>
  <c r="CO4" i="36"/>
  <c r="CL88" i="36"/>
  <c r="CL87" i="36"/>
  <c r="CL62" i="36"/>
  <c r="CL15" i="36"/>
  <c r="CL4" i="36"/>
  <c r="CI88" i="36"/>
  <c r="CI87" i="36"/>
  <c r="CI62" i="36"/>
  <c r="CI15" i="36"/>
  <c r="CI4" i="36"/>
  <c r="CF88" i="36"/>
  <c r="CF87" i="36"/>
  <c r="CF62" i="36"/>
  <c r="CF15" i="36"/>
  <c r="CF4" i="36"/>
  <c r="CC88" i="36"/>
  <c r="CC87" i="36"/>
  <c r="CC62" i="36"/>
  <c r="CC15" i="36"/>
  <c r="CC4" i="36"/>
  <c r="BZ88" i="36"/>
  <c r="BZ87" i="36"/>
  <c r="BZ62" i="36"/>
  <c r="BZ15" i="36"/>
  <c r="BZ4" i="36"/>
  <c r="BW88" i="36"/>
  <c r="BW87" i="36"/>
  <c r="BW62" i="36"/>
  <c r="BW15" i="36"/>
  <c r="BW4" i="36"/>
  <c r="BT88" i="36"/>
  <c r="BT87" i="36"/>
  <c r="BT62" i="36"/>
  <c r="BT15" i="36"/>
  <c r="BT4" i="36"/>
  <c r="BQ88" i="36"/>
  <c r="BQ87" i="36"/>
  <c r="BQ62" i="36"/>
  <c r="BQ15" i="36"/>
  <c r="BQ4" i="36"/>
  <c r="BN88" i="36"/>
  <c r="BN87" i="36"/>
  <c r="BN62" i="36"/>
  <c r="BN15" i="36"/>
  <c r="BN4" i="36"/>
  <c r="BK88" i="36"/>
  <c r="BK87" i="36"/>
  <c r="BK62" i="36"/>
  <c r="BK15" i="36"/>
  <c r="BK4" i="36"/>
  <c r="BH88" i="36"/>
  <c r="BH87" i="36"/>
  <c r="BH62" i="36"/>
  <c r="BH15" i="36"/>
  <c r="BH4" i="36"/>
  <c r="BE88" i="36"/>
  <c r="BE87" i="36"/>
  <c r="BE62" i="36"/>
  <c r="BE15" i="36"/>
  <c r="BE4" i="36"/>
  <c r="BB88" i="36"/>
  <c r="BB87" i="36"/>
  <c r="BB62" i="36"/>
  <c r="BB15" i="36"/>
  <c r="BB4" i="36"/>
  <c r="AY88" i="36"/>
  <c r="AY87" i="36"/>
  <c r="AY62" i="36"/>
  <c r="AY15" i="36"/>
  <c r="AY4" i="36"/>
  <c r="AV88" i="36"/>
  <c r="AV87" i="36"/>
  <c r="AV62" i="36"/>
  <c r="AV15" i="36"/>
  <c r="AV4" i="36"/>
  <c r="AS88" i="36"/>
  <c r="AS87" i="36"/>
  <c r="AS62" i="36"/>
  <c r="AS15" i="36"/>
  <c r="AS4" i="36"/>
  <c r="AP88" i="36"/>
  <c r="AP87" i="36"/>
  <c r="AP62" i="36"/>
  <c r="AP15" i="36"/>
  <c r="AP4" i="36"/>
  <c r="AM88" i="36"/>
  <c r="AM87" i="36"/>
  <c r="AM62" i="36"/>
  <c r="AM15" i="36"/>
  <c r="AM4" i="36"/>
  <c r="AJ88" i="36"/>
  <c r="AJ87" i="36"/>
  <c r="AJ62" i="36"/>
  <c r="AJ15" i="36"/>
  <c r="AJ4" i="36"/>
  <c r="AG88" i="36"/>
  <c r="AG87" i="36"/>
  <c r="AG62" i="36"/>
  <c r="AG15" i="36"/>
  <c r="AG4" i="36"/>
  <c r="AD88" i="36"/>
  <c r="AD87" i="36"/>
  <c r="AD62" i="36"/>
  <c r="AD15" i="36"/>
  <c r="AD4" i="36"/>
  <c r="AA88" i="36"/>
  <c r="AA87" i="36"/>
  <c r="AA62" i="36"/>
  <c r="AA15" i="36"/>
  <c r="AA4" i="36"/>
  <c r="X88" i="36"/>
  <c r="X87" i="36"/>
  <c r="X62" i="36"/>
  <c r="X15" i="36"/>
  <c r="X4" i="36"/>
  <c r="U88" i="36"/>
  <c r="U87" i="36"/>
  <c r="U62" i="36"/>
  <c r="U15" i="36"/>
  <c r="U4" i="36"/>
  <c r="R88" i="36"/>
  <c r="R87" i="36"/>
  <c r="R62" i="36"/>
  <c r="R15" i="36"/>
  <c r="R4" i="36"/>
  <c r="O88" i="36"/>
  <c r="O87" i="36"/>
  <c r="O62" i="36"/>
  <c r="O15" i="36"/>
  <c r="O4" i="36"/>
  <c r="L88" i="36"/>
  <c r="L87" i="36"/>
  <c r="L62" i="36"/>
  <c r="L15" i="36"/>
  <c r="L4" i="36"/>
  <c r="I88" i="36"/>
  <c r="I87" i="36"/>
  <c r="I62" i="36"/>
  <c r="I15" i="36"/>
  <c r="I4" i="36"/>
  <c r="F4" i="36"/>
  <c r="F15" i="36"/>
  <c r="F62" i="36"/>
  <c r="F87" i="36"/>
  <c r="F88" i="36"/>
  <c r="CP61" i="36"/>
  <c r="CR61" i="36" s="1"/>
  <c r="CG30" i="36"/>
  <c r="CI30" i="36" s="1"/>
  <c r="CD61" i="36"/>
  <c r="CF61" i="36" s="1"/>
  <c r="CA61" i="36"/>
  <c r="CC61" i="36" s="1"/>
  <c r="BU30" i="36"/>
  <c r="BW30" i="36" s="1"/>
  <c r="BR12" i="36"/>
  <c r="BT12" i="36" s="1"/>
  <c r="BL61" i="36"/>
  <c r="BN61" i="36" s="1"/>
  <c r="BF30" i="36"/>
  <c r="BH30" i="36" s="1"/>
  <c r="BC61" i="36"/>
  <c r="BE61" i="36" s="1"/>
  <c r="AZ30" i="36"/>
  <c r="BB30" i="36" s="1"/>
  <c r="AT12" i="36"/>
  <c r="AV12" i="36" s="1"/>
  <c r="AN61" i="36"/>
  <c r="AP61" i="36" s="1"/>
  <c r="AE61" i="36"/>
  <c r="AG61" i="36" s="1"/>
  <c r="AB30" i="36"/>
  <c r="AD30" i="36" s="1"/>
  <c r="Y12" i="36"/>
  <c r="AA12" i="36" s="1"/>
  <c r="S30" i="36"/>
  <c r="U30" i="36" s="1"/>
  <c r="S61" i="36"/>
  <c r="U61" i="36" s="1"/>
  <c r="P12" i="36"/>
  <c r="R12" i="36" s="1"/>
  <c r="J61" i="36"/>
  <c r="L61" i="36" s="1"/>
  <c r="CS91" i="36"/>
  <c r="CQ91" i="36"/>
  <c r="CN91" i="36"/>
  <c r="CK91" i="36"/>
  <c r="CH91" i="36"/>
  <c r="CE91" i="36"/>
  <c r="CB91" i="36"/>
  <c r="BY91" i="36"/>
  <c r="BV91" i="36"/>
  <c r="BS91" i="36"/>
  <c r="BP91" i="36"/>
  <c r="BM91" i="36"/>
  <c r="BJ91" i="36"/>
  <c r="BG91" i="36"/>
  <c r="BD91" i="36"/>
  <c r="BA91" i="36"/>
  <c r="AX91" i="36"/>
  <c r="AU91" i="36"/>
  <c r="AR91" i="36"/>
  <c r="AO91" i="36"/>
  <c r="AL91" i="36"/>
  <c r="AI91" i="36"/>
  <c r="AF91" i="36"/>
  <c r="AC91" i="36"/>
  <c r="Z91" i="36"/>
  <c r="W91" i="36"/>
  <c r="T91" i="36"/>
  <c r="Q91" i="36"/>
  <c r="N91" i="36"/>
  <c r="K91" i="36"/>
  <c r="H91" i="36"/>
  <c r="E91" i="36"/>
  <c r="CU61" i="36"/>
  <c r="CP12" i="36"/>
  <c r="CR12" i="36" s="1"/>
  <c r="CM61" i="36"/>
  <c r="CO61" i="36" s="1"/>
  <c r="CJ30" i="36"/>
  <c r="CL30" i="36" s="1"/>
  <c r="BL12" i="36"/>
  <c r="BN12" i="36" s="1"/>
  <c r="BI12" i="36"/>
  <c r="BK12" i="36" s="1"/>
  <c r="AZ12" i="36"/>
  <c r="BB12" i="36" s="1"/>
  <c r="AT30" i="36"/>
  <c r="AV30" i="36" s="1"/>
  <c r="AQ12" i="36"/>
  <c r="AS12" i="36" s="1"/>
  <c r="AN12" i="36"/>
  <c r="AP12" i="36" s="1"/>
  <c r="AH12" i="36"/>
  <c r="AJ12" i="36" s="1"/>
  <c r="AE30" i="36"/>
  <c r="AG30" i="36" s="1"/>
  <c r="Y30" i="36"/>
  <c r="AA30" i="36" s="1"/>
  <c r="V12" i="36"/>
  <c r="X12" i="36" s="1"/>
  <c r="S12" i="36"/>
  <c r="U12" i="36" s="1"/>
  <c r="J30" i="36"/>
  <c r="L30" i="36" s="1"/>
  <c r="BO30" i="36"/>
  <c r="BQ30" i="36" s="1"/>
  <c r="V30" i="36"/>
  <c r="X30" i="36" s="1"/>
  <c r="CU30" i="36"/>
  <c r="AW61" i="36" l="1"/>
  <c r="AY61" i="36" s="1"/>
  <c r="AW30" i="36"/>
  <c r="AY30" i="36" s="1"/>
  <c r="AW12" i="36"/>
  <c r="AY12" i="36" s="1"/>
  <c r="G61" i="36"/>
  <c r="I61" i="36" s="1"/>
  <c r="G12" i="36"/>
  <c r="I12" i="36" s="1"/>
  <c r="D30" i="36"/>
  <c r="F30" i="36" s="1"/>
  <c r="D61" i="36"/>
  <c r="F61" i="36" s="1"/>
  <c r="AK30" i="36"/>
  <c r="AM30" i="36" s="1"/>
  <c r="AK12" i="36"/>
  <c r="AM12" i="36" s="1"/>
  <c r="BC30" i="36"/>
  <c r="BE30" i="36" s="1"/>
  <c r="CA30" i="36"/>
  <c r="CC30" i="36" s="1"/>
  <c r="CA12" i="36"/>
  <c r="CC12" i="36" s="1"/>
  <c r="G30" i="36"/>
  <c r="I30" i="36" s="1"/>
  <c r="CV62" i="36"/>
  <c r="CW62" i="36" s="1"/>
  <c r="CX62" i="36" s="1"/>
  <c r="CT30" i="36" l="1"/>
  <c r="CV30" i="36" s="1"/>
  <c r="CW30" i="36" s="1"/>
  <c r="CX30" i="36" s="1"/>
  <c r="CT61" i="36"/>
  <c r="CV61" i="36" s="1"/>
  <c r="CW61" i="36" s="1"/>
  <c r="CX61" i="36" s="1"/>
  <c r="CP20" i="36"/>
  <c r="CR20" i="36" s="1"/>
  <c r="CP26" i="36"/>
  <c r="CR26" i="36" s="1"/>
  <c r="CP47" i="36"/>
  <c r="CR47" i="36" s="1"/>
  <c r="CP49" i="36"/>
  <c r="CR49" i="36" s="1"/>
  <c r="CP45" i="36"/>
  <c r="CR45" i="36" s="1"/>
  <c r="CP72" i="36"/>
  <c r="CR72" i="36" s="1"/>
  <c r="CP84" i="36"/>
  <c r="CR84" i="36" s="1"/>
  <c r="CP51" i="36"/>
  <c r="CR51" i="36" s="1"/>
  <c r="CP66" i="36"/>
  <c r="CR66" i="36" s="1"/>
  <c r="CP10" i="36"/>
  <c r="CR10" i="36" s="1"/>
  <c r="CP53" i="36"/>
  <c r="CR53" i="36" s="1"/>
  <c r="CP18" i="36"/>
  <c r="CR18" i="36" s="1"/>
  <c r="CP25" i="36"/>
  <c r="CR25" i="36" s="1"/>
  <c r="CP71" i="36"/>
  <c r="CR71" i="36" s="1"/>
  <c r="CP50" i="36"/>
  <c r="CR50" i="36" s="1"/>
  <c r="CP64" i="36"/>
  <c r="CR64" i="36" s="1"/>
  <c r="CP60" i="36"/>
  <c r="CR60" i="36" s="1"/>
  <c r="CP59" i="36"/>
  <c r="CR59" i="36" s="1"/>
  <c r="CP13" i="36"/>
  <c r="CR13" i="36" s="1"/>
  <c r="CP31" i="36"/>
  <c r="CR31" i="36" s="1"/>
  <c r="CP16" i="36"/>
  <c r="CR16" i="36" s="1"/>
  <c r="CP28" i="36"/>
  <c r="CR28" i="36" s="1"/>
  <c r="CP63" i="36"/>
  <c r="CR63" i="36" s="1"/>
  <c r="CP43" i="36"/>
  <c r="CR43" i="36" s="1"/>
  <c r="CP55" i="36"/>
  <c r="CR55" i="36" s="1"/>
  <c r="CP70" i="36"/>
  <c r="CR70" i="36" s="1"/>
  <c r="CP83" i="36"/>
  <c r="CR83" i="36" s="1"/>
  <c r="CP82" i="36"/>
  <c r="CR82" i="36" s="1"/>
  <c r="CP80" i="36"/>
  <c r="CR80" i="36" s="1"/>
  <c r="CP42" i="36"/>
  <c r="CR42" i="36" s="1"/>
  <c r="CP54" i="36"/>
  <c r="CR54" i="36" s="1"/>
  <c r="CP76" i="36"/>
  <c r="CR76" i="36" s="1"/>
  <c r="CP24" i="36"/>
  <c r="CR24" i="36" s="1"/>
  <c r="CP89" i="36"/>
  <c r="CR89" i="36" s="1"/>
  <c r="CP86" i="36"/>
  <c r="CR86" i="36" s="1"/>
  <c r="CP79" i="36"/>
  <c r="CR79" i="36" s="1"/>
  <c r="CP75" i="36"/>
  <c r="CR75" i="36" s="1"/>
  <c r="CP74" i="36"/>
  <c r="CR74" i="36" s="1"/>
  <c r="CP41" i="36"/>
  <c r="CR41" i="36" s="1"/>
  <c r="CP58" i="36"/>
  <c r="CR58" i="36" s="1"/>
  <c r="CP39" i="36"/>
  <c r="CR39" i="36" s="1"/>
  <c r="CP3" i="36"/>
  <c r="CR3" i="36" s="1"/>
  <c r="CP38" i="36"/>
  <c r="CR38" i="36" s="1"/>
  <c r="CP17" i="36"/>
  <c r="CR17" i="36" s="1"/>
  <c r="CP7" i="36"/>
  <c r="CR7" i="36" s="1"/>
  <c r="CP8" i="36"/>
  <c r="CR8" i="36" s="1"/>
  <c r="CP6" i="36"/>
  <c r="CR6" i="36" s="1"/>
  <c r="CP37" i="36"/>
  <c r="CR37" i="36" s="1"/>
  <c r="CP35" i="36"/>
  <c r="CR35" i="36" s="1"/>
  <c r="CP78" i="36"/>
  <c r="CR78" i="36" s="1"/>
  <c r="CP22" i="36"/>
  <c r="CR22" i="36" s="1"/>
  <c r="CP29" i="36"/>
  <c r="CR29" i="36" s="1"/>
  <c r="CP34" i="36"/>
  <c r="CR34" i="36" s="1"/>
  <c r="CP33" i="36"/>
  <c r="CR33" i="36" s="1"/>
  <c r="CP68" i="36"/>
  <c r="CR68" i="36" s="1"/>
  <c r="CM26" i="36"/>
  <c r="CO26" i="36" s="1"/>
  <c r="CM47" i="36"/>
  <c r="CO47" i="36" s="1"/>
  <c r="CM46" i="36"/>
  <c r="CO46" i="36" s="1"/>
  <c r="CM67" i="36"/>
  <c r="CO67" i="36" s="1"/>
  <c r="CM49" i="36"/>
  <c r="CO49" i="36" s="1"/>
  <c r="CM45" i="36"/>
  <c r="CO45" i="36" s="1"/>
  <c r="CM72" i="36"/>
  <c r="CO72" i="36" s="1"/>
  <c r="CM84" i="36"/>
  <c r="CO84" i="36" s="1"/>
  <c r="CM51" i="36"/>
  <c r="CO51" i="36" s="1"/>
  <c r="CM66" i="36"/>
  <c r="CO66" i="36" s="1"/>
  <c r="CM10" i="36"/>
  <c r="CO10" i="36" s="1"/>
  <c r="CM21" i="36"/>
  <c r="CO21" i="36" s="1"/>
  <c r="CM20" i="36"/>
  <c r="CO20" i="36" s="1"/>
  <c r="CM11" i="36"/>
  <c r="CO11" i="36" s="1"/>
  <c r="CM53" i="36"/>
  <c r="CO53" i="36" s="1"/>
  <c r="CM18" i="36"/>
  <c r="CO18" i="36" s="1"/>
  <c r="CM25" i="36"/>
  <c r="CO25" i="36" s="1"/>
  <c r="CM71" i="36"/>
  <c r="CO71" i="36" s="1"/>
  <c r="CM50" i="36"/>
  <c r="CO50" i="36" s="1"/>
  <c r="CM64" i="36"/>
  <c r="CO64" i="36" s="1"/>
  <c r="CM60" i="36"/>
  <c r="CO60" i="36" s="1"/>
  <c r="CM59" i="36"/>
  <c r="CO59" i="36" s="1"/>
  <c r="CM13" i="36"/>
  <c r="CO13" i="36" s="1"/>
  <c r="CM31" i="36"/>
  <c r="CO31" i="36" s="1"/>
  <c r="CM16" i="36"/>
  <c r="CO16" i="36" s="1"/>
  <c r="CM28" i="36"/>
  <c r="CO28" i="36" s="1"/>
  <c r="CM63" i="36"/>
  <c r="CO63" i="36" s="1"/>
  <c r="CM43" i="36"/>
  <c r="CO43" i="36" s="1"/>
  <c r="CM55" i="36"/>
  <c r="CO55" i="36" s="1"/>
  <c r="CM70" i="36"/>
  <c r="CO70" i="36" s="1"/>
  <c r="CM83" i="36"/>
  <c r="CO83" i="36" s="1"/>
  <c r="CM82" i="36"/>
  <c r="CO82" i="36" s="1"/>
  <c r="CM80" i="36"/>
  <c r="CO80" i="36" s="1"/>
  <c r="CM42" i="36"/>
  <c r="CO42" i="36" s="1"/>
  <c r="CM54" i="36"/>
  <c r="CO54" i="36" s="1"/>
  <c r="CM76" i="36"/>
  <c r="CO76" i="36" s="1"/>
  <c r="CM24" i="36"/>
  <c r="CO24" i="36" s="1"/>
  <c r="CM89" i="36"/>
  <c r="CO89" i="36" s="1"/>
  <c r="CM86" i="36"/>
  <c r="CO86" i="36" s="1"/>
  <c r="CM79" i="36"/>
  <c r="CO79" i="36" s="1"/>
  <c r="CM75" i="36"/>
  <c r="CO75" i="36" s="1"/>
  <c r="CM74" i="36"/>
  <c r="CO74" i="36" s="1"/>
  <c r="CM41" i="36"/>
  <c r="CO41" i="36" s="1"/>
  <c r="CM58" i="36"/>
  <c r="CO58" i="36" s="1"/>
  <c r="CM39" i="36"/>
  <c r="CO39" i="36" s="1"/>
  <c r="CM3" i="36"/>
  <c r="CO3" i="36" s="1"/>
  <c r="CM38" i="36"/>
  <c r="CO38" i="36" s="1"/>
  <c r="CM17" i="36"/>
  <c r="CO17" i="36" s="1"/>
  <c r="CM7" i="36"/>
  <c r="CO7" i="36" s="1"/>
  <c r="CM8" i="36"/>
  <c r="CO8" i="36" s="1"/>
  <c r="CM6" i="36"/>
  <c r="CO6" i="36" s="1"/>
  <c r="CM37" i="36"/>
  <c r="CO37" i="36" s="1"/>
  <c r="CM35" i="36"/>
  <c r="CO35" i="36" s="1"/>
  <c r="CM78" i="36"/>
  <c r="CO78" i="36" s="1"/>
  <c r="CM22" i="36"/>
  <c r="CO22" i="36" s="1"/>
  <c r="CM29" i="36"/>
  <c r="CO29" i="36" s="1"/>
  <c r="CM34" i="36"/>
  <c r="CO34" i="36" s="1"/>
  <c r="CM33" i="36"/>
  <c r="CO33" i="36" s="1"/>
  <c r="CM68" i="36"/>
  <c r="CO68" i="36" s="1"/>
  <c r="CJ20" i="36"/>
  <c r="CL20" i="36" s="1"/>
  <c r="CJ46" i="36"/>
  <c r="CL46" i="36" s="1"/>
  <c r="CJ67" i="36"/>
  <c r="CL67" i="36" s="1"/>
  <c r="CJ49" i="36"/>
  <c r="CL49" i="36" s="1"/>
  <c r="CJ45" i="36"/>
  <c r="CL45" i="36" s="1"/>
  <c r="CJ44" i="36"/>
  <c r="CL44" i="36" s="1"/>
  <c r="CJ66" i="36"/>
  <c r="CL66" i="36" s="1"/>
  <c r="CJ65" i="36"/>
  <c r="CL65" i="36" s="1"/>
  <c r="CJ10" i="36"/>
  <c r="CL10" i="36" s="1"/>
  <c r="CJ11" i="36"/>
  <c r="CL11" i="36" s="1"/>
  <c r="CJ9" i="36"/>
  <c r="CL9" i="36" s="1"/>
  <c r="CJ48" i="36"/>
  <c r="CL48" i="36" s="1"/>
  <c r="CJ53" i="36"/>
  <c r="CL53" i="36" s="1"/>
  <c r="CJ19" i="36"/>
  <c r="CL19" i="36" s="1"/>
  <c r="CJ25" i="36"/>
  <c r="CL25" i="36" s="1"/>
  <c r="CJ5" i="36"/>
  <c r="CL5" i="36" s="1"/>
  <c r="CJ71" i="36"/>
  <c r="CL71" i="36" s="1"/>
  <c r="CJ50" i="36"/>
  <c r="CL50" i="36" s="1"/>
  <c r="CJ59" i="36"/>
  <c r="CL59" i="36" s="1"/>
  <c r="CJ77" i="36"/>
  <c r="CL77" i="36" s="1"/>
  <c r="CJ56" i="36"/>
  <c r="CL56" i="36" s="1"/>
  <c r="CJ14" i="36"/>
  <c r="CL14" i="36" s="1"/>
  <c r="CJ73" i="36"/>
  <c r="CL73" i="36" s="1"/>
  <c r="CJ16" i="36"/>
  <c r="CL16" i="36" s="1"/>
  <c r="CJ28" i="36"/>
  <c r="CL28" i="36" s="1"/>
  <c r="CJ63" i="36"/>
  <c r="CL63" i="36" s="1"/>
  <c r="CJ23" i="36"/>
  <c r="CL23" i="36" s="1"/>
  <c r="CJ70" i="36"/>
  <c r="CL70" i="36" s="1"/>
  <c r="CJ83" i="36"/>
  <c r="CL83" i="36" s="1"/>
  <c r="CJ82" i="36"/>
  <c r="CL82" i="36" s="1"/>
  <c r="CJ81" i="36"/>
  <c r="CL81" i="36" s="1"/>
  <c r="CJ42" i="36"/>
  <c r="CL42" i="36" s="1"/>
  <c r="CJ54" i="36"/>
  <c r="CL54" i="36" s="1"/>
  <c r="CJ24" i="36"/>
  <c r="CL24" i="36" s="1"/>
  <c r="CJ52" i="36"/>
  <c r="CL52" i="36" s="1"/>
  <c r="CJ89" i="36"/>
  <c r="CL89" i="36" s="1"/>
  <c r="CJ86" i="36"/>
  <c r="CL86" i="36" s="1"/>
  <c r="CJ79" i="36"/>
  <c r="CL79" i="36" s="1"/>
  <c r="CJ75" i="36"/>
  <c r="CL75" i="36" s="1"/>
  <c r="CJ74" i="36"/>
  <c r="CL74" i="36" s="1"/>
  <c r="CJ32" i="36"/>
  <c r="CL32" i="36" s="1"/>
  <c r="CJ41" i="36"/>
  <c r="CL41" i="36" s="1"/>
  <c r="CJ58" i="36"/>
  <c r="CL58" i="36" s="1"/>
  <c r="CJ40" i="36"/>
  <c r="CL40" i="36" s="1"/>
  <c r="CJ3" i="36"/>
  <c r="CL3" i="36" s="1"/>
  <c r="CJ38" i="36"/>
  <c r="CL38" i="36" s="1"/>
  <c r="CJ17" i="36"/>
  <c r="CL17" i="36" s="1"/>
  <c r="CJ7" i="36"/>
  <c r="CL7" i="36" s="1"/>
  <c r="CJ6" i="36"/>
  <c r="CL6" i="36" s="1"/>
  <c r="CJ37" i="36"/>
  <c r="CL37" i="36" s="1"/>
  <c r="CJ36" i="36"/>
  <c r="CL36" i="36" s="1"/>
  <c r="CJ85" i="36"/>
  <c r="CL85" i="36" s="1"/>
  <c r="CJ78" i="36"/>
  <c r="CL78" i="36" s="1"/>
  <c r="CJ27" i="36"/>
  <c r="CL27" i="36" s="1"/>
  <c r="CJ69" i="36"/>
  <c r="CL69" i="36" s="1"/>
  <c r="CJ29" i="36"/>
  <c r="CL29" i="36" s="1"/>
  <c r="CJ34" i="36"/>
  <c r="CL34" i="36" s="1"/>
  <c r="CJ33" i="36"/>
  <c r="CL33" i="36" s="1"/>
  <c r="CG21" i="36"/>
  <c r="CI21" i="36" s="1"/>
  <c r="CG20" i="36"/>
  <c r="CI20" i="36" s="1"/>
  <c r="CG11" i="36"/>
  <c r="CI11" i="36" s="1"/>
  <c r="CG44" i="36"/>
  <c r="CI44" i="36" s="1"/>
  <c r="CG65" i="36"/>
  <c r="CI65" i="36" s="1"/>
  <c r="CG9" i="36"/>
  <c r="CI9" i="36" s="1"/>
  <c r="CG48" i="36"/>
  <c r="CI48" i="36" s="1"/>
  <c r="CG19" i="36"/>
  <c r="CI19" i="36" s="1"/>
  <c r="CG25" i="36"/>
  <c r="CI25" i="36" s="1"/>
  <c r="CG5" i="36"/>
  <c r="CI5" i="36" s="1"/>
  <c r="CG71" i="36"/>
  <c r="CI71" i="36" s="1"/>
  <c r="CG50" i="36"/>
  <c r="CI50" i="36" s="1"/>
  <c r="CG59" i="36"/>
  <c r="CI59" i="36" s="1"/>
  <c r="CG77" i="36"/>
  <c r="CI77" i="36" s="1"/>
  <c r="CG56" i="36"/>
  <c r="CI56" i="36" s="1"/>
  <c r="CG14" i="36"/>
  <c r="CI14" i="36" s="1"/>
  <c r="CG73" i="36"/>
  <c r="CI73" i="36" s="1"/>
  <c r="CG63" i="36"/>
  <c r="CI63" i="36" s="1"/>
  <c r="CG23" i="36"/>
  <c r="CI23" i="36" s="1"/>
  <c r="CG83" i="36"/>
  <c r="CI83" i="36" s="1"/>
  <c r="CG81" i="36"/>
  <c r="CI81" i="36" s="1"/>
  <c r="CG42" i="36"/>
  <c r="CI42" i="36" s="1"/>
  <c r="CG54" i="36"/>
  <c r="CI54" i="36" s="1"/>
  <c r="CG52" i="36"/>
  <c r="CI52" i="36" s="1"/>
  <c r="CG89" i="36"/>
  <c r="CI89" i="36" s="1"/>
  <c r="CG79" i="36"/>
  <c r="CI79" i="36" s="1"/>
  <c r="CG75" i="36"/>
  <c r="CI75" i="36" s="1"/>
  <c r="CG32" i="36"/>
  <c r="CI32" i="36" s="1"/>
  <c r="CG40" i="36"/>
  <c r="CI40" i="36" s="1"/>
  <c r="CG38" i="36"/>
  <c r="CI38" i="36" s="1"/>
  <c r="CG17" i="36"/>
  <c r="CI17" i="36" s="1"/>
  <c r="CG7" i="36"/>
  <c r="CI7" i="36" s="1"/>
  <c r="CG36" i="36"/>
  <c r="CI36" i="36" s="1"/>
  <c r="CG85" i="36"/>
  <c r="CI85" i="36" s="1"/>
  <c r="CG27" i="36"/>
  <c r="CI27" i="36" s="1"/>
  <c r="CG69" i="36"/>
  <c r="CI69" i="36" s="1"/>
  <c r="CG29" i="36"/>
  <c r="CI29" i="36" s="1"/>
  <c r="CG34" i="36"/>
  <c r="CI34" i="36" s="1"/>
  <c r="CD10" i="36"/>
  <c r="CF10" i="36" s="1"/>
  <c r="CD9" i="36"/>
  <c r="CF9" i="36" s="1"/>
  <c r="CD20" i="36"/>
  <c r="CF20" i="36" s="1"/>
  <c r="CD11" i="36"/>
  <c r="CF11" i="36" s="1"/>
  <c r="CD46" i="36"/>
  <c r="CF46" i="36" s="1"/>
  <c r="CD67" i="36"/>
  <c r="CF67" i="36" s="1"/>
  <c r="CD44" i="36"/>
  <c r="CF44" i="36" s="1"/>
  <c r="CD65" i="36"/>
  <c r="CF65" i="36" s="1"/>
  <c r="CD48" i="36"/>
  <c r="CF48" i="36" s="1"/>
  <c r="CD19" i="36"/>
  <c r="CF19" i="36" s="1"/>
  <c r="CD25" i="36"/>
  <c r="CF25" i="36" s="1"/>
  <c r="CD5" i="36"/>
  <c r="CF5" i="36" s="1"/>
  <c r="CD71" i="36"/>
  <c r="CF71" i="36" s="1"/>
  <c r="CD50" i="36"/>
  <c r="CF50" i="36" s="1"/>
  <c r="CD59" i="36"/>
  <c r="CF59" i="36" s="1"/>
  <c r="CD77" i="36"/>
  <c r="CF77" i="36" s="1"/>
  <c r="CD56" i="36"/>
  <c r="CF56" i="36" s="1"/>
  <c r="CD14" i="36"/>
  <c r="CF14" i="36" s="1"/>
  <c r="CD73" i="36"/>
  <c r="CF73" i="36" s="1"/>
  <c r="CD16" i="36"/>
  <c r="CF16" i="36" s="1"/>
  <c r="CD28" i="36"/>
  <c r="CF28" i="36" s="1"/>
  <c r="CD63" i="36"/>
  <c r="CF63" i="36" s="1"/>
  <c r="CD23" i="36"/>
  <c r="CF23" i="36" s="1"/>
  <c r="CD70" i="36"/>
  <c r="CF70" i="36" s="1"/>
  <c r="CD83" i="36"/>
  <c r="CF83" i="36" s="1"/>
  <c r="CD82" i="36"/>
  <c r="CF82" i="36" s="1"/>
  <c r="CD81" i="36"/>
  <c r="CF81" i="36" s="1"/>
  <c r="CD42" i="36"/>
  <c r="CF42" i="36" s="1"/>
  <c r="CD54" i="36"/>
  <c r="CF54" i="36" s="1"/>
  <c r="CD24" i="36"/>
  <c r="CF24" i="36" s="1"/>
  <c r="CD52" i="36"/>
  <c r="CF52" i="36" s="1"/>
  <c r="CD89" i="36"/>
  <c r="CF89" i="36" s="1"/>
  <c r="CD86" i="36"/>
  <c r="CF86" i="36" s="1"/>
  <c r="CD79" i="36"/>
  <c r="CF79" i="36" s="1"/>
  <c r="CD75" i="36"/>
  <c r="CF75" i="36" s="1"/>
  <c r="CD74" i="36"/>
  <c r="CF74" i="36" s="1"/>
  <c r="CD32" i="36"/>
  <c r="CF32" i="36" s="1"/>
  <c r="CD41" i="36"/>
  <c r="CF41" i="36" s="1"/>
  <c r="CD58" i="36"/>
  <c r="CF58" i="36" s="1"/>
  <c r="CD40" i="36"/>
  <c r="CF40" i="36" s="1"/>
  <c r="CD38" i="36"/>
  <c r="CF38" i="36" s="1"/>
  <c r="CD17" i="36"/>
  <c r="CF17" i="36" s="1"/>
  <c r="CD7" i="36"/>
  <c r="CF7" i="36" s="1"/>
  <c r="CD6" i="36"/>
  <c r="CF6" i="36" s="1"/>
  <c r="CD37" i="36"/>
  <c r="CF37" i="36" s="1"/>
  <c r="CD36" i="36"/>
  <c r="CF36" i="36" s="1"/>
  <c r="CD85" i="36"/>
  <c r="CF85" i="36" s="1"/>
  <c r="CD78" i="36"/>
  <c r="CF78" i="36" s="1"/>
  <c r="CD27" i="36"/>
  <c r="CF27" i="36" s="1"/>
  <c r="CD69" i="36"/>
  <c r="CF69" i="36" s="1"/>
  <c r="CD29" i="36"/>
  <c r="CF29" i="36" s="1"/>
  <c r="CD34" i="36"/>
  <c r="CF34" i="36" s="1"/>
  <c r="CD33" i="36"/>
  <c r="CF33" i="36" s="1"/>
  <c r="CA21" i="36"/>
  <c r="CC21" i="36" s="1"/>
  <c r="CA20" i="36"/>
  <c r="CC20" i="36" s="1"/>
  <c r="CA11" i="36"/>
  <c r="CC11" i="36" s="1"/>
  <c r="CA44" i="36"/>
  <c r="CC44" i="36" s="1"/>
  <c r="CA65" i="36"/>
  <c r="CC65" i="36" s="1"/>
  <c r="CA9" i="36"/>
  <c r="CC9" i="36" s="1"/>
  <c r="CA48" i="36"/>
  <c r="CC48" i="36" s="1"/>
  <c r="CA19" i="36"/>
  <c r="CC19" i="36" s="1"/>
  <c r="CA25" i="36"/>
  <c r="CC25" i="36" s="1"/>
  <c r="CA5" i="36"/>
  <c r="CC5" i="36" s="1"/>
  <c r="CA71" i="36"/>
  <c r="CC71" i="36" s="1"/>
  <c r="CA50" i="36"/>
  <c r="CC50" i="36" s="1"/>
  <c r="CA59" i="36"/>
  <c r="CC59" i="36" s="1"/>
  <c r="CA77" i="36"/>
  <c r="CC77" i="36" s="1"/>
  <c r="CA56" i="36"/>
  <c r="CC56" i="36" s="1"/>
  <c r="CA14" i="36"/>
  <c r="CC14" i="36" s="1"/>
  <c r="CA73" i="36"/>
  <c r="CC73" i="36" s="1"/>
  <c r="CA63" i="36"/>
  <c r="CC63" i="36" s="1"/>
  <c r="CA23" i="36"/>
  <c r="CC23" i="36" s="1"/>
  <c r="CA83" i="36"/>
  <c r="CC83" i="36" s="1"/>
  <c r="CA81" i="36"/>
  <c r="CC81" i="36" s="1"/>
  <c r="CA42" i="36"/>
  <c r="CC42" i="36" s="1"/>
  <c r="CA54" i="36"/>
  <c r="CC54" i="36" s="1"/>
  <c r="CA52" i="36"/>
  <c r="CC52" i="36" s="1"/>
  <c r="CA89" i="36"/>
  <c r="CC89" i="36" s="1"/>
  <c r="CA79" i="36"/>
  <c r="CC79" i="36" s="1"/>
  <c r="CA75" i="36"/>
  <c r="CC75" i="36" s="1"/>
  <c r="CA32" i="36"/>
  <c r="CC32" i="36" s="1"/>
  <c r="CA40" i="36"/>
  <c r="CC40" i="36" s="1"/>
  <c r="CA3" i="36"/>
  <c r="CC3" i="36" s="1"/>
  <c r="CA38" i="36"/>
  <c r="CC38" i="36" s="1"/>
  <c r="CA17" i="36"/>
  <c r="CC17" i="36" s="1"/>
  <c r="CA7" i="36"/>
  <c r="CC7" i="36" s="1"/>
  <c r="CA36" i="36"/>
  <c r="CC36" i="36" s="1"/>
  <c r="CA85" i="36"/>
  <c r="CC85" i="36" s="1"/>
  <c r="CA27" i="36"/>
  <c r="CC27" i="36" s="1"/>
  <c r="CA69" i="36"/>
  <c r="CC69" i="36" s="1"/>
  <c r="CA29" i="36"/>
  <c r="CC29" i="36" s="1"/>
  <c r="CA34" i="36"/>
  <c r="CC34" i="36" s="1"/>
  <c r="BX21" i="36"/>
  <c r="BZ21" i="36" s="1"/>
  <c r="BX20" i="36"/>
  <c r="BZ20" i="36" s="1"/>
  <c r="BX11" i="36"/>
  <c r="BZ11" i="36" s="1"/>
  <c r="BX44" i="36"/>
  <c r="BZ44" i="36" s="1"/>
  <c r="BX65" i="36"/>
  <c r="BZ65" i="36" s="1"/>
  <c r="BX9" i="36"/>
  <c r="BZ9" i="36" s="1"/>
  <c r="BX48" i="36"/>
  <c r="BZ48" i="36" s="1"/>
  <c r="BX19" i="36"/>
  <c r="BZ19" i="36" s="1"/>
  <c r="BX25" i="36"/>
  <c r="BZ25" i="36" s="1"/>
  <c r="BX5" i="36"/>
  <c r="BZ5" i="36" s="1"/>
  <c r="BX71" i="36"/>
  <c r="BZ71" i="36" s="1"/>
  <c r="BX50" i="36"/>
  <c r="BZ50" i="36" s="1"/>
  <c r="BX59" i="36"/>
  <c r="BZ59" i="36" s="1"/>
  <c r="BX77" i="36"/>
  <c r="BZ77" i="36" s="1"/>
  <c r="BX56" i="36"/>
  <c r="BZ56" i="36" s="1"/>
  <c r="BX14" i="36"/>
  <c r="BZ14" i="36" s="1"/>
  <c r="BX73" i="36"/>
  <c r="BZ73" i="36" s="1"/>
  <c r="BX63" i="36"/>
  <c r="BZ63" i="36" s="1"/>
  <c r="BX23" i="36"/>
  <c r="BZ23" i="36" s="1"/>
  <c r="BX83" i="36"/>
  <c r="BZ83" i="36" s="1"/>
  <c r="BX81" i="36"/>
  <c r="BZ81" i="36" s="1"/>
  <c r="BX42" i="36"/>
  <c r="BZ42" i="36" s="1"/>
  <c r="BX54" i="36"/>
  <c r="BZ54" i="36" s="1"/>
  <c r="BX52" i="36"/>
  <c r="BZ52" i="36" s="1"/>
  <c r="BX89" i="36"/>
  <c r="BZ89" i="36" s="1"/>
  <c r="BX79" i="36"/>
  <c r="BZ79" i="36" s="1"/>
  <c r="BX75" i="36"/>
  <c r="BZ75" i="36" s="1"/>
  <c r="BX32" i="36"/>
  <c r="BZ32" i="36" s="1"/>
  <c r="BX40" i="36"/>
  <c r="BZ40" i="36" s="1"/>
  <c r="BX38" i="36"/>
  <c r="BZ38" i="36" s="1"/>
  <c r="BX17" i="36"/>
  <c r="BZ17" i="36" s="1"/>
  <c r="BX7" i="36"/>
  <c r="BZ7" i="36" s="1"/>
  <c r="BX36" i="36"/>
  <c r="BZ36" i="36" s="1"/>
  <c r="BX85" i="36"/>
  <c r="BZ85" i="36" s="1"/>
  <c r="BX27" i="36"/>
  <c r="BZ27" i="36" s="1"/>
  <c r="BX69" i="36"/>
  <c r="BZ69" i="36" s="1"/>
  <c r="BX29" i="36"/>
  <c r="BZ29" i="36" s="1"/>
  <c r="BX34" i="36"/>
  <c r="BZ34" i="36" s="1"/>
  <c r="BU20" i="36"/>
  <c r="BW20" i="36" s="1"/>
  <c r="BU26" i="36"/>
  <c r="BW26" i="36" s="1"/>
  <c r="BU47" i="36"/>
  <c r="BW47" i="36" s="1"/>
  <c r="BU49" i="36"/>
  <c r="BW49" i="36" s="1"/>
  <c r="BU45" i="36"/>
  <c r="BW45" i="36" s="1"/>
  <c r="BU72" i="36"/>
  <c r="BW72" i="36" s="1"/>
  <c r="BU84" i="36"/>
  <c r="BW84" i="36" s="1"/>
  <c r="BU51" i="36"/>
  <c r="BW51" i="36" s="1"/>
  <c r="BU66" i="36"/>
  <c r="BW66" i="36" s="1"/>
  <c r="BU10" i="36"/>
  <c r="BW10" i="36" s="1"/>
  <c r="BU53" i="36"/>
  <c r="BW53" i="36" s="1"/>
  <c r="BU18" i="36"/>
  <c r="BW18" i="36" s="1"/>
  <c r="BU25" i="36"/>
  <c r="BW25" i="36" s="1"/>
  <c r="BU71" i="36"/>
  <c r="BW71" i="36" s="1"/>
  <c r="BU50" i="36"/>
  <c r="BW50" i="36" s="1"/>
  <c r="BU64" i="36"/>
  <c r="BW64" i="36" s="1"/>
  <c r="BU60" i="36"/>
  <c r="BW60" i="36" s="1"/>
  <c r="BU59" i="36"/>
  <c r="BW59" i="36" s="1"/>
  <c r="BU13" i="36"/>
  <c r="BW13" i="36" s="1"/>
  <c r="BU31" i="36"/>
  <c r="BW31" i="36" s="1"/>
  <c r="BU16" i="36"/>
  <c r="BW16" i="36" s="1"/>
  <c r="BU28" i="36"/>
  <c r="BW28" i="36" s="1"/>
  <c r="BU63" i="36"/>
  <c r="BW63" i="36" s="1"/>
  <c r="BU43" i="36"/>
  <c r="BW43" i="36" s="1"/>
  <c r="BU55" i="36"/>
  <c r="BW55" i="36" s="1"/>
  <c r="BU70" i="36"/>
  <c r="BW70" i="36" s="1"/>
  <c r="BU83" i="36"/>
  <c r="BW83" i="36" s="1"/>
  <c r="BU82" i="36"/>
  <c r="BW82" i="36" s="1"/>
  <c r="BU80" i="36"/>
  <c r="BW80" i="36" s="1"/>
  <c r="BU42" i="36"/>
  <c r="BW42" i="36" s="1"/>
  <c r="BU54" i="36"/>
  <c r="BW54" i="36" s="1"/>
  <c r="BU76" i="36"/>
  <c r="BW76" i="36" s="1"/>
  <c r="BU24" i="36"/>
  <c r="BW24" i="36" s="1"/>
  <c r="BU89" i="36"/>
  <c r="BW89" i="36" s="1"/>
  <c r="BU86" i="36"/>
  <c r="BW86" i="36" s="1"/>
  <c r="BU79" i="36"/>
  <c r="BW79" i="36" s="1"/>
  <c r="BU75" i="36"/>
  <c r="BW75" i="36" s="1"/>
  <c r="BU74" i="36"/>
  <c r="BW74" i="36" s="1"/>
  <c r="BU41" i="36"/>
  <c r="BW41" i="36" s="1"/>
  <c r="BU58" i="36"/>
  <c r="BW58" i="36" s="1"/>
  <c r="BU39" i="36"/>
  <c r="BW39" i="36" s="1"/>
  <c r="BU3" i="36"/>
  <c r="BW3" i="36" s="1"/>
  <c r="BU38" i="36"/>
  <c r="BW38" i="36" s="1"/>
  <c r="BU17" i="36"/>
  <c r="BW17" i="36" s="1"/>
  <c r="BU7" i="36"/>
  <c r="BW7" i="36" s="1"/>
  <c r="BU8" i="36"/>
  <c r="BW8" i="36" s="1"/>
  <c r="BU6" i="36"/>
  <c r="BW6" i="36" s="1"/>
  <c r="BU37" i="36"/>
  <c r="BW37" i="36" s="1"/>
  <c r="BU35" i="36"/>
  <c r="BW35" i="36" s="1"/>
  <c r="BU78" i="36"/>
  <c r="BW78" i="36" s="1"/>
  <c r="BU22" i="36"/>
  <c r="BW22" i="36" s="1"/>
  <c r="BU29" i="36"/>
  <c r="BW29" i="36" s="1"/>
  <c r="BU34" i="36"/>
  <c r="BW34" i="36" s="1"/>
  <c r="BU33" i="36"/>
  <c r="BW33" i="36" s="1"/>
  <c r="BU68" i="36"/>
  <c r="BW68" i="36" s="1"/>
  <c r="BR10" i="36"/>
  <c r="BT10" i="36" s="1"/>
  <c r="BR9" i="36"/>
  <c r="BT9" i="36" s="1"/>
  <c r="BR20" i="36"/>
  <c r="BT20" i="36" s="1"/>
  <c r="BR11" i="36"/>
  <c r="BT11" i="36" s="1"/>
  <c r="BR26" i="36"/>
  <c r="BT26" i="36" s="1"/>
  <c r="BR47" i="36"/>
  <c r="BT47" i="36" s="1"/>
  <c r="BR49" i="36"/>
  <c r="BT49" i="36" s="1"/>
  <c r="BR45" i="36"/>
  <c r="BT45" i="36" s="1"/>
  <c r="BR72" i="36"/>
  <c r="BT72" i="36" s="1"/>
  <c r="BR84" i="36"/>
  <c r="BT84" i="36" s="1"/>
  <c r="BR51" i="36"/>
  <c r="BT51" i="36" s="1"/>
  <c r="BR66" i="36"/>
  <c r="BT66" i="36" s="1"/>
  <c r="BR53" i="36"/>
  <c r="BT53" i="36" s="1"/>
  <c r="BR18" i="36"/>
  <c r="BT18" i="36" s="1"/>
  <c r="BR64" i="36"/>
  <c r="BT64" i="36" s="1"/>
  <c r="BR60" i="36"/>
  <c r="BT60" i="36" s="1"/>
  <c r="BR13" i="36"/>
  <c r="BT13" i="36" s="1"/>
  <c r="BR31" i="36"/>
  <c r="BT31" i="36" s="1"/>
  <c r="BR16" i="36"/>
  <c r="BT16" i="36" s="1"/>
  <c r="BR28" i="36"/>
  <c r="BT28" i="36" s="1"/>
  <c r="BR63" i="36"/>
  <c r="BT63" i="36" s="1"/>
  <c r="BR43" i="36"/>
  <c r="BT43" i="36" s="1"/>
  <c r="BR55" i="36"/>
  <c r="BT55" i="36" s="1"/>
  <c r="BR70" i="36"/>
  <c r="BT70" i="36" s="1"/>
  <c r="BR83" i="36"/>
  <c r="BT83" i="36" s="1"/>
  <c r="BR82" i="36"/>
  <c r="BT82" i="36" s="1"/>
  <c r="BR80" i="36"/>
  <c r="BT80" i="36" s="1"/>
  <c r="BR42" i="36"/>
  <c r="BT42" i="36" s="1"/>
  <c r="BR54" i="36"/>
  <c r="BT54" i="36" s="1"/>
  <c r="BR76" i="36"/>
  <c r="BT76" i="36" s="1"/>
  <c r="BR24" i="36"/>
  <c r="BT24" i="36" s="1"/>
  <c r="BR89" i="36"/>
  <c r="BT89" i="36" s="1"/>
  <c r="BR86" i="36"/>
  <c r="BT86" i="36" s="1"/>
  <c r="BR79" i="36"/>
  <c r="BT79" i="36" s="1"/>
  <c r="BR75" i="36"/>
  <c r="BT75" i="36" s="1"/>
  <c r="BR74" i="36"/>
  <c r="BT74" i="36" s="1"/>
  <c r="BR41" i="36"/>
  <c r="BT41" i="36" s="1"/>
  <c r="BR58" i="36"/>
  <c r="BT58" i="36" s="1"/>
  <c r="BR39" i="36"/>
  <c r="BT39" i="36" s="1"/>
  <c r="BR3" i="36"/>
  <c r="BT3" i="36" s="1"/>
  <c r="BR38" i="36"/>
  <c r="BT38" i="36" s="1"/>
  <c r="BR17" i="36"/>
  <c r="BT17" i="36" s="1"/>
  <c r="BR7" i="36"/>
  <c r="BT7" i="36" s="1"/>
  <c r="BR8" i="36"/>
  <c r="BT8" i="36" s="1"/>
  <c r="BR6" i="36"/>
  <c r="BT6" i="36" s="1"/>
  <c r="BR37" i="36"/>
  <c r="BT37" i="36" s="1"/>
  <c r="BR35" i="36"/>
  <c r="BT35" i="36" s="1"/>
  <c r="BR78" i="36"/>
  <c r="BT78" i="36" s="1"/>
  <c r="BR22" i="36"/>
  <c r="BT22" i="36" s="1"/>
  <c r="BR29" i="36"/>
  <c r="BT29" i="36" s="1"/>
  <c r="BR34" i="36"/>
  <c r="BT34" i="36" s="1"/>
  <c r="BR33" i="36"/>
  <c r="BT33" i="36" s="1"/>
  <c r="BR68" i="36"/>
  <c r="BT68" i="36" s="1"/>
  <c r="BO10" i="36"/>
  <c r="BQ10" i="36" s="1"/>
  <c r="BO9" i="36"/>
  <c r="BQ9" i="36" s="1"/>
  <c r="BO20" i="36"/>
  <c r="BQ20" i="36" s="1"/>
  <c r="BO11" i="36"/>
  <c r="BQ11" i="36" s="1"/>
  <c r="BO26" i="36"/>
  <c r="BQ26" i="36" s="1"/>
  <c r="BO47" i="36"/>
  <c r="BQ47" i="36" s="1"/>
  <c r="BO49" i="36"/>
  <c r="BQ49" i="36" s="1"/>
  <c r="BO45" i="36"/>
  <c r="BQ45" i="36" s="1"/>
  <c r="BO72" i="36"/>
  <c r="BQ72" i="36" s="1"/>
  <c r="BO84" i="36"/>
  <c r="BQ84" i="36" s="1"/>
  <c r="BO51" i="36"/>
  <c r="BQ51" i="36" s="1"/>
  <c r="BO66" i="36"/>
  <c r="BQ66" i="36" s="1"/>
  <c r="BO53" i="36"/>
  <c r="BQ53" i="36" s="1"/>
  <c r="BO18" i="36"/>
  <c r="BQ18" i="36" s="1"/>
  <c r="BO64" i="36"/>
  <c r="BQ64" i="36" s="1"/>
  <c r="BO60" i="36"/>
  <c r="BQ60" i="36" s="1"/>
  <c r="BO13" i="36"/>
  <c r="BQ13" i="36" s="1"/>
  <c r="BO31" i="36"/>
  <c r="BQ31" i="36" s="1"/>
  <c r="BO16" i="36"/>
  <c r="BQ16" i="36" s="1"/>
  <c r="BO28" i="36"/>
  <c r="BQ28" i="36" s="1"/>
  <c r="BO43" i="36"/>
  <c r="BQ43" i="36" s="1"/>
  <c r="BO55" i="36"/>
  <c r="BQ55" i="36" s="1"/>
  <c r="BO70" i="36"/>
  <c r="BQ70" i="36" s="1"/>
  <c r="BO82" i="36"/>
  <c r="BQ82" i="36" s="1"/>
  <c r="BO80" i="36"/>
  <c r="BQ80" i="36" s="1"/>
  <c r="BO42" i="36"/>
  <c r="BQ42" i="36" s="1"/>
  <c r="BO54" i="36"/>
  <c r="BQ54" i="36" s="1"/>
  <c r="BO76" i="36"/>
  <c r="BQ76" i="36" s="1"/>
  <c r="BO24" i="36"/>
  <c r="BQ24" i="36" s="1"/>
  <c r="BO89" i="36"/>
  <c r="BQ89" i="36" s="1"/>
  <c r="BO86" i="36"/>
  <c r="BQ86" i="36" s="1"/>
  <c r="BO79" i="36"/>
  <c r="BQ79" i="36" s="1"/>
  <c r="BO75" i="36"/>
  <c r="BQ75" i="36" s="1"/>
  <c r="BO74" i="36"/>
  <c r="BQ74" i="36" s="1"/>
  <c r="BO41" i="36"/>
  <c r="BQ41" i="36" s="1"/>
  <c r="BO58" i="36"/>
  <c r="BQ58" i="36" s="1"/>
  <c r="BO39" i="36"/>
  <c r="BQ39" i="36" s="1"/>
  <c r="BO3" i="36"/>
  <c r="BQ3" i="36" s="1"/>
  <c r="BO38" i="36"/>
  <c r="BQ38" i="36" s="1"/>
  <c r="BO17" i="36"/>
  <c r="BQ17" i="36" s="1"/>
  <c r="BO7" i="36"/>
  <c r="BQ7" i="36" s="1"/>
  <c r="BO8" i="36"/>
  <c r="BQ8" i="36" s="1"/>
  <c r="BO6" i="36"/>
  <c r="BQ6" i="36" s="1"/>
  <c r="BO37" i="36"/>
  <c r="BQ37" i="36" s="1"/>
  <c r="BO35" i="36"/>
  <c r="BQ35" i="36" s="1"/>
  <c r="BO78" i="36"/>
  <c r="BQ78" i="36" s="1"/>
  <c r="BO22" i="36"/>
  <c r="BQ22" i="36" s="1"/>
  <c r="BO29" i="36"/>
  <c r="BQ29" i="36" s="1"/>
  <c r="BO34" i="36"/>
  <c r="BQ34" i="36" s="1"/>
  <c r="BO33" i="36"/>
  <c r="BQ33" i="36" s="1"/>
  <c r="BO68" i="36"/>
  <c r="BQ68" i="36" s="1"/>
  <c r="BL20" i="36"/>
  <c r="BN20" i="36" s="1"/>
  <c r="BL46" i="36"/>
  <c r="BN46" i="36" s="1"/>
  <c r="BL67" i="36"/>
  <c r="BN67" i="36" s="1"/>
  <c r="BL44" i="36"/>
  <c r="BN44" i="36" s="1"/>
  <c r="BL65" i="36"/>
  <c r="BN65" i="36" s="1"/>
  <c r="BL11" i="36"/>
  <c r="BN11" i="36" s="1"/>
  <c r="BL9" i="36"/>
  <c r="BN9" i="36" s="1"/>
  <c r="BL48" i="36"/>
  <c r="BN48" i="36" s="1"/>
  <c r="BL53" i="36"/>
  <c r="BN53" i="36" s="1"/>
  <c r="BL19" i="36"/>
  <c r="BN19" i="36" s="1"/>
  <c r="BL25" i="36"/>
  <c r="BN25" i="36" s="1"/>
  <c r="BL5" i="36"/>
  <c r="BN5" i="36" s="1"/>
  <c r="BL71" i="36"/>
  <c r="BN71" i="36" s="1"/>
  <c r="BL50" i="36"/>
  <c r="BN50" i="36" s="1"/>
  <c r="BL59" i="36"/>
  <c r="BN59" i="36" s="1"/>
  <c r="BL77" i="36"/>
  <c r="BN77" i="36" s="1"/>
  <c r="BL56" i="36"/>
  <c r="BN56" i="36" s="1"/>
  <c r="BL14" i="36"/>
  <c r="BN14" i="36" s="1"/>
  <c r="BL73" i="36"/>
  <c r="BN73" i="36" s="1"/>
  <c r="BL16" i="36"/>
  <c r="BN16" i="36" s="1"/>
  <c r="BL28" i="36"/>
  <c r="BN28" i="36" s="1"/>
  <c r="BL63" i="36"/>
  <c r="BN63" i="36" s="1"/>
  <c r="BL23" i="36"/>
  <c r="BN23" i="36" s="1"/>
  <c r="BL70" i="36"/>
  <c r="BN70" i="36" s="1"/>
  <c r="BL83" i="36"/>
  <c r="BN83" i="36" s="1"/>
  <c r="BL82" i="36"/>
  <c r="BN82" i="36" s="1"/>
  <c r="BL81" i="36"/>
  <c r="BN81" i="36" s="1"/>
  <c r="BL42" i="36"/>
  <c r="BN42" i="36" s="1"/>
  <c r="BL54" i="36"/>
  <c r="BN54" i="36" s="1"/>
  <c r="BL24" i="36"/>
  <c r="BN24" i="36" s="1"/>
  <c r="BL52" i="36"/>
  <c r="BN52" i="36" s="1"/>
  <c r="BL89" i="36"/>
  <c r="BN89" i="36" s="1"/>
  <c r="BL86" i="36"/>
  <c r="BN86" i="36" s="1"/>
  <c r="BL79" i="36"/>
  <c r="BN79" i="36" s="1"/>
  <c r="BL75" i="36"/>
  <c r="BN75" i="36" s="1"/>
  <c r="BL74" i="36"/>
  <c r="BN74" i="36" s="1"/>
  <c r="BL32" i="36"/>
  <c r="BN32" i="36" s="1"/>
  <c r="BL41" i="36"/>
  <c r="BN41" i="36" s="1"/>
  <c r="BL58" i="36"/>
  <c r="BN58" i="36" s="1"/>
  <c r="BL40" i="36"/>
  <c r="BN40" i="36" s="1"/>
  <c r="BL38" i="36"/>
  <c r="BN38" i="36" s="1"/>
  <c r="BL17" i="36"/>
  <c r="BN17" i="36" s="1"/>
  <c r="BL7" i="36"/>
  <c r="BN7" i="36" s="1"/>
  <c r="BL6" i="36"/>
  <c r="BN6" i="36" s="1"/>
  <c r="BL37" i="36"/>
  <c r="BN37" i="36" s="1"/>
  <c r="BL36" i="36"/>
  <c r="BN36" i="36" s="1"/>
  <c r="BL85" i="36"/>
  <c r="BN85" i="36" s="1"/>
  <c r="BL78" i="36"/>
  <c r="BN78" i="36" s="1"/>
  <c r="BL27" i="36"/>
  <c r="BN27" i="36" s="1"/>
  <c r="BL69" i="36"/>
  <c r="BN69" i="36" s="1"/>
  <c r="BL29" i="36"/>
  <c r="BN29" i="36" s="1"/>
  <c r="BL34" i="36"/>
  <c r="BN34" i="36" s="1"/>
  <c r="BL33" i="36"/>
  <c r="BN33" i="36" s="1"/>
  <c r="BI10" i="36"/>
  <c r="BK10" i="36" s="1"/>
  <c r="BI9" i="36"/>
  <c r="BK9" i="36" s="1"/>
  <c r="BI20" i="36"/>
  <c r="BK20" i="36" s="1"/>
  <c r="BI11" i="36"/>
  <c r="BK11" i="36" s="1"/>
  <c r="BI46" i="36"/>
  <c r="BK46" i="36" s="1"/>
  <c r="BI67" i="36"/>
  <c r="BK67" i="36" s="1"/>
  <c r="BI44" i="36"/>
  <c r="BK44" i="36" s="1"/>
  <c r="BI65" i="36"/>
  <c r="BK65" i="36" s="1"/>
  <c r="BI48" i="36"/>
  <c r="BK48" i="36" s="1"/>
  <c r="BI19" i="36"/>
  <c r="BK19" i="36" s="1"/>
  <c r="BI25" i="36"/>
  <c r="BK25" i="36" s="1"/>
  <c r="BI5" i="36"/>
  <c r="BK5" i="36" s="1"/>
  <c r="BI71" i="36"/>
  <c r="BK71" i="36" s="1"/>
  <c r="BI50" i="36"/>
  <c r="BK50" i="36" s="1"/>
  <c r="BI59" i="36"/>
  <c r="BK59" i="36" s="1"/>
  <c r="BI77" i="36"/>
  <c r="BK77" i="36" s="1"/>
  <c r="BI56" i="36"/>
  <c r="BK56" i="36" s="1"/>
  <c r="BI14" i="36"/>
  <c r="BK14" i="36" s="1"/>
  <c r="BI73" i="36"/>
  <c r="BK73" i="36" s="1"/>
  <c r="BI16" i="36"/>
  <c r="BK16" i="36" s="1"/>
  <c r="BI28" i="36"/>
  <c r="BK28" i="36" s="1"/>
  <c r="BI63" i="36"/>
  <c r="BK63" i="36" s="1"/>
  <c r="BI23" i="36"/>
  <c r="BK23" i="36" s="1"/>
  <c r="BI70" i="36"/>
  <c r="BK70" i="36" s="1"/>
  <c r="BI83" i="36"/>
  <c r="BK83" i="36" s="1"/>
  <c r="BI82" i="36"/>
  <c r="BK82" i="36" s="1"/>
  <c r="BI81" i="36"/>
  <c r="BK81" i="36" s="1"/>
  <c r="BI42" i="36"/>
  <c r="BK42" i="36" s="1"/>
  <c r="BI54" i="36"/>
  <c r="BK54" i="36" s="1"/>
  <c r="BI24" i="36"/>
  <c r="BK24" i="36" s="1"/>
  <c r="BI52" i="36"/>
  <c r="BK52" i="36" s="1"/>
  <c r="BI89" i="36"/>
  <c r="BK89" i="36" s="1"/>
  <c r="BI86" i="36"/>
  <c r="BK86" i="36" s="1"/>
  <c r="BI79" i="36"/>
  <c r="BK79" i="36" s="1"/>
  <c r="BI75" i="36"/>
  <c r="BK75" i="36" s="1"/>
  <c r="BI74" i="36"/>
  <c r="BK74" i="36" s="1"/>
  <c r="BI32" i="36"/>
  <c r="BK32" i="36" s="1"/>
  <c r="BI41" i="36"/>
  <c r="BK41" i="36" s="1"/>
  <c r="BI58" i="36"/>
  <c r="BK58" i="36" s="1"/>
  <c r="BI40" i="36"/>
  <c r="BK40" i="36" s="1"/>
  <c r="BI38" i="36"/>
  <c r="BK38" i="36" s="1"/>
  <c r="BI17" i="36"/>
  <c r="BK17" i="36" s="1"/>
  <c r="BI7" i="36"/>
  <c r="BK7" i="36" s="1"/>
  <c r="BI6" i="36"/>
  <c r="BK6" i="36" s="1"/>
  <c r="BI37" i="36"/>
  <c r="BK37" i="36" s="1"/>
  <c r="BI36" i="36"/>
  <c r="BK36" i="36" s="1"/>
  <c r="BI85" i="36"/>
  <c r="BK85" i="36" s="1"/>
  <c r="BI78" i="36"/>
  <c r="BK78" i="36" s="1"/>
  <c r="BI27" i="36"/>
  <c r="BK27" i="36" s="1"/>
  <c r="BI69" i="36"/>
  <c r="BK69" i="36" s="1"/>
  <c r="BI29" i="36"/>
  <c r="BK29" i="36" s="1"/>
  <c r="BI34" i="36"/>
  <c r="BK34" i="36" s="1"/>
  <c r="BI33" i="36"/>
  <c r="BK33" i="36" s="1"/>
  <c r="BF20" i="36"/>
  <c r="BH20" i="36" s="1"/>
  <c r="BF26" i="36"/>
  <c r="BH26" i="36" s="1"/>
  <c r="BF47" i="36"/>
  <c r="BH47" i="36" s="1"/>
  <c r="BF49" i="36"/>
  <c r="BH49" i="36" s="1"/>
  <c r="BF45" i="36"/>
  <c r="BH45" i="36" s="1"/>
  <c r="BF72" i="36"/>
  <c r="BH72" i="36" s="1"/>
  <c r="BF84" i="36"/>
  <c r="BH84" i="36" s="1"/>
  <c r="BF51" i="36"/>
  <c r="BH51" i="36" s="1"/>
  <c r="BF66" i="36"/>
  <c r="BH66" i="36" s="1"/>
  <c r="BF10" i="36"/>
  <c r="BH10" i="36" s="1"/>
  <c r="BF11" i="36"/>
  <c r="BH11" i="36" s="1"/>
  <c r="BF53" i="36"/>
  <c r="BH53" i="36" s="1"/>
  <c r="BF18" i="36"/>
  <c r="BH18" i="36" s="1"/>
  <c r="BF25" i="36"/>
  <c r="BH25" i="36" s="1"/>
  <c r="BF71" i="36"/>
  <c r="BH71" i="36" s="1"/>
  <c r="BF50" i="36"/>
  <c r="BH50" i="36" s="1"/>
  <c r="BF64" i="36"/>
  <c r="BH64" i="36" s="1"/>
  <c r="BF60" i="36"/>
  <c r="BH60" i="36" s="1"/>
  <c r="BF59" i="36"/>
  <c r="BH59" i="36" s="1"/>
  <c r="BF13" i="36"/>
  <c r="BH13" i="36" s="1"/>
  <c r="BF31" i="36"/>
  <c r="BH31" i="36" s="1"/>
  <c r="BF16" i="36"/>
  <c r="BH16" i="36" s="1"/>
  <c r="BF28" i="36"/>
  <c r="BH28" i="36" s="1"/>
  <c r="BF63" i="36"/>
  <c r="BH63" i="36" s="1"/>
  <c r="BF43" i="36"/>
  <c r="BH43" i="36" s="1"/>
  <c r="BF55" i="36"/>
  <c r="BH55" i="36" s="1"/>
  <c r="BF70" i="36"/>
  <c r="BH70" i="36" s="1"/>
  <c r="BF83" i="36"/>
  <c r="BH83" i="36" s="1"/>
  <c r="BF82" i="36"/>
  <c r="BH82" i="36" s="1"/>
  <c r="BF80" i="36"/>
  <c r="BH80" i="36" s="1"/>
  <c r="BF42" i="36"/>
  <c r="BH42" i="36" s="1"/>
  <c r="BF54" i="36"/>
  <c r="BH54" i="36" s="1"/>
  <c r="BF76" i="36"/>
  <c r="BH76" i="36" s="1"/>
  <c r="BF24" i="36"/>
  <c r="BH24" i="36" s="1"/>
  <c r="BF89" i="36"/>
  <c r="BH89" i="36" s="1"/>
  <c r="BF86" i="36"/>
  <c r="BH86" i="36" s="1"/>
  <c r="BF79" i="36"/>
  <c r="BH79" i="36" s="1"/>
  <c r="BF75" i="36"/>
  <c r="BH75" i="36" s="1"/>
  <c r="BF74" i="36"/>
  <c r="BH74" i="36" s="1"/>
  <c r="BF41" i="36"/>
  <c r="BH41" i="36" s="1"/>
  <c r="BF58" i="36"/>
  <c r="BH58" i="36" s="1"/>
  <c r="BF39" i="36"/>
  <c r="BH39" i="36" s="1"/>
  <c r="BF3" i="36"/>
  <c r="BH3" i="36" s="1"/>
  <c r="BF38" i="36"/>
  <c r="BH38" i="36" s="1"/>
  <c r="BF17" i="36"/>
  <c r="BH17" i="36" s="1"/>
  <c r="BF7" i="36"/>
  <c r="BH7" i="36" s="1"/>
  <c r="BF8" i="36"/>
  <c r="BH8" i="36" s="1"/>
  <c r="BF6" i="36"/>
  <c r="BH6" i="36" s="1"/>
  <c r="BF37" i="36"/>
  <c r="BH37" i="36" s="1"/>
  <c r="BF35" i="36"/>
  <c r="BH35" i="36" s="1"/>
  <c r="BF78" i="36"/>
  <c r="BH78" i="36" s="1"/>
  <c r="BF22" i="36"/>
  <c r="BH22" i="36" s="1"/>
  <c r="BF29" i="36"/>
  <c r="BH29" i="36" s="1"/>
  <c r="BF34" i="36"/>
  <c r="BH34" i="36" s="1"/>
  <c r="BF33" i="36"/>
  <c r="BH33" i="36" s="1"/>
  <c r="BF68" i="36"/>
  <c r="BH68" i="36" s="1"/>
  <c r="BC10" i="36"/>
  <c r="BE10" i="36" s="1"/>
  <c r="BC9" i="36"/>
  <c r="BE9" i="36" s="1"/>
  <c r="BC20" i="36"/>
  <c r="BE20" i="36" s="1"/>
  <c r="BC11" i="36"/>
  <c r="BE11" i="36" s="1"/>
  <c r="BC26" i="36"/>
  <c r="BE26" i="36" s="1"/>
  <c r="BC47" i="36"/>
  <c r="BE47" i="36" s="1"/>
  <c r="BC49" i="36"/>
  <c r="BE49" i="36" s="1"/>
  <c r="BC45" i="36"/>
  <c r="BE45" i="36" s="1"/>
  <c r="BC72" i="36"/>
  <c r="BE72" i="36" s="1"/>
  <c r="BC84" i="36"/>
  <c r="BE84" i="36" s="1"/>
  <c r="BC51" i="36"/>
  <c r="BE51" i="36" s="1"/>
  <c r="BC66" i="36"/>
  <c r="BE66" i="36" s="1"/>
  <c r="BC53" i="36"/>
  <c r="BE53" i="36" s="1"/>
  <c r="BC18" i="36"/>
  <c r="BE18" i="36" s="1"/>
  <c r="BC64" i="36"/>
  <c r="BE64" i="36" s="1"/>
  <c r="BC60" i="36"/>
  <c r="BE60" i="36" s="1"/>
  <c r="BC13" i="36"/>
  <c r="BE13" i="36" s="1"/>
  <c r="BC31" i="36"/>
  <c r="BE31" i="36" s="1"/>
  <c r="BC16" i="36"/>
  <c r="BE16" i="36" s="1"/>
  <c r="BC28" i="36"/>
  <c r="BE28" i="36" s="1"/>
  <c r="BC43" i="36"/>
  <c r="BE43" i="36" s="1"/>
  <c r="BC55" i="36"/>
  <c r="BE55" i="36" s="1"/>
  <c r="BC70" i="36"/>
  <c r="BE70" i="36" s="1"/>
  <c r="BC82" i="36"/>
  <c r="BE82" i="36" s="1"/>
  <c r="BC80" i="36"/>
  <c r="BE80" i="36" s="1"/>
  <c r="BC54" i="36"/>
  <c r="BE54" i="36" s="1"/>
  <c r="BC76" i="36"/>
  <c r="BE76" i="36" s="1"/>
  <c r="BC24" i="36"/>
  <c r="BE24" i="36" s="1"/>
  <c r="BC89" i="36"/>
  <c r="BE89" i="36" s="1"/>
  <c r="BC86" i="36"/>
  <c r="BE86" i="36" s="1"/>
  <c r="BC79" i="36"/>
  <c r="BE79" i="36" s="1"/>
  <c r="BC75" i="36"/>
  <c r="BE75" i="36" s="1"/>
  <c r="BC74" i="36"/>
  <c r="BE74" i="36" s="1"/>
  <c r="BC41" i="36"/>
  <c r="BE41" i="36" s="1"/>
  <c r="BC58" i="36"/>
  <c r="BE58" i="36" s="1"/>
  <c r="BC39" i="36"/>
  <c r="BE39" i="36" s="1"/>
  <c r="BC3" i="36"/>
  <c r="BE3" i="36" s="1"/>
  <c r="BC38" i="36"/>
  <c r="BE38" i="36" s="1"/>
  <c r="BC17" i="36"/>
  <c r="BE17" i="36" s="1"/>
  <c r="BC7" i="36"/>
  <c r="BE7" i="36" s="1"/>
  <c r="BC8" i="36"/>
  <c r="BE8" i="36" s="1"/>
  <c r="BC6" i="36"/>
  <c r="BE6" i="36" s="1"/>
  <c r="BC37" i="36"/>
  <c r="BE37" i="36" s="1"/>
  <c r="BC35" i="36"/>
  <c r="BE35" i="36" s="1"/>
  <c r="BC78" i="36"/>
  <c r="BE78" i="36" s="1"/>
  <c r="BC22" i="36"/>
  <c r="BE22" i="36" s="1"/>
  <c r="BC29" i="36"/>
  <c r="BE29" i="36" s="1"/>
  <c r="BC34" i="36"/>
  <c r="BE34" i="36" s="1"/>
  <c r="BC33" i="36"/>
  <c r="BE33" i="36" s="1"/>
  <c r="BC68" i="36"/>
  <c r="BE68" i="36" s="1"/>
  <c r="AZ20" i="36"/>
  <c r="BB20" i="36" s="1"/>
  <c r="AZ46" i="36"/>
  <c r="BB46" i="36" s="1"/>
  <c r="AZ67" i="36"/>
  <c r="BB67" i="36" s="1"/>
  <c r="AZ44" i="36"/>
  <c r="BB44" i="36" s="1"/>
  <c r="AZ65" i="36"/>
  <c r="BB65" i="36" s="1"/>
  <c r="AZ10" i="36"/>
  <c r="BB10" i="36" s="1"/>
  <c r="AZ11" i="36"/>
  <c r="BB11" i="36" s="1"/>
  <c r="AZ9" i="36"/>
  <c r="BB9" i="36" s="1"/>
  <c r="AZ48" i="36"/>
  <c r="BB48" i="36" s="1"/>
  <c r="AZ53" i="36"/>
  <c r="BB53" i="36" s="1"/>
  <c r="AZ19" i="36"/>
  <c r="BB19" i="36" s="1"/>
  <c r="AZ25" i="36"/>
  <c r="BB25" i="36" s="1"/>
  <c r="AZ5" i="36"/>
  <c r="BB5" i="36" s="1"/>
  <c r="AZ71" i="36"/>
  <c r="BB71" i="36" s="1"/>
  <c r="AZ50" i="36"/>
  <c r="BB50" i="36" s="1"/>
  <c r="AZ59" i="36"/>
  <c r="BB59" i="36" s="1"/>
  <c r="AZ77" i="36"/>
  <c r="BB77" i="36" s="1"/>
  <c r="AZ56" i="36"/>
  <c r="BB56" i="36" s="1"/>
  <c r="AZ14" i="36"/>
  <c r="BB14" i="36" s="1"/>
  <c r="AZ73" i="36"/>
  <c r="BB73" i="36" s="1"/>
  <c r="AZ16" i="36"/>
  <c r="BB16" i="36" s="1"/>
  <c r="AZ28" i="36"/>
  <c r="BB28" i="36" s="1"/>
  <c r="AZ63" i="36"/>
  <c r="BB63" i="36" s="1"/>
  <c r="AZ23" i="36"/>
  <c r="BB23" i="36" s="1"/>
  <c r="AZ70" i="36"/>
  <c r="BB70" i="36" s="1"/>
  <c r="AZ83" i="36"/>
  <c r="BB83" i="36" s="1"/>
  <c r="AZ82" i="36"/>
  <c r="BB82" i="36" s="1"/>
  <c r="AZ81" i="36"/>
  <c r="BB81" i="36" s="1"/>
  <c r="AZ42" i="36"/>
  <c r="BB42" i="36" s="1"/>
  <c r="AZ54" i="36"/>
  <c r="BB54" i="36" s="1"/>
  <c r="AZ24" i="36"/>
  <c r="BB24" i="36" s="1"/>
  <c r="AZ52" i="36"/>
  <c r="BB52" i="36" s="1"/>
  <c r="AZ89" i="36"/>
  <c r="BB89" i="36" s="1"/>
  <c r="AZ86" i="36"/>
  <c r="BB86" i="36" s="1"/>
  <c r="AZ79" i="36"/>
  <c r="BB79" i="36" s="1"/>
  <c r="AZ75" i="36"/>
  <c r="BB75" i="36" s="1"/>
  <c r="AZ74" i="36"/>
  <c r="BB74" i="36" s="1"/>
  <c r="AZ32" i="36"/>
  <c r="BB32" i="36" s="1"/>
  <c r="AZ41" i="36"/>
  <c r="BB41" i="36" s="1"/>
  <c r="AZ58" i="36"/>
  <c r="BB58" i="36" s="1"/>
  <c r="AZ40" i="36"/>
  <c r="BB40" i="36" s="1"/>
  <c r="AZ3" i="36"/>
  <c r="BB3" i="36" s="1"/>
  <c r="AZ38" i="36"/>
  <c r="BB38" i="36" s="1"/>
  <c r="AZ17" i="36"/>
  <c r="BB17" i="36" s="1"/>
  <c r="AZ7" i="36"/>
  <c r="BB7" i="36" s="1"/>
  <c r="AZ6" i="36"/>
  <c r="BB6" i="36" s="1"/>
  <c r="AZ37" i="36"/>
  <c r="BB37" i="36" s="1"/>
  <c r="AZ36" i="36"/>
  <c r="BB36" i="36" s="1"/>
  <c r="AZ85" i="36"/>
  <c r="BB85" i="36" s="1"/>
  <c r="AZ78" i="36"/>
  <c r="BB78" i="36" s="1"/>
  <c r="AZ27" i="36"/>
  <c r="BB27" i="36" s="1"/>
  <c r="AZ69" i="36"/>
  <c r="BB69" i="36" s="1"/>
  <c r="AZ29" i="36"/>
  <c r="BB29" i="36" s="1"/>
  <c r="AZ34" i="36"/>
  <c r="BB34" i="36" s="1"/>
  <c r="AZ33" i="36"/>
  <c r="BB33" i="36" s="1"/>
  <c r="AW10" i="36"/>
  <c r="AY10" i="36" s="1"/>
  <c r="AW9" i="36"/>
  <c r="AY9" i="36" s="1"/>
  <c r="AW20" i="36"/>
  <c r="AY20" i="36" s="1"/>
  <c r="AW11" i="36"/>
  <c r="AY11" i="36" s="1"/>
  <c r="AW46" i="36"/>
  <c r="AY46" i="36" s="1"/>
  <c r="AW67" i="36"/>
  <c r="AY67" i="36" s="1"/>
  <c r="AW44" i="36"/>
  <c r="AY44" i="36" s="1"/>
  <c r="AW65" i="36"/>
  <c r="AY65" i="36" s="1"/>
  <c r="AW48" i="36"/>
  <c r="AY48" i="36" s="1"/>
  <c r="AW19" i="36"/>
  <c r="AY19" i="36" s="1"/>
  <c r="AW25" i="36"/>
  <c r="AY25" i="36" s="1"/>
  <c r="AW5" i="36"/>
  <c r="AY5" i="36" s="1"/>
  <c r="AW71" i="36"/>
  <c r="AY71" i="36" s="1"/>
  <c r="AW50" i="36"/>
  <c r="AY50" i="36" s="1"/>
  <c r="AW59" i="36"/>
  <c r="AY59" i="36" s="1"/>
  <c r="AW77" i="36"/>
  <c r="AY77" i="36" s="1"/>
  <c r="AW56" i="36"/>
  <c r="AY56" i="36" s="1"/>
  <c r="AW14" i="36"/>
  <c r="AY14" i="36" s="1"/>
  <c r="AW73" i="36"/>
  <c r="AY73" i="36" s="1"/>
  <c r="AW63" i="36"/>
  <c r="AY63" i="36" s="1"/>
  <c r="AW23" i="36"/>
  <c r="AY23" i="36" s="1"/>
  <c r="AW83" i="36"/>
  <c r="AY83" i="36" s="1"/>
  <c r="AW81" i="36"/>
  <c r="AY81" i="36" s="1"/>
  <c r="AW42" i="36"/>
  <c r="AY42" i="36" s="1"/>
  <c r="AW54" i="36"/>
  <c r="AY54" i="36" s="1"/>
  <c r="AW24" i="36"/>
  <c r="AY24" i="36" s="1"/>
  <c r="AW52" i="36"/>
  <c r="AY52" i="36" s="1"/>
  <c r="AW89" i="36"/>
  <c r="AY89" i="36" s="1"/>
  <c r="AW86" i="36"/>
  <c r="AY86" i="36" s="1"/>
  <c r="AW79" i="36"/>
  <c r="AY79" i="36" s="1"/>
  <c r="AW75" i="36"/>
  <c r="AY75" i="36" s="1"/>
  <c r="AW74" i="36"/>
  <c r="AY74" i="36" s="1"/>
  <c r="AW32" i="36"/>
  <c r="AY32" i="36" s="1"/>
  <c r="AW41" i="36"/>
  <c r="AY41" i="36" s="1"/>
  <c r="AW58" i="36"/>
  <c r="AY58" i="36" s="1"/>
  <c r="AW40" i="36"/>
  <c r="AY40" i="36" s="1"/>
  <c r="AW3" i="36"/>
  <c r="AY3" i="36" s="1"/>
  <c r="AW38" i="36"/>
  <c r="AY38" i="36" s="1"/>
  <c r="AW17" i="36"/>
  <c r="AY17" i="36" s="1"/>
  <c r="AW7" i="36"/>
  <c r="AY7" i="36" s="1"/>
  <c r="AW6" i="36"/>
  <c r="AY6" i="36" s="1"/>
  <c r="AW37" i="36"/>
  <c r="AY37" i="36" s="1"/>
  <c r="AW36" i="36"/>
  <c r="AY36" i="36" s="1"/>
  <c r="AW85" i="36"/>
  <c r="AY85" i="36" s="1"/>
  <c r="AW78" i="36"/>
  <c r="AY78" i="36" s="1"/>
  <c r="AW27" i="36"/>
  <c r="AY27" i="36" s="1"/>
  <c r="AW69" i="36"/>
  <c r="AY69" i="36" s="1"/>
  <c r="AW29" i="36"/>
  <c r="AY29" i="36" s="1"/>
  <c r="AW34" i="36"/>
  <c r="AY34" i="36" s="1"/>
  <c r="AW33" i="36"/>
  <c r="AY33" i="36" s="1"/>
  <c r="AT20" i="36"/>
  <c r="AV20" i="36" s="1"/>
  <c r="AT26" i="36"/>
  <c r="AV26" i="36" s="1"/>
  <c r="AT47" i="36"/>
  <c r="AV47" i="36" s="1"/>
  <c r="AT49" i="36"/>
  <c r="AV49" i="36" s="1"/>
  <c r="AT45" i="36"/>
  <c r="AV45" i="36" s="1"/>
  <c r="AT72" i="36"/>
  <c r="AV72" i="36" s="1"/>
  <c r="AT84" i="36"/>
  <c r="AV84" i="36" s="1"/>
  <c r="AT51" i="36"/>
  <c r="AV51" i="36" s="1"/>
  <c r="AT66" i="36"/>
  <c r="AV66" i="36" s="1"/>
  <c r="AT10" i="36"/>
  <c r="AV10" i="36" s="1"/>
  <c r="AT11" i="36"/>
  <c r="AV11" i="36" s="1"/>
  <c r="AT53" i="36"/>
  <c r="AV53" i="36" s="1"/>
  <c r="AT18" i="36"/>
  <c r="AV18" i="36" s="1"/>
  <c r="AT25" i="36"/>
  <c r="AV25" i="36" s="1"/>
  <c r="AT71" i="36"/>
  <c r="AV71" i="36" s="1"/>
  <c r="AT50" i="36"/>
  <c r="AV50" i="36" s="1"/>
  <c r="AT64" i="36"/>
  <c r="AV64" i="36" s="1"/>
  <c r="AT60" i="36"/>
  <c r="AV60" i="36" s="1"/>
  <c r="AT59" i="36"/>
  <c r="AV59" i="36" s="1"/>
  <c r="AT13" i="36"/>
  <c r="AV13" i="36" s="1"/>
  <c r="AT31" i="36"/>
  <c r="AV31" i="36" s="1"/>
  <c r="AT16" i="36"/>
  <c r="AV16" i="36" s="1"/>
  <c r="AT28" i="36"/>
  <c r="AV28" i="36" s="1"/>
  <c r="AT63" i="36"/>
  <c r="AV63" i="36" s="1"/>
  <c r="AT43" i="36"/>
  <c r="AV43" i="36" s="1"/>
  <c r="AT55" i="36"/>
  <c r="AV55" i="36" s="1"/>
  <c r="AT70" i="36"/>
  <c r="AV70" i="36" s="1"/>
  <c r="AT83" i="36"/>
  <c r="AV83" i="36" s="1"/>
  <c r="AT82" i="36"/>
  <c r="AV82" i="36" s="1"/>
  <c r="AT80" i="36"/>
  <c r="AV80" i="36" s="1"/>
  <c r="AT42" i="36"/>
  <c r="AV42" i="36" s="1"/>
  <c r="AT54" i="36"/>
  <c r="AV54" i="36" s="1"/>
  <c r="AT76" i="36"/>
  <c r="AV76" i="36" s="1"/>
  <c r="AT24" i="36"/>
  <c r="AV24" i="36" s="1"/>
  <c r="AT89" i="36"/>
  <c r="AV89" i="36" s="1"/>
  <c r="AT86" i="36"/>
  <c r="AV86" i="36" s="1"/>
  <c r="AT79" i="36"/>
  <c r="AV79" i="36" s="1"/>
  <c r="AT75" i="36"/>
  <c r="AV75" i="36" s="1"/>
  <c r="AT74" i="36"/>
  <c r="AV74" i="36" s="1"/>
  <c r="AT41" i="36"/>
  <c r="AV41" i="36" s="1"/>
  <c r="AT58" i="36"/>
  <c r="AV58" i="36" s="1"/>
  <c r="AT39" i="36"/>
  <c r="AV39" i="36" s="1"/>
  <c r="AT3" i="36"/>
  <c r="AV3" i="36" s="1"/>
  <c r="AT38" i="36"/>
  <c r="AV38" i="36" s="1"/>
  <c r="AT17" i="36"/>
  <c r="AV17" i="36" s="1"/>
  <c r="AT7" i="36"/>
  <c r="AV7" i="36" s="1"/>
  <c r="AT8" i="36"/>
  <c r="AV8" i="36" s="1"/>
  <c r="AT6" i="36"/>
  <c r="AV6" i="36" s="1"/>
  <c r="AT37" i="36"/>
  <c r="AV37" i="36" s="1"/>
  <c r="AT35" i="36"/>
  <c r="AV35" i="36" s="1"/>
  <c r="AT78" i="36"/>
  <c r="AV78" i="36" s="1"/>
  <c r="AT22" i="36"/>
  <c r="AV22" i="36" s="1"/>
  <c r="AT29" i="36"/>
  <c r="AV29" i="36" s="1"/>
  <c r="AT34" i="36"/>
  <c r="AV34" i="36" s="1"/>
  <c r="AT33" i="36"/>
  <c r="AV33" i="36" s="1"/>
  <c r="AT68" i="36"/>
  <c r="AV68" i="36" s="1"/>
  <c r="AQ20" i="36"/>
  <c r="AS20" i="36" s="1"/>
  <c r="AQ46" i="36"/>
  <c r="AS46" i="36" s="1"/>
  <c r="AQ67" i="36"/>
  <c r="AS67" i="36" s="1"/>
  <c r="AQ44" i="36"/>
  <c r="AS44" i="36" s="1"/>
  <c r="AQ65" i="36"/>
  <c r="AS65" i="36" s="1"/>
  <c r="AQ11" i="36"/>
  <c r="AS11" i="36" s="1"/>
  <c r="AQ9" i="36"/>
  <c r="AS9" i="36" s="1"/>
  <c r="AQ48" i="36"/>
  <c r="AS48" i="36" s="1"/>
  <c r="AQ19" i="36"/>
  <c r="AS19" i="36" s="1"/>
  <c r="AQ25" i="36"/>
  <c r="AS25" i="36" s="1"/>
  <c r="AQ5" i="36"/>
  <c r="AS5" i="36" s="1"/>
  <c r="AQ71" i="36"/>
  <c r="AS71" i="36" s="1"/>
  <c r="AQ50" i="36"/>
  <c r="AS50" i="36" s="1"/>
  <c r="AQ59" i="36"/>
  <c r="AS59" i="36" s="1"/>
  <c r="AQ77" i="36"/>
  <c r="AS77" i="36" s="1"/>
  <c r="AQ56" i="36"/>
  <c r="AS56" i="36" s="1"/>
  <c r="AQ14" i="36"/>
  <c r="AS14" i="36" s="1"/>
  <c r="AQ73" i="36"/>
  <c r="AS73" i="36" s="1"/>
  <c r="AQ16" i="36"/>
  <c r="AS16" i="36" s="1"/>
  <c r="AQ28" i="36"/>
  <c r="AS28" i="36" s="1"/>
  <c r="AQ63" i="36"/>
  <c r="AS63" i="36" s="1"/>
  <c r="AQ23" i="36"/>
  <c r="AS23" i="36" s="1"/>
  <c r="AQ70" i="36"/>
  <c r="AS70" i="36" s="1"/>
  <c r="AQ83" i="36"/>
  <c r="AS83" i="36" s="1"/>
  <c r="AQ82" i="36"/>
  <c r="AS82" i="36" s="1"/>
  <c r="AQ81" i="36"/>
  <c r="AS81" i="36" s="1"/>
  <c r="AQ42" i="36"/>
  <c r="AS42" i="36" s="1"/>
  <c r="AQ54" i="36"/>
  <c r="AS54" i="36" s="1"/>
  <c r="AQ24" i="36"/>
  <c r="AS24" i="36" s="1"/>
  <c r="AQ52" i="36"/>
  <c r="AS52" i="36" s="1"/>
  <c r="AQ89" i="36"/>
  <c r="AS89" i="36" s="1"/>
  <c r="AQ86" i="36"/>
  <c r="AS86" i="36" s="1"/>
  <c r="AQ79" i="36"/>
  <c r="AS79" i="36" s="1"/>
  <c r="AQ75" i="36"/>
  <c r="AS75" i="36" s="1"/>
  <c r="AQ74" i="36"/>
  <c r="AS74" i="36" s="1"/>
  <c r="AQ32" i="36"/>
  <c r="AS32" i="36" s="1"/>
  <c r="AQ41" i="36"/>
  <c r="AS41" i="36" s="1"/>
  <c r="AQ58" i="36"/>
  <c r="AS58" i="36" s="1"/>
  <c r="AQ40" i="36"/>
  <c r="AS40" i="36" s="1"/>
  <c r="AQ3" i="36"/>
  <c r="AS3" i="36" s="1"/>
  <c r="AQ38" i="36"/>
  <c r="AS38" i="36" s="1"/>
  <c r="AQ17" i="36"/>
  <c r="AS17" i="36" s="1"/>
  <c r="AQ7" i="36"/>
  <c r="AS7" i="36" s="1"/>
  <c r="AQ6" i="36"/>
  <c r="AS6" i="36" s="1"/>
  <c r="AQ37" i="36"/>
  <c r="AS37" i="36" s="1"/>
  <c r="AQ36" i="36"/>
  <c r="AS36" i="36" s="1"/>
  <c r="AQ85" i="36"/>
  <c r="AS85" i="36" s="1"/>
  <c r="AQ78" i="36"/>
  <c r="AS78" i="36" s="1"/>
  <c r="AQ27" i="36"/>
  <c r="AS27" i="36" s="1"/>
  <c r="AQ69" i="36"/>
  <c r="AS69" i="36" s="1"/>
  <c r="AQ29" i="36"/>
  <c r="AS29" i="36" s="1"/>
  <c r="AQ34" i="36"/>
  <c r="AS34" i="36" s="1"/>
  <c r="AQ33" i="36"/>
  <c r="AS33" i="36" s="1"/>
  <c r="AN20" i="36"/>
  <c r="AP20" i="36" s="1"/>
  <c r="AN26" i="36"/>
  <c r="AP26" i="36" s="1"/>
  <c r="AN47" i="36"/>
  <c r="AP47" i="36" s="1"/>
  <c r="AN49" i="36"/>
  <c r="AP49" i="36" s="1"/>
  <c r="AN45" i="36"/>
  <c r="AP45" i="36" s="1"/>
  <c r="AN72" i="36"/>
  <c r="AP72" i="36" s="1"/>
  <c r="AN84" i="36"/>
  <c r="AP84" i="36" s="1"/>
  <c r="AN51" i="36"/>
  <c r="AP51" i="36" s="1"/>
  <c r="AN66" i="36"/>
  <c r="AP66" i="36" s="1"/>
  <c r="AN10" i="36"/>
  <c r="AP10" i="36" s="1"/>
  <c r="AN11" i="36"/>
  <c r="AP11" i="36" s="1"/>
  <c r="AN53" i="36"/>
  <c r="AP53" i="36" s="1"/>
  <c r="AN18" i="36"/>
  <c r="AP18" i="36" s="1"/>
  <c r="AN25" i="36"/>
  <c r="AP25" i="36" s="1"/>
  <c r="AN71" i="36"/>
  <c r="AP71" i="36" s="1"/>
  <c r="AN50" i="36"/>
  <c r="AP50" i="36" s="1"/>
  <c r="AN64" i="36"/>
  <c r="AP64" i="36" s="1"/>
  <c r="AN60" i="36"/>
  <c r="AP60" i="36" s="1"/>
  <c r="AN59" i="36"/>
  <c r="AP59" i="36" s="1"/>
  <c r="AN13" i="36"/>
  <c r="AP13" i="36" s="1"/>
  <c r="AN31" i="36"/>
  <c r="AP31" i="36" s="1"/>
  <c r="AN16" i="36"/>
  <c r="AP16" i="36" s="1"/>
  <c r="AN28" i="36"/>
  <c r="AP28" i="36" s="1"/>
  <c r="AN63" i="36"/>
  <c r="AP63" i="36" s="1"/>
  <c r="AN43" i="36"/>
  <c r="AP43" i="36" s="1"/>
  <c r="AN55" i="36"/>
  <c r="AP55" i="36" s="1"/>
  <c r="AN70" i="36"/>
  <c r="AP70" i="36" s="1"/>
  <c r="AN83" i="36"/>
  <c r="AP83" i="36" s="1"/>
  <c r="AN82" i="36"/>
  <c r="AP82" i="36" s="1"/>
  <c r="AN80" i="36"/>
  <c r="AP80" i="36" s="1"/>
  <c r="AN42" i="36"/>
  <c r="AP42" i="36" s="1"/>
  <c r="AN54" i="36"/>
  <c r="AP54" i="36" s="1"/>
  <c r="AN76" i="36"/>
  <c r="AP76" i="36" s="1"/>
  <c r="AN24" i="36"/>
  <c r="AP24" i="36" s="1"/>
  <c r="AN89" i="36"/>
  <c r="AP89" i="36" s="1"/>
  <c r="AN86" i="36"/>
  <c r="AP86" i="36" s="1"/>
  <c r="AN79" i="36"/>
  <c r="AP79" i="36" s="1"/>
  <c r="AN75" i="36"/>
  <c r="AP75" i="36" s="1"/>
  <c r="AN74" i="36"/>
  <c r="AP74" i="36" s="1"/>
  <c r="AN41" i="36"/>
  <c r="AP41" i="36" s="1"/>
  <c r="AN58" i="36"/>
  <c r="AP58" i="36" s="1"/>
  <c r="AN39" i="36"/>
  <c r="AP39" i="36" s="1"/>
  <c r="AN3" i="36"/>
  <c r="AP3" i="36" s="1"/>
  <c r="AN38" i="36"/>
  <c r="AP38" i="36" s="1"/>
  <c r="AN17" i="36"/>
  <c r="AP17" i="36" s="1"/>
  <c r="AN7" i="36"/>
  <c r="AP7" i="36" s="1"/>
  <c r="AN8" i="36"/>
  <c r="AP8" i="36" s="1"/>
  <c r="AN6" i="36"/>
  <c r="AP6" i="36" s="1"/>
  <c r="AN37" i="36"/>
  <c r="AP37" i="36" s="1"/>
  <c r="AN35" i="36"/>
  <c r="AP35" i="36" s="1"/>
  <c r="AN78" i="36"/>
  <c r="AP78" i="36" s="1"/>
  <c r="AN22" i="36"/>
  <c r="AP22" i="36" s="1"/>
  <c r="AN29" i="36"/>
  <c r="AP29" i="36" s="1"/>
  <c r="AN34" i="36"/>
  <c r="AP34" i="36" s="1"/>
  <c r="AN33" i="36"/>
  <c r="AP33" i="36" s="1"/>
  <c r="AN68" i="36"/>
  <c r="AP68" i="36" s="1"/>
  <c r="AK20" i="36"/>
  <c r="AM20" i="36" s="1"/>
  <c r="AK46" i="36"/>
  <c r="AM46" i="36" s="1"/>
  <c r="AK67" i="36"/>
  <c r="AM67" i="36" s="1"/>
  <c r="AK44" i="36"/>
  <c r="AM44" i="36" s="1"/>
  <c r="AK65" i="36"/>
  <c r="AM65" i="36" s="1"/>
  <c r="AK10" i="36"/>
  <c r="AM10" i="36" s="1"/>
  <c r="AK11" i="36"/>
  <c r="AM11" i="36" s="1"/>
  <c r="AK9" i="36"/>
  <c r="AM9" i="36" s="1"/>
  <c r="AK48" i="36"/>
  <c r="AM48" i="36" s="1"/>
  <c r="AK53" i="36"/>
  <c r="AM53" i="36" s="1"/>
  <c r="AK19" i="36"/>
  <c r="AM19" i="36" s="1"/>
  <c r="AK25" i="36"/>
  <c r="AM25" i="36" s="1"/>
  <c r="AK5" i="36"/>
  <c r="AM5" i="36" s="1"/>
  <c r="AK71" i="36"/>
  <c r="AM71" i="36" s="1"/>
  <c r="AK50" i="36"/>
  <c r="AM50" i="36" s="1"/>
  <c r="AK59" i="36"/>
  <c r="AM59" i="36" s="1"/>
  <c r="AK77" i="36"/>
  <c r="AM77" i="36" s="1"/>
  <c r="AK56" i="36"/>
  <c r="AM56" i="36" s="1"/>
  <c r="AK14" i="36"/>
  <c r="AM14" i="36" s="1"/>
  <c r="AK73" i="36"/>
  <c r="AM73" i="36" s="1"/>
  <c r="AK16" i="36"/>
  <c r="AM16" i="36" s="1"/>
  <c r="AK28" i="36"/>
  <c r="AM28" i="36" s="1"/>
  <c r="AK63" i="36"/>
  <c r="AM63" i="36" s="1"/>
  <c r="AK23" i="36"/>
  <c r="AM23" i="36" s="1"/>
  <c r="AK70" i="36"/>
  <c r="AM70" i="36" s="1"/>
  <c r="AK83" i="36"/>
  <c r="AM83" i="36" s="1"/>
  <c r="AK82" i="36"/>
  <c r="AM82" i="36" s="1"/>
  <c r="AK81" i="36"/>
  <c r="AM81" i="36" s="1"/>
  <c r="AK42" i="36"/>
  <c r="AM42" i="36" s="1"/>
  <c r="AK54" i="36"/>
  <c r="AM54" i="36" s="1"/>
  <c r="AK24" i="36"/>
  <c r="AM24" i="36" s="1"/>
  <c r="AK52" i="36"/>
  <c r="AM52" i="36" s="1"/>
  <c r="AK89" i="36"/>
  <c r="AM89" i="36" s="1"/>
  <c r="AK86" i="36"/>
  <c r="AM86" i="36" s="1"/>
  <c r="AK79" i="36"/>
  <c r="AM79" i="36" s="1"/>
  <c r="AK75" i="36"/>
  <c r="AM75" i="36" s="1"/>
  <c r="AK74" i="36"/>
  <c r="AM74" i="36" s="1"/>
  <c r="AK32" i="36"/>
  <c r="AM32" i="36" s="1"/>
  <c r="AK41" i="36"/>
  <c r="AM41" i="36" s="1"/>
  <c r="AK58" i="36"/>
  <c r="AM58" i="36" s="1"/>
  <c r="AK40" i="36"/>
  <c r="AM40" i="36" s="1"/>
  <c r="AK3" i="36"/>
  <c r="AM3" i="36" s="1"/>
  <c r="AK38" i="36"/>
  <c r="AM38" i="36" s="1"/>
  <c r="AK17" i="36"/>
  <c r="AM17" i="36" s="1"/>
  <c r="AK7" i="36"/>
  <c r="AM7" i="36" s="1"/>
  <c r="AK6" i="36"/>
  <c r="AM6" i="36" s="1"/>
  <c r="AK37" i="36"/>
  <c r="AM37" i="36" s="1"/>
  <c r="AK36" i="36"/>
  <c r="AM36" i="36" s="1"/>
  <c r="AK85" i="36"/>
  <c r="AM85" i="36" s="1"/>
  <c r="AK78" i="36"/>
  <c r="AM78" i="36" s="1"/>
  <c r="AK27" i="36"/>
  <c r="AM27" i="36" s="1"/>
  <c r="AK69" i="36"/>
  <c r="AM69" i="36" s="1"/>
  <c r="AK29" i="36"/>
  <c r="AM29" i="36" s="1"/>
  <c r="AK34" i="36"/>
  <c r="AM34" i="36" s="1"/>
  <c r="AK33" i="36"/>
  <c r="AM33" i="36" s="1"/>
  <c r="AH20" i="36"/>
  <c r="AJ20" i="36" s="1"/>
  <c r="AH26" i="36"/>
  <c r="AJ26" i="36" s="1"/>
  <c r="AH47" i="36"/>
  <c r="AJ47" i="36" s="1"/>
  <c r="AH49" i="36"/>
  <c r="AJ49" i="36" s="1"/>
  <c r="AH45" i="36"/>
  <c r="AJ45" i="36" s="1"/>
  <c r="AH72" i="36"/>
  <c r="AJ72" i="36" s="1"/>
  <c r="AH84" i="36"/>
  <c r="AJ84" i="36" s="1"/>
  <c r="AH51" i="36"/>
  <c r="AJ51" i="36" s="1"/>
  <c r="AH66" i="36"/>
  <c r="AJ66" i="36" s="1"/>
  <c r="AH10" i="36"/>
  <c r="AJ10" i="36" s="1"/>
  <c r="AH11" i="36"/>
  <c r="AJ11" i="36" s="1"/>
  <c r="AH53" i="36"/>
  <c r="AJ53" i="36" s="1"/>
  <c r="AH18" i="36"/>
  <c r="AJ18" i="36" s="1"/>
  <c r="AH25" i="36"/>
  <c r="AJ25" i="36" s="1"/>
  <c r="AH71" i="36"/>
  <c r="AJ71" i="36" s="1"/>
  <c r="AH50" i="36"/>
  <c r="AJ50" i="36" s="1"/>
  <c r="AH64" i="36"/>
  <c r="AJ64" i="36" s="1"/>
  <c r="AH60" i="36"/>
  <c r="AJ60" i="36" s="1"/>
  <c r="AH59" i="36"/>
  <c r="AJ59" i="36" s="1"/>
  <c r="AH13" i="36"/>
  <c r="AJ13" i="36" s="1"/>
  <c r="AH31" i="36"/>
  <c r="AJ31" i="36" s="1"/>
  <c r="AH16" i="36"/>
  <c r="AJ16" i="36" s="1"/>
  <c r="AH28" i="36"/>
  <c r="AJ28" i="36" s="1"/>
  <c r="AH63" i="36"/>
  <c r="AJ63" i="36" s="1"/>
  <c r="AH43" i="36"/>
  <c r="AJ43" i="36" s="1"/>
  <c r="AH55" i="36"/>
  <c r="AJ55" i="36" s="1"/>
  <c r="AH70" i="36"/>
  <c r="AJ70" i="36" s="1"/>
  <c r="AH83" i="36"/>
  <c r="AJ83" i="36" s="1"/>
  <c r="AH82" i="36"/>
  <c r="AJ82" i="36" s="1"/>
  <c r="AH80" i="36"/>
  <c r="AJ80" i="36" s="1"/>
  <c r="AH42" i="36"/>
  <c r="AJ42" i="36" s="1"/>
  <c r="AH54" i="36"/>
  <c r="AJ54" i="36" s="1"/>
  <c r="AH76" i="36"/>
  <c r="AJ76" i="36" s="1"/>
  <c r="AH24" i="36"/>
  <c r="AJ24" i="36" s="1"/>
  <c r="AH89" i="36"/>
  <c r="AJ89" i="36" s="1"/>
  <c r="AH86" i="36"/>
  <c r="AJ86" i="36" s="1"/>
  <c r="AH79" i="36"/>
  <c r="AJ79" i="36" s="1"/>
  <c r="AH75" i="36"/>
  <c r="AJ75" i="36" s="1"/>
  <c r="AH74" i="36"/>
  <c r="AJ74" i="36" s="1"/>
  <c r="AH41" i="36"/>
  <c r="AJ41" i="36" s="1"/>
  <c r="AH58" i="36"/>
  <c r="AJ58" i="36" s="1"/>
  <c r="AH39" i="36"/>
  <c r="AJ39" i="36" s="1"/>
  <c r="AH3" i="36"/>
  <c r="AJ3" i="36" s="1"/>
  <c r="AH38" i="36"/>
  <c r="AJ38" i="36" s="1"/>
  <c r="AH17" i="36"/>
  <c r="AJ17" i="36" s="1"/>
  <c r="AH7" i="36"/>
  <c r="AJ7" i="36" s="1"/>
  <c r="AH8" i="36"/>
  <c r="AJ8" i="36" s="1"/>
  <c r="AH6" i="36"/>
  <c r="AJ6" i="36" s="1"/>
  <c r="AH37" i="36"/>
  <c r="AJ37" i="36" s="1"/>
  <c r="AH35" i="36"/>
  <c r="AJ35" i="36" s="1"/>
  <c r="AH78" i="36"/>
  <c r="AJ78" i="36" s="1"/>
  <c r="AH22" i="36"/>
  <c r="AJ22" i="36" s="1"/>
  <c r="AH29" i="36"/>
  <c r="AJ29" i="36" s="1"/>
  <c r="AH34" i="36"/>
  <c r="AJ34" i="36" s="1"/>
  <c r="AH33" i="36"/>
  <c r="AJ33" i="36" s="1"/>
  <c r="AH68" i="36"/>
  <c r="AJ68" i="36" s="1"/>
  <c r="AE10" i="36"/>
  <c r="AG10" i="36" s="1"/>
  <c r="AE9" i="36"/>
  <c r="AG9" i="36" s="1"/>
  <c r="AE20" i="36"/>
  <c r="AG20" i="36" s="1"/>
  <c r="AE11" i="36"/>
  <c r="AG11" i="36" s="1"/>
  <c r="AE26" i="36"/>
  <c r="AG26" i="36" s="1"/>
  <c r="AE47" i="36"/>
  <c r="AG47" i="36" s="1"/>
  <c r="AE49" i="36"/>
  <c r="AG49" i="36" s="1"/>
  <c r="AE45" i="36"/>
  <c r="AG45" i="36" s="1"/>
  <c r="AE72" i="36"/>
  <c r="AG72" i="36" s="1"/>
  <c r="AE84" i="36"/>
  <c r="AG84" i="36" s="1"/>
  <c r="AE51" i="36"/>
  <c r="AG51" i="36" s="1"/>
  <c r="AE66" i="36"/>
  <c r="AG66" i="36" s="1"/>
  <c r="AE53" i="36"/>
  <c r="AG53" i="36" s="1"/>
  <c r="AE18" i="36"/>
  <c r="AG18" i="36" s="1"/>
  <c r="AE64" i="36"/>
  <c r="AG64" i="36" s="1"/>
  <c r="AE60" i="36"/>
  <c r="AG60" i="36" s="1"/>
  <c r="AE13" i="36"/>
  <c r="AG13" i="36" s="1"/>
  <c r="AE31" i="36"/>
  <c r="AG31" i="36" s="1"/>
  <c r="AE16" i="36"/>
  <c r="AG16" i="36" s="1"/>
  <c r="AE28" i="36"/>
  <c r="AG28" i="36" s="1"/>
  <c r="AE63" i="36"/>
  <c r="AG63" i="36" s="1"/>
  <c r="AE43" i="36"/>
  <c r="AG43" i="36" s="1"/>
  <c r="AE55" i="36"/>
  <c r="AG55" i="36" s="1"/>
  <c r="AE70" i="36"/>
  <c r="AG70" i="36" s="1"/>
  <c r="AE83" i="36"/>
  <c r="AG83" i="36" s="1"/>
  <c r="AE82" i="36"/>
  <c r="AG82" i="36" s="1"/>
  <c r="AE80" i="36"/>
  <c r="AG80" i="36" s="1"/>
  <c r="AE42" i="36"/>
  <c r="AG42" i="36" s="1"/>
  <c r="AE54" i="36"/>
  <c r="AG54" i="36" s="1"/>
  <c r="AE76" i="36"/>
  <c r="AG76" i="36" s="1"/>
  <c r="AE24" i="36"/>
  <c r="AG24" i="36" s="1"/>
  <c r="AE89" i="36"/>
  <c r="AG89" i="36" s="1"/>
  <c r="AE86" i="36"/>
  <c r="AG86" i="36" s="1"/>
  <c r="AE79" i="36"/>
  <c r="AG79" i="36" s="1"/>
  <c r="AE75" i="36"/>
  <c r="AG75" i="36" s="1"/>
  <c r="AE74" i="36"/>
  <c r="AG74" i="36" s="1"/>
  <c r="AE41" i="36"/>
  <c r="AG41" i="36" s="1"/>
  <c r="AE58" i="36"/>
  <c r="AG58" i="36" s="1"/>
  <c r="AE39" i="36"/>
  <c r="AG39" i="36" s="1"/>
  <c r="AE3" i="36"/>
  <c r="AG3" i="36" s="1"/>
  <c r="AE38" i="36"/>
  <c r="AG38" i="36" s="1"/>
  <c r="AE17" i="36"/>
  <c r="AG17" i="36" s="1"/>
  <c r="AE7" i="36"/>
  <c r="AG7" i="36" s="1"/>
  <c r="AE8" i="36"/>
  <c r="AG8" i="36" s="1"/>
  <c r="AE6" i="36"/>
  <c r="AG6" i="36" s="1"/>
  <c r="AE37" i="36"/>
  <c r="AG37" i="36" s="1"/>
  <c r="AE35" i="36"/>
  <c r="AG35" i="36" s="1"/>
  <c r="AE78" i="36"/>
  <c r="AG78" i="36" s="1"/>
  <c r="AE22" i="36"/>
  <c r="AG22" i="36" s="1"/>
  <c r="AE29" i="36"/>
  <c r="AG29" i="36" s="1"/>
  <c r="AE34" i="36"/>
  <c r="AG34" i="36" s="1"/>
  <c r="AE33" i="36"/>
  <c r="AG33" i="36" s="1"/>
  <c r="AE68" i="36"/>
  <c r="AG68" i="36" s="1"/>
  <c r="AB20" i="36"/>
  <c r="AD20" i="36" s="1"/>
  <c r="AB46" i="36"/>
  <c r="AD46" i="36" s="1"/>
  <c r="AB67" i="36"/>
  <c r="AD67" i="36" s="1"/>
  <c r="AB49" i="36"/>
  <c r="AD49" i="36" s="1"/>
  <c r="AB45" i="36"/>
  <c r="AD45" i="36" s="1"/>
  <c r="AB44" i="36"/>
  <c r="AD44" i="36" s="1"/>
  <c r="AB66" i="36"/>
  <c r="AD66" i="36" s="1"/>
  <c r="AB65" i="36"/>
  <c r="AD65" i="36" s="1"/>
  <c r="AB10" i="36"/>
  <c r="AD10" i="36" s="1"/>
  <c r="AB11" i="36"/>
  <c r="AD11" i="36" s="1"/>
  <c r="AB9" i="36"/>
  <c r="AD9" i="36" s="1"/>
  <c r="AB48" i="36"/>
  <c r="AD48" i="36" s="1"/>
  <c r="AB53" i="36"/>
  <c r="AD53" i="36" s="1"/>
  <c r="AB19" i="36"/>
  <c r="AD19" i="36" s="1"/>
  <c r="AB25" i="36"/>
  <c r="AD25" i="36" s="1"/>
  <c r="AB5" i="36"/>
  <c r="AD5" i="36" s="1"/>
  <c r="AB71" i="36"/>
  <c r="AD71" i="36" s="1"/>
  <c r="AB50" i="36"/>
  <c r="AD50" i="36" s="1"/>
  <c r="AB59" i="36"/>
  <c r="AD59" i="36" s="1"/>
  <c r="AB77" i="36"/>
  <c r="AD77" i="36" s="1"/>
  <c r="AB56" i="36"/>
  <c r="AD56" i="36" s="1"/>
  <c r="AB14" i="36"/>
  <c r="AD14" i="36" s="1"/>
  <c r="AB73" i="36"/>
  <c r="AD73" i="36" s="1"/>
  <c r="AB16" i="36"/>
  <c r="AD16" i="36" s="1"/>
  <c r="AB28" i="36"/>
  <c r="AD28" i="36" s="1"/>
  <c r="AB63" i="36"/>
  <c r="AD63" i="36" s="1"/>
  <c r="AB23" i="36"/>
  <c r="AD23" i="36" s="1"/>
  <c r="AB70" i="36"/>
  <c r="AD70" i="36" s="1"/>
  <c r="AB83" i="36"/>
  <c r="AD83" i="36" s="1"/>
  <c r="AB82" i="36"/>
  <c r="AD82" i="36" s="1"/>
  <c r="AB81" i="36"/>
  <c r="AD81" i="36" s="1"/>
  <c r="AB42" i="36"/>
  <c r="AD42" i="36" s="1"/>
  <c r="AB54" i="36"/>
  <c r="AD54" i="36" s="1"/>
  <c r="AB24" i="36"/>
  <c r="AD24" i="36" s="1"/>
  <c r="AB52" i="36"/>
  <c r="AD52" i="36" s="1"/>
  <c r="AB86" i="36"/>
  <c r="AD86" i="36" s="1"/>
  <c r="AB79" i="36"/>
  <c r="AD79" i="36" s="1"/>
  <c r="AB75" i="36"/>
  <c r="AD75" i="36" s="1"/>
  <c r="AB74" i="36"/>
  <c r="AD74" i="36" s="1"/>
  <c r="AB32" i="36"/>
  <c r="AD32" i="36" s="1"/>
  <c r="AB41" i="36"/>
  <c r="AD41" i="36" s="1"/>
  <c r="AB58" i="36"/>
  <c r="AD58" i="36" s="1"/>
  <c r="AB40" i="36"/>
  <c r="AD40" i="36" s="1"/>
  <c r="AB38" i="36"/>
  <c r="AD38" i="36" s="1"/>
  <c r="AB17" i="36"/>
  <c r="AD17" i="36" s="1"/>
  <c r="AB7" i="36"/>
  <c r="AD7" i="36" s="1"/>
  <c r="AB6" i="36"/>
  <c r="AD6" i="36" s="1"/>
  <c r="AB37" i="36"/>
  <c r="AD37" i="36" s="1"/>
  <c r="AB36" i="36"/>
  <c r="AD36" i="36" s="1"/>
  <c r="AB85" i="36"/>
  <c r="AD85" i="36" s="1"/>
  <c r="AB78" i="36"/>
  <c r="AD78" i="36" s="1"/>
  <c r="AB27" i="36"/>
  <c r="AD27" i="36" s="1"/>
  <c r="AB69" i="36"/>
  <c r="AD69" i="36" s="1"/>
  <c r="AB29" i="36"/>
  <c r="AD29" i="36" s="1"/>
  <c r="AB34" i="36"/>
  <c r="AD34" i="36" s="1"/>
  <c r="AB33" i="36"/>
  <c r="AD33" i="36" s="1"/>
  <c r="Y10" i="36"/>
  <c r="AA10" i="36" s="1"/>
  <c r="Y9" i="36"/>
  <c r="AA9" i="36" s="1"/>
  <c r="Y20" i="36"/>
  <c r="AA20" i="36" s="1"/>
  <c r="Y11" i="36"/>
  <c r="AA11" i="36" s="1"/>
  <c r="Y46" i="36"/>
  <c r="AA46" i="36" s="1"/>
  <c r="Y67" i="36"/>
  <c r="AA67" i="36" s="1"/>
  <c r="Y44" i="36"/>
  <c r="AA44" i="36" s="1"/>
  <c r="Y65" i="36"/>
  <c r="AA65" i="36" s="1"/>
  <c r="Y48" i="36"/>
  <c r="AA48" i="36" s="1"/>
  <c r="Y19" i="36"/>
  <c r="AA19" i="36" s="1"/>
  <c r="Y25" i="36"/>
  <c r="AA25" i="36" s="1"/>
  <c r="Y5" i="36"/>
  <c r="AA5" i="36" s="1"/>
  <c r="Y71" i="36"/>
  <c r="AA71" i="36" s="1"/>
  <c r="Y50" i="36"/>
  <c r="AA50" i="36" s="1"/>
  <c r="Y59" i="36"/>
  <c r="AA59" i="36" s="1"/>
  <c r="Y77" i="36"/>
  <c r="AA77" i="36" s="1"/>
  <c r="Y56" i="36"/>
  <c r="AA56" i="36" s="1"/>
  <c r="Y14" i="36"/>
  <c r="AA14" i="36" s="1"/>
  <c r="Y73" i="36"/>
  <c r="AA73" i="36" s="1"/>
  <c r="Y16" i="36"/>
  <c r="AA16" i="36" s="1"/>
  <c r="Y28" i="36"/>
  <c r="AA28" i="36" s="1"/>
  <c r="Y63" i="36"/>
  <c r="AA63" i="36" s="1"/>
  <c r="Y23" i="36"/>
  <c r="AA23" i="36" s="1"/>
  <c r="Y70" i="36"/>
  <c r="AA70" i="36" s="1"/>
  <c r="Y83" i="36"/>
  <c r="AA83" i="36" s="1"/>
  <c r="Y82" i="36"/>
  <c r="AA82" i="36" s="1"/>
  <c r="Y81" i="36"/>
  <c r="AA81" i="36" s="1"/>
  <c r="Y42" i="36"/>
  <c r="AA42" i="36" s="1"/>
  <c r="Y54" i="36"/>
  <c r="AA54" i="36" s="1"/>
  <c r="Y24" i="36"/>
  <c r="AA24" i="36" s="1"/>
  <c r="Y52" i="36"/>
  <c r="AA52" i="36" s="1"/>
  <c r="Y89" i="36"/>
  <c r="AA89" i="36" s="1"/>
  <c r="Y86" i="36"/>
  <c r="AA86" i="36" s="1"/>
  <c r="Y79" i="36"/>
  <c r="AA79" i="36" s="1"/>
  <c r="Y75" i="36"/>
  <c r="AA75" i="36" s="1"/>
  <c r="Y74" i="36"/>
  <c r="AA74" i="36" s="1"/>
  <c r="Y32" i="36"/>
  <c r="AA32" i="36" s="1"/>
  <c r="Y41" i="36"/>
  <c r="AA41" i="36" s="1"/>
  <c r="Y58" i="36"/>
  <c r="AA58" i="36" s="1"/>
  <c r="Y40" i="36"/>
  <c r="AA40" i="36" s="1"/>
  <c r="Y3" i="36"/>
  <c r="AA3" i="36" s="1"/>
  <c r="Y38" i="36"/>
  <c r="AA38" i="36" s="1"/>
  <c r="Y17" i="36"/>
  <c r="AA17" i="36" s="1"/>
  <c r="Y7" i="36"/>
  <c r="AA7" i="36" s="1"/>
  <c r="Y6" i="36"/>
  <c r="AA6" i="36" s="1"/>
  <c r="Y37" i="36"/>
  <c r="AA37" i="36" s="1"/>
  <c r="Y36" i="36"/>
  <c r="AA36" i="36" s="1"/>
  <c r="Y85" i="36"/>
  <c r="AA85" i="36" s="1"/>
  <c r="Y78" i="36"/>
  <c r="AA78" i="36" s="1"/>
  <c r="Y27" i="36"/>
  <c r="AA27" i="36" s="1"/>
  <c r="Y69" i="36"/>
  <c r="AA69" i="36" s="1"/>
  <c r="Y29" i="36"/>
  <c r="AA29" i="36" s="1"/>
  <c r="Y34" i="36"/>
  <c r="AA34" i="36" s="1"/>
  <c r="Y33" i="36"/>
  <c r="AA33" i="36" s="1"/>
  <c r="V20" i="36"/>
  <c r="X20" i="36" s="1"/>
  <c r="V26" i="36"/>
  <c r="X26" i="36" s="1"/>
  <c r="V47" i="36"/>
  <c r="X47" i="36" s="1"/>
  <c r="V49" i="36"/>
  <c r="X49" i="36" s="1"/>
  <c r="V45" i="36"/>
  <c r="X45" i="36" s="1"/>
  <c r="V72" i="36"/>
  <c r="X72" i="36" s="1"/>
  <c r="V84" i="36"/>
  <c r="X84" i="36" s="1"/>
  <c r="V51" i="36"/>
  <c r="X51" i="36" s="1"/>
  <c r="V66" i="36"/>
  <c r="X66" i="36" s="1"/>
  <c r="V10" i="36"/>
  <c r="X10" i="36" s="1"/>
  <c r="V11" i="36"/>
  <c r="X11" i="36" s="1"/>
  <c r="V53" i="36"/>
  <c r="X53" i="36" s="1"/>
  <c r="V18" i="36"/>
  <c r="X18" i="36" s="1"/>
  <c r="V25" i="36"/>
  <c r="X25" i="36" s="1"/>
  <c r="V71" i="36"/>
  <c r="X71" i="36" s="1"/>
  <c r="V50" i="36"/>
  <c r="X50" i="36" s="1"/>
  <c r="V64" i="36"/>
  <c r="X64" i="36" s="1"/>
  <c r="V60" i="36"/>
  <c r="X60" i="36" s="1"/>
  <c r="V59" i="36"/>
  <c r="X59" i="36" s="1"/>
  <c r="V13" i="36"/>
  <c r="X13" i="36" s="1"/>
  <c r="V31" i="36"/>
  <c r="X31" i="36" s="1"/>
  <c r="V16" i="36"/>
  <c r="X16" i="36" s="1"/>
  <c r="V28" i="36"/>
  <c r="X28" i="36" s="1"/>
  <c r="V63" i="36"/>
  <c r="X63" i="36" s="1"/>
  <c r="V43" i="36"/>
  <c r="X43" i="36" s="1"/>
  <c r="V55" i="36"/>
  <c r="X55" i="36" s="1"/>
  <c r="V70" i="36"/>
  <c r="X70" i="36" s="1"/>
  <c r="V83" i="36"/>
  <c r="X83" i="36" s="1"/>
  <c r="V82" i="36"/>
  <c r="X82" i="36" s="1"/>
  <c r="V80" i="36"/>
  <c r="X80" i="36" s="1"/>
  <c r="V42" i="36"/>
  <c r="X42" i="36" s="1"/>
  <c r="V54" i="36"/>
  <c r="X54" i="36" s="1"/>
  <c r="V76" i="36"/>
  <c r="X76" i="36" s="1"/>
  <c r="V24" i="36"/>
  <c r="X24" i="36" s="1"/>
  <c r="V89" i="36"/>
  <c r="X89" i="36" s="1"/>
  <c r="V86" i="36"/>
  <c r="X86" i="36" s="1"/>
  <c r="V79" i="36"/>
  <c r="X79" i="36" s="1"/>
  <c r="V75" i="36"/>
  <c r="X75" i="36" s="1"/>
  <c r="V74" i="36"/>
  <c r="X74" i="36" s="1"/>
  <c r="V41" i="36"/>
  <c r="X41" i="36" s="1"/>
  <c r="V58" i="36"/>
  <c r="X58" i="36" s="1"/>
  <c r="V39" i="36"/>
  <c r="X39" i="36" s="1"/>
  <c r="V3" i="36"/>
  <c r="X3" i="36" s="1"/>
  <c r="V38" i="36"/>
  <c r="X38" i="36" s="1"/>
  <c r="V17" i="36"/>
  <c r="X17" i="36" s="1"/>
  <c r="V7" i="36"/>
  <c r="X7" i="36" s="1"/>
  <c r="V8" i="36"/>
  <c r="X8" i="36" s="1"/>
  <c r="V6" i="36"/>
  <c r="X6" i="36" s="1"/>
  <c r="V37" i="36"/>
  <c r="X37" i="36" s="1"/>
  <c r="V35" i="36"/>
  <c r="X35" i="36" s="1"/>
  <c r="V78" i="36"/>
  <c r="X78" i="36" s="1"/>
  <c r="V22" i="36"/>
  <c r="X22" i="36" s="1"/>
  <c r="V29" i="36"/>
  <c r="X29" i="36" s="1"/>
  <c r="V34" i="36"/>
  <c r="X34" i="36" s="1"/>
  <c r="V33" i="36"/>
  <c r="X33" i="36" s="1"/>
  <c r="V68" i="36"/>
  <c r="X68" i="36" s="1"/>
  <c r="S20" i="36"/>
  <c r="U20" i="36" s="1"/>
  <c r="S46" i="36"/>
  <c r="U46" i="36" s="1"/>
  <c r="S67" i="36"/>
  <c r="U67" i="36" s="1"/>
  <c r="S44" i="36"/>
  <c r="U44" i="36" s="1"/>
  <c r="S65" i="36"/>
  <c r="U65" i="36" s="1"/>
  <c r="S10" i="36"/>
  <c r="U10" i="36" s="1"/>
  <c r="S11" i="36"/>
  <c r="U11" i="36" s="1"/>
  <c r="S9" i="36"/>
  <c r="U9" i="36" s="1"/>
  <c r="S48" i="36"/>
  <c r="U48" i="36" s="1"/>
  <c r="S53" i="36"/>
  <c r="U53" i="36" s="1"/>
  <c r="S19" i="36"/>
  <c r="U19" i="36" s="1"/>
  <c r="S25" i="36"/>
  <c r="U25" i="36" s="1"/>
  <c r="S5" i="36"/>
  <c r="U5" i="36" s="1"/>
  <c r="S71" i="36"/>
  <c r="U71" i="36" s="1"/>
  <c r="S50" i="36"/>
  <c r="U50" i="36" s="1"/>
  <c r="S59" i="36"/>
  <c r="U59" i="36" s="1"/>
  <c r="S77" i="36"/>
  <c r="U77" i="36" s="1"/>
  <c r="S56" i="36"/>
  <c r="U56" i="36" s="1"/>
  <c r="S14" i="36"/>
  <c r="U14" i="36" s="1"/>
  <c r="S73" i="36"/>
  <c r="U73" i="36" s="1"/>
  <c r="S16" i="36"/>
  <c r="U16" i="36" s="1"/>
  <c r="S28" i="36"/>
  <c r="U28" i="36" s="1"/>
  <c r="S63" i="36"/>
  <c r="U63" i="36" s="1"/>
  <c r="S23" i="36"/>
  <c r="U23" i="36" s="1"/>
  <c r="S70" i="36"/>
  <c r="U70" i="36" s="1"/>
  <c r="S83" i="36"/>
  <c r="U83" i="36" s="1"/>
  <c r="S82" i="36"/>
  <c r="U82" i="36" s="1"/>
  <c r="S81" i="36"/>
  <c r="U81" i="36" s="1"/>
  <c r="S42" i="36"/>
  <c r="U42" i="36" s="1"/>
  <c r="S54" i="36"/>
  <c r="U54" i="36" s="1"/>
  <c r="S24" i="36"/>
  <c r="U24" i="36" s="1"/>
  <c r="S52" i="36"/>
  <c r="U52" i="36" s="1"/>
  <c r="S89" i="36"/>
  <c r="U89" i="36" s="1"/>
  <c r="S86" i="36"/>
  <c r="U86" i="36" s="1"/>
  <c r="S79" i="36"/>
  <c r="U79" i="36" s="1"/>
  <c r="S75" i="36"/>
  <c r="U75" i="36" s="1"/>
  <c r="S74" i="36"/>
  <c r="U74" i="36" s="1"/>
  <c r="S32" i="36"/>
  <c r="U32" i="36" s="1"/>
  <c r="S41" i="36"/>
  <c r="U41" i="36" s="1"/>
  <c r="S58" i="36"/>
  <c r="U58" i="36" s="1"/>
  <c r="S40" i="36"/>
  <c r="U40" i="36" s="1"/>
  <c r="S3" i="36"/>
  <c r="U3" i="36" s="1"/>
  <c r="S38" i="36"/>
  <c r="U38" i="36" s="1"/>
  <c r="S17" i="36"/>
  <c r="U17" i="36" s="1"/>
  <c r="S7" i="36"/>
  <c r="U7" i="36" s="1"/>
  <c r="S6" i="36"/>
  <c r="U6" i="36" s="1"/>
  <c r="S37" i="36"/>
  <c r="U37" i="36" s="1"/>
  <c r="S36" i="36"/>
  <c r="U36" i="36" s="1"/>
  <c r="S85" i="36"/>
  <c r="U85" i="36" s="1"/>
  <c r="S78" i="36"/>
  <c r="U78" i="36" s="1"/>
  <c r="S27" i="36"/>
  <c r="U27" i="36" s="1"/>
  <c r="S69" i="36"/>
  <c r="U69" i="36" s="1"/>
  <c r="S29" i="36"/>
  <c r="U29" i="36" s="1"/>
  <c r="S34" i="36"/>
  <c r="U34" i="36" s="1"/>
  <c r="S33" i="36"/>
  <c r="U33" i="36" s="1"/>
  <c r="P26" i="36"/>
  <c r="R26" i="36" s="1"/>
  <c r="P47" i="36"/>
  <c r="R47" i="36" s="1"/>
  <c r="P46" i="36"/>
  <c r="R46" i="36" s="1"/>
  <c r="P67" i="36"/>
  <c r="R67" i="36" s="1"/>
  <c r="P49" i="36"/>
  <c r="R49" i="36" s="1"/>
  <c r="P45" i="36"/>
  <c r="R45" i="36" s="1"/>
  <c r="P72" i="36"/>
  <c r="R72" i="36" s="1"/>
  <c r="P84" i="36"/>
  <c r="R84" i="36" s="1"/>
  <c r="P51" i="36"/>
  <c r="R51" i="36" s="1"/>
  <c r="P66" i="36"/>
  <c r="R66" i="36" s="1"/>
  <c r="P10" i="36"/>
  <c r="R10" i="36" s="1"/>
  <c r="P21" i="36"/>
  <c r="R21" i="36" s="1"/>
  <c r="P20" i="36"/>
  <c r="R20" i="36" s="1"/>
  <c r="P11" i="36"/>
  <c r="R11" i="36" s="1"/>
  <c r="P53" i="36"/>
  <c r="R53" i="36" s="1"/>
  <c r="P18" i="36"/>
  <c r="R18" i="36" s="1"/>
  <c r="P25" i="36"/>
  <c r="R25" i="36" s="1"/>
  <c r="P71" i="36"/>
  <c r="R71" i="36" s="1"/>
  <c r="P50" i="36"/>
  <c r="R50" i="36" s="1"/>
  <c r="P64" i="36"/>
  <c r="R64" i="36" s="1"/>
  <c r="P60" i="36"/>
  <c r="R60" i="36" s="1"/>
  <c r="P59" i="36"/>
  <c r="R59" i="36" s="1"/>
  <c r="P13" i="36"/>
  <c r="R13" i="36" s="1"/>
  <c r="P31" i="36"/>
  <c r="R31" i="36" s="1"/>
  <c r="P16" i="36"/>
  <c r="R16" i="36" s="1"/>
  <c r="P28" i="36"/>
  <c r="R28" i="36" s="1"/>
  <c r="P63" i="36"/>
  <c r="R63" i="36" s="1"/>
  <c r="P43" i="36"/>
  <c r="R43" i="36" s="1"/>
  <c r="P55" i="36"/>
  <c r="R55" i="36" s="1"/>
  <c r="P70" i="36"/>
  <c r="R70" i="36" s="1"/>
  <c r="P83" i="36"/>
  <c r="R83" i="36" s="1"/>
  <c r="P82" i="36"/>
  <c r="R82" i="36" s="1"/>
  <c r="P80" i="36"/>
  <c r="R80" i="36" s="1"/>
  <c r="P42" i="36"/>
  <c r="R42" i="36" s="1"/>
  <c r="P54" i="36"/>
  <c r="R54" i="36" s="1"/>
  <c r="P76" i="36"/>
  <c r="R76" i="36" s="1"/>
  <c r="P24" i="36"/>
  <c r="R24" i="36" s="1"/>
  <c r="P89" i="36"/>
  <c r="R89" i="36" s="1"/>
  <c r="P86" i="36"/>
  <c r="R86" i="36" s="1"/>
  <c r="P79" i="36"/>
  <c r="R79" i="36" s="1"/>
  <c r="P75" i="36"/>
  <c r="R75" i="36" s="1"/>
  <c r="P74" i="36"/>
  <c r="R74" i="36" s="1"/>
  <c r="P41" i="36"/>
  <c r="R41" i="36" s="1"/>
  <c r="P58" i="36"/>
  <c r="R58" i="36" s="1"/>
  <c r="P39" i="36"/>
  <c r="R39" i="36" s="1"/>
  <c r="P3" i="36"/>
  <c r="R3" i="36" s="1"/>
  <c r="P38" i="36"/>
  <c r="R38" i="36" s="1"/>
  <c r="P17" i="36"/>
  <c r="R17" i="36" s="1"/>
  <c r="P7" i="36"/>
  <c r="R7" i="36" s="1"/>
  <c r="P8" i="36"/>
  <c r="R8" i="36" s="1"/>
  <c r="P6" i="36"/>
  <c r="R6" i="36" s="1"/>
  <c r="P37" i="36"/>
  <c r="R37" i="36" s="1"/>
  <c r="P35" i="36"/>
  <c r="R35" i="36" s="1"/>
  <c r="P78" i="36"/>
  <c r="R78" i="36" s="1"/>
  <c r="P22" i="36"/>
  <c r="R22" i="36" s="1"/>
  <c r="P29" i="36"/>
  <c r="R29" i="36" s="1"/>
  <c r="P34" i="36"/>
  <c r="R34" i="36" s="1"/>
  <c r="P33" i="36"/>
  <c r="R33" i="36" s="1"/>
  <c r="P68" i="36"/>
  <c r="R68" i="36" s="1"/>
  <c r="M20" i="36"/>
  <c r="O20" i="36" s="1"/>
  <c r="M46" i="36"/>
  <c r="O46" i="36" s="1"/>
  <c r="M67" i="36"/>
  <c r="O67" i="36" s="1"/>
  <c r="M49" i="36"/>
  <c r="O49" i="36" s="1"/>
  <c r="M45" i="36"/>
  <c r="O45" i="36" s="1"/>
  <c r="M84" i="36"/>
  <c r="O84" i="36" s="1"/>
  <c r="M44" i="36"/>
  <c r="O44" i="36" s="1"/>
  <c r="M66" i="36"/>
  <c r="O66" i="36" s="1"/>
  <c r="M65" i="36"/>
  <c r="O65" i="36" s="1"/>
  <c r="M10" i="36"/>
  <c r="O10" i="36" s="1"/>
  <c r="M11" i="36"/>
  <c r="O11" i="36" s="1"/>
  <c r="M9" i="36"/>
  <c r="O9" i="36" s="1"/>
  <c r="M48" i="36"/>
  <c r="O48" i="36" s="1"/>
  <c r="M53" i="36"/>
  <c r="O53" i="36" s="1"/>
  <c r="M19" i="36"/>
  <c r="O19" i="36" s="1"/>
  <c r="M25" i="36"/>
  <c r="O25" i="36" s="1"/>
  <c r="M5" i="36"/>
  <c r="O5" i="36" s="1"/>
  <c r="M71" i="36"/>
  <c r="O71" i="36" s="1"/>
  <c r="M50" i="36"/>
  <c r="O50" i="36" s="1"/>
  <c r="M59" i="36"/>
  <c r="O59" i="36" s="1"/>
  <c r="M77" i="36"/>
  <c r="O77" i="36" s="1"/>
  <c r="M56" i="36"/>
  <c r="O56" i="36" s="1"/>
  <c r="M14" i="36"/>
  <c r="O14" i="36" s="1"/>
  <c r="M73" i="36"/>
  <c r="O73" i="36" s="1"/>
  <c r="M16" i="36"/>
  <c r="O16" i="36" s="1"/>
  <c r="M28" i="36"/>
  <c r="O28" i="36" s="1"/>
  <c r="M63" i="36"/>
  <c r="O63" i="36" s="1"/>
  <c r="M23" i="36"/>
  <c r="O23" i="36" s="1"/>
  <c r="M70" i="36"/>
  <c r="O70" i="36" s="1"/>
  <c r="M82" i="36"/>
  <c r="O82" i="36" s="1"/>
  <c r="M81" i="36"/>
  <c r="O81" i="36" s="1"/>
  <c r="M42" i="36"/>
  <c r="O42" i="36" s="1"/>
  <c r="M54" i="36"/>
  <c r="O54" i="36" s="1"/>
  <c r="M24" i="36"/>
  <c r="O24" i="36" s="1"/>
  <c r="M52" i="36"/>
  <c r="O52" i="36" s="1"/>
  <c r="M86" i="36"/>
  <c r="O86" i="36" s="1"/>
  <c r="M79" i="36"/>
  <c r="O79" i="36" s="1"/>
  <c r="M75" i="36"/>
  <c r="O75" i="36" s="1"/>
  <c r="M74" i="36"/>
  <c r="O74" i="36" s="1"/>
  <c r="M32" i="36"/>
  <c r="O32" i="36" s="1"/>
  <c r="M41" i="36"/>
  <c r="O41" i="36" s="1"/>
  <c r="M58" i="36"/>
  <c r="O58" i="36" s="1"/>
  <c r="M40" i="36"/>
  <c r="O40" i="36" s="1"/>
  <c r="M3" i="36"/>
  <c r="O3" i="36" s="1"/>
  <c r="M38" i="36"/>
  <c r="O38" i="36" s="1"/>
  <c r="M17" i="36"/>
  <c r="O17" i="36" s="1"/>
  <c r="M7" i="36"/>
  <c r="O7" i="36" s="1"/>
  <c r="M6" i="36"/>
  <c r="O6" i="36" s="1"/>
  <c r="M37" i="36"/>
  <c r="O37" i="36" s="1"/>
  <c r="M36" i="36"/>
  <c r="O36" i="36" s="1"/>
  <c r="M78" i="36"/>
  <c r="O78" i="36" s="1"/>
  <c r="M27" i="36"/>
  <c r="O27" i="36" s="1"/>
  <c r="M69" i="36"/>
  <c r="O69" i="36" s="1"/>
  <c r="M29" i="36"/>
  <c r="O29" i="36" s="1"/>
  <c r="M34" i="36"/>
  <c r="O34" i="36" s="1"/>
  <c r="M33" i="36"/>
  <c r="O33" i="36" s="1"/>
  <c r="J10" i="36"/>
  <c r="L10" i="36" s="1"/>
  <c r="J9" i="36"/>
  <c r="L9" i="36" s="1"/>
  <c r="J20" i="36"/>
  <c r="L20" i="36" s="1"/>
  <c r="J11" i="36"/>
  <c r="L11" i="36" s="1"/>
  <c r="J46" i="36"/>
  <c r="L46" i="36" s="1"/>
  <c r="J44" i="36"/>
  <c r="L44" i="36" s="1"/>
  <c r="J48" i="36"/>
  <c r="L48" i="36" s="1"/>
  <c r="J53" i="36"/>
  <c r="L53" i="36" s="1"/>
  <c r="J19" i="36"/>
  <c r="L19" i="36" s="1"/>
  <c r="J25" i="36"/>
  <c r="L25" i="36" s="1"/>
  <c r="J5" i="36"/>
  <c r="L5" i="36" s="1"/>
  <c r="J71" i="36"/>
  <c r="L71" i="36" s="1"/>
  <c r="J50" i="36"/>
  <c r="L50" i="36" s="1"/>
  <c r="J59" i="36"/>
  <c r="L59" i="36" s="1"/>
  <c r="J77" i="36"/>
  <c r="L77" i="36" s="1"/>
  <c r="J56" i="36"/>
  <c r="L56" i="36" s="1"/>
  <c r="J14" i="36"/>
  <c r="L14" i="36" s="1"/>
  <c r="J73" i="36"/>
  <c r="L73" i="36" s="1"/>
  <c r="J16" i="36"/>
  <c r="L16" i="36" s="1"/>
  <c r="J28" i="36"/>
  <c r="L28" i="36" s="1"/>
  <c r="J63" i="36"/>
  <c r="L63" i="36" s="1"/>
  <c r="J23" i="36"/>
  <c r="L23" i="36" s="1"/>
  <c r="J83" i="36"/>
  <c r="L83" i="36" s="1"/>
  <c r="J81" i="36"/>
  <c r="L81" i="36" s="1"/>
  <c r="J42" i="36"/>
  <c r="L42" i="36" s="1"/>
  <c r="J54" i="36"/>
  <c r="L54" i="36" s="1"/>
  <c r="J24" i="36"/>
  <c r="L24" i="36" s="1"/>
  <c r="J52" i="36"/>
  <c r="L52" i="36" s="1"/>
  <c r="J89" i="36"/>
  <c r="L89" i="36" s="1"/>
  <c r="J79" i="36"/>
  <c r="L79" i="36" s="1"/>
  <c r="J75" i="36"/>
  <c r="L75" i="36" s="1"/>
  <c r="J32" i="36"/>
  <c r="L32" i="36" s="1"/>
  <c r="J41" i="36"/>
  <c r="L41" i="36" s="1"/>
  <c r="J40" i="36"/>
  <c r="L40" i="36" s="1"/>
  <c r="J38" i="36"/>
  <c r="L38" i="36" s="1"/>
  <c r="J17" i="36"/>
  <c r="L17" i="36" s="1"/>
  <c r="J7" i="36"/>
  <c r="L7" i="36" s="1"/>
  <c r="J6" i="36"/>
  <c r="L6" i="36" s="1"/>
  <c r="J37" i="36"/>
  <c r="L37" i="36" s="1"/>
  <c r="J36" i="36"/>
  <c r="L36" i="36" s="1"/>
  <c r="J85" i="36"/>
  <c r="L85" i="36" s="1"/>
  <c r="J27" i="36"/>
  <c r="L27" i="36" s="1"/>
  <c r="J69" i="36"/>
  <c r="L69" i="36" s="1"/>
  <c r="J29" i="36"/>
  <c r="L29" i="36" s="1"/>
  <c r="J34" i="36"/>
  <c r="L34" i="36" s="1"/>
  <c r="J33" i="36"/>
  <c r="L33" i="36" s="1"/>
  <c r="G20" i="36"/>
  <c r="I20" i="36" s="1"/>
  <c r="G26" i="36"/>
  <c r="I26" i="36" s="1"/>
  <c r="G47" i="36"/>
  <c r="I47" i="36" s="1"/>
  <c r="G46" i="36"/>
  <c r="I46" i="36" s="1"/>
  <c r="G67" i="36"/>
  <c r="I67" i="36" s="1"/>
  <c r="G72" i="36"/>
  <c r="I72" i="36" s="1"/>
  <c r="G84" i="36"/>
  <c r="I84" i="36" s="1"/>
  <c r="G44" i="36"/>
  <c r="I44" i="36" s="1"/>
  <c r="G51" i="36"/>
  <c r="I51" i="36" s="1"/>
  <c r="G65" i="36"/>
  <c r="I65" i="36" s="1"/>
  <c r="G21" i="36"/>
  <c r="I21" i="36" s="1"/>
  <c r="G11" i="36"/>
  <c r="I11" i="36" s="1"/>
  <c r="G9" i="36"/>
  <c r="I9" i="36" s="1"/>
  <c r="G48" i="36"/>
  <c r="I48" i="36" s="1"/>
  <c r="G19" i="36"/>
  <c r="I19" i="36" s="1"/>
  <c r="G18" i="36"/>
  <c r="I18" i="36" s="1"/>
  <c r="G25" i="36"/>
  <c r="I25" i="36" s="1"/>
  <c r="G5" i="36"/>
  <c r="I5" i="36" s="1"/>
  <c r="G71" i="36"/>
  <c r="I71" i="36" s="1"/>
  <c r="G50" i="36"/>
  <c r="I50" i="36" s="1"/>
  <c r="G64" i="36"/>
  <c r="I64" i="36" s="1"/>
  <c r="G60" i="36"/>
  <c r="I60" i="36" s="1"/>
  <c r="G59" i="36"/>
  <c r="I59" i="36" s="1"/>
  <c r="G13" i="36"/>
  <c r="I13" i="36" s="1"/>
  <c r="G77" i="36"/>
  <c r="I77" i="36" s="1"/>
  <c r="G56" i="36"/>
  <c r="I56" i="36" s="1"/>
  <c r="G14" i="36"/>
  <c r="I14" i="36" s="1"/>
  <c r="G73" i="36"/>
  <c r="I73" i="36" s="1"/>
  <c r="G31" i="36"/>
  <c r="I31" i="36" s="1"/>
  <c r="G63" i="36"/>
  <c r="I63" i="36" s="1"/>
  <c r="G23" i="36"/>
  <c r="I23" i="36" s="1"/>
  <c r="G43" i="36"/>
  <c r="I43" i="36" s="1"/>
  <c r="G55" i="36"/>
  <c r="I55" i="36" s="1"/>
  <c r="G83" i="36"/>
  <c r="I83" i="36" s="1"/>
  <c r="G81" i="36"/>
  <c r="I81" i="36" s="1"/>
  <c r="G80" i="36"/>
  <c r="I80" i="36" s="1"/>
  <c r="G42" i="36"/>
  <c r="I42" i="36" s="1"/>
  <c r="G54" i="36"/>
  <c r="I54" i="36" s="1"/>
  <c r="G76" i="36"/>
  <c r="I76" i="36" s="1"/>
  <c r="G52" i="36"/>
  <c r="I52" i="36" s="1"/>
  <c r="G86" i="36"/>
  <c r="I86" i="36" s="1"/>
  <c r="G79" i="36"/>
  <c r="I79" i="36" s="1"/>
  <c r="G75" i="36"/>
  <c r="I75" i="36" s="1"/>
  <c r="G32" i="36"/>
  <c r="I32" i="36" s="1"/>
  <c r="G40" i="36"/>
  <c r="I40" i="36" s="1"/>
  <c r="G39" i="36"/>
  <c r="I39" i="36" s="1"/>
  <c r="G38" i="36"/>
  <c r="I38" i="36" s="1"/>
  <c r="G17" i="36"/>
  <c r="I17" i="36" s="1"/>
  <c r="G7" i="36"/>
  <c r="I7" i="36" s="1"/>
  <c r="G8" i="36"/>
  <c r="I8" i="36" s="1"/>
  <c r="G36" i="36"/>
  <c r="I36" i="36" s="1"/>
  <c r="G35" i="36"/>
  <c r="I35" i="36" s="1"/>
  <c r="G22" i="36"/>
  <c r="I22" i="36" s="1"/>
  <c r="G27" i="36"/>
  <c r="I27" i="36" s="1"/>
  <c r="G69" i="36"/>
  <c r="I69" i="36" s="1"/>
  <c r="G29" i="36"/>
  <c r="I29" i="36" s="1"/>
  <c r="G34" i="36"/>
  <c r="I34" i="36" s="1"/>
  <c r="G68" i="36"/>
  <c r="I68" i="36" s="1"/>
  <c r="D20" i="36"/>
  <c r="F20" i="36" s="1"/>
  <c r="D10" i="36"/>
  <c r="F10" i="36" s="1"/>
  <c r="D18" i="36"/>
  <c r="F18" i="36" s="1"/>
  <c r="D5" i="36"/>
  <c r="F5" i="36" s="1"/>
  <c r="D71" i="36"/>
  <c r="F71" i="36" s="1"/>
  <c r="D59" i="36"/>
  <c r="F59" i="36" s="1"/>
  <c r="D13" i="36"/>
  <c r="F13" i="36" s="1"/>
  <c r="D77" i="36"/>
  <c r="F77" i="36" s="1"/>
  <c r="D14" i="36"/>
  <c r="F14" i="36" s="1"/>
  <c r="D73" i="36"/>
  <c r="F73" i="36" s="1"/>
  <c r="D31" i="36"/>
  <c r="F31" i="36" s="1"/>
  <c r="D16" i="36"/>
  <c r="F16" i="36" s="1"/>
  <c r="D28" i="36"/>
  <c r="F28" i="36" s="1"/>
  <c r="D63" i="36"/>
  <c r="F63" i="36" s="1"/>
  <c r="D23" i="36"/>
  <c r="F23" i="36" s="1"/>
  <c r="D43" i="36"/>
  <c r="F43" i="36" s="1"/>
  <c r="D55" i="36"/>
  <c r="F55" i="36" s="1"/>
  <c r="D70" i="36"/>
  <c r="F70" i="36" s="1"/>
  <c r="D83" i="36"/>
  <c r="F83" i="36" s="1"/>
  <c r="D82" i="36"/>
  <c r="F82" i="36" s="1"/>
  <c r="D81" i="36"/>
  <c r="F81" i="36" s="1"/>
  <c r="D42" i="36"/>
  <c r="F42" i="36" s="1"/>
  <c r="D24" i="36"/>
  <c r="F24" i="36" s="1"/>
  <c r="D89" i="36"/>
  <c r="F89" i="36" s="1"/>
  <c r="D86" i="36"/>
  <c r="F86" i="36" s="1"/>
  <c r="D79" i="36"/>
  <c r="F79" i="36" s="1"/>
  <c r="D75" i="36"/>
  <c r="F75" i="36" s="1"/>
  <c r="D74" i="36"/>
  <c r="F74" i="36" s="1"/>
  <c r="D41" i="36"/>
  <c r="F41" i="36" s="1"/>
  <c r="D58" i="36"/>
  <c r="F58" i="36" s="1"/>
  <c r="D39" i="36"/>
  <c r="F39" i="36" s="1"/>
  <c r="D38" i="36"/>
  <c r="F38" i="36" s="1"/>
  <c r="D8" i="36"/>
  <c r="F8" i="36" s="1"/>
  <c r="D6" i="36"/>
  <c r="F6" i="36" s="1"/>
  <c r="D37" i="36"/>
  <c r="F37" i="36" s="1"/>
  <c r="D35" i="36"/>
  <c r="F35" i="36" s="1"/>
  <c r="D85" i="36"/>
  <c r="F85" i="36" s="1"/>
  <c r="D78" i="36"/>
  <c r="F78" i="36" s="1"/>
  <c r="D22" i="36"/>
  <c r="F22" i="36" s="1"/>
  <c r="D69" i="36"/>
  <c r="F69" i="36" s="1"/>
  <c r="D29" i="36"/>
  <c r="F29" i="36" s="1"/>
  <c r="D34" i="36"/>
  <c r="F34" i="36" s="1"/>
  <c r="D33" i="36"/>
  <c r="F33" i="36" s="1"/>
  <c r="D56" i="36"/>
  <c r="F56" i="36" s="1"/>
  <c r="CP5" i="36"/>
  <c r="CR5" i="36" s="1"/>
  <c r="CP9" i="36"/>
  <c r="CR9" i="36" s="1"/>
  <c r="CP11" i="36"/>
  <c r="CR11" i="36" s="1"/>
  <c r="CP14" i="36"/>
  <c r="CR14" i="36" s="1"/>
  <c r="CP19" i="36"/>
  <c r="CR19" i="36" s="1"/>
  <c r="CP23" i="36"/>
  <c r="CR23" i="36" s="1"/>
  <c r="CP27" i="36"/>
  <c r="CR27" i="36" s="1"/>
  <c r="CP32" i="36"/>
  <c r="CR32" i="36" s="1"/>
  <c r="CP36" i="36"/>
  <c r="CR36" i="36" s="1"/>
  <c r="CP40" i="36"/>
  <c r="CR40" i="36" s="1"/>
  <c r="CP44" i="36"/>
  <c r="CR44" i="36" s="1"/>
  <c r="CP46" i="36"/>
  <c r="CR46" i="36" s="1"/>
  <c r="CP48" i="36"/>
  <c r="CR48" i="36" s="1"/>
  <c r="CP52" i="36"/>
  <c r="CR52" i="36" s="1"/>
  <c r="CP56" i="36"/>
  <c r="CR56" i="36" s="1"/>
  <c r="CP65" i="36"/>
  <c r="CR65" i="36" s="1"/>
  <c r="CP67" i="36"/>
  <c r="CR67" i="36" s="1"/>
  <c r="CP69" i="36"/>
  <c r="CR69" i="36" s="1"/>
  <c r="CP73" i="36"/>
  <c r="CR73" i="36" s="1"/>
  <c r="CP77" i="36"/>
  <c r="CR77" i="36" s="1"/>
  <c r="CP81" i="36"/>
  <c r="CR81" i="36" s="1"/>
  <c r="CP85" i="36"/>
  <c r="CR85" i="36" s="1"/>
  <c r="CM5" i="36"/>
  <c r="CO5" i="36" s="1"/>
  <c r="CM9" i="36"/>
  <c r="CO9" i="36" s="1"/>
  <c r="CM14" i="36"/>
  <c r="CO14" i="36" s="1"/>
  <c r="CM19" i="36"/>
  <c r="CO19" i="36" s="1"/>
  <c r="CM23" i="36"/>
  <c r="CO23" i="36" s="1"/>
  <c r="CM27" i="36"/>
  <c r="CO27" i="36" s="1"/>
  <c r="CM32" i="36"/>
  <c r="CO32" i="36" s="1"/>
  <c r="CM36" i="36"/>
  <c r="CO36" i="36" s="1"/>
  <c r="CM40" i="36"/>
  <c r="CO40" i="36" s="1"/>
  <c r="CM44" i="36"/>
  <c r="CO44" i="36" s="1"/>
  <c r="CM48" i="36"/>
  <c r="CO48" i="36" s="1"/>
  <c r="CM52" i="36"/>
  <c r="CO52" i="36" s="1"/>
  <c r="CM56" i="36"/>
  <c r="CO56" i="36" s="1"/>
  <c r="CM65" i="36"/>
  <c r="CO65" i="36" s="1"/>
  <c r="CM69" i="36"/>
  <c r="CO69" i="36" s="1"/>
  <c r="CM73" i="36"/>
  <c r="CO73" i="36" s="1"/>
  <c r="CM77" i="36"/>
  <c r="CO77" i="36" s="1"/>
  <c r="CM81" i="36"/>
  <c r="CO81" i="36" s="1"/>
  <c r="CM85" i="36"/>
  <c r="CO85" i="36" s="1"/>
  <c r="CJ8" i="36"/>
  <c r="CL8" i="36" s="1"/>
  <c r="CJ13" i="36"/>
  <c r="CL13" i="36" s="1"/>
  <c r="CJ18" i="36"/>
  <c r="CL18" i="36" s="1"/>
  <c r="CJ22" i="36"/>
  <c r="CL22" i="36" s="1"/>
  <c r="CJ26" i="36"/>
  <c r="CL26" i="36" s="1"/>
  <c r="CJ31" i="36"/>
  <c r="CL31" i="36" s="1"/>
  <c r="CJ35" i="36"/>
  <c r="CL35" i="36" s="1"/>
  <c r="CJ39" i="36"/>
  <c r="CL39" i="36" s="1"/>
  <c r="CJ43" i="36"/>
  <c r="CL43" i="36" s="1"/>
  <c r="CJ47" i="36"/>
  <c r="CL47" i="36" s="1"/>
  <c r="CJ51" i="36"/>
  <c r="CL51" i="36" s="1"/>
  <c r="CJ55" i="36"/>
  <c r="CL55" i="36" s="1"/>
  <c r="CJ60" i="36"/>
  <c r="CL60" i="36" s="1"/>
  <c r="CJ64" i="36"/>
  <c r="CL64" i="36" s="1"/>
  <c r="CJ68" i="36"/>
  <c r="CL68" i="36" s="1"/>
  <c r="CJ72" i="36"/>
  <c r="CL72" i="36" s="1"/>
  <c r="CJ76" i="36"/>
  <c r="CL76" i="36" s="1"/>
  <c r="CJ80" i="36"/>
  <c r="CL80" i="36" s="1"/>
  <c r="CJ84" i="36"/>
  <c r="CL84" i="36" s="1"/>
  <c r="CG6" i="36"/>
  <c r="CI6" i="36" s="1"/>
  <c r="CG8" i="36"/>
  <c r="CI8" i="36" s="1"/>
  <c r="CG10" i="36"/>
  <c r="CI10" i="36" s="1"/>
  <c r="CG13" i="36"/>
  <c r="CI13" i="36" s="1"/>
  <c r="CG16" i="36"/>
  <c r="CI16" i="36" s="1"/>
  <c r="CG18" i="36"/>
  <c r="CI18" i="36" s="1"/>
  <c r="CG22" i="36"/>
  <c r="CI22" i="36" s="1"/>
  <c r="CG24" i="36"/>
  <c r="CI24" i="36" s="1"/>
  <c r="CG26" i="36"/>
  <c r="CI26" i="36" s="1"/>
  <c r="CG28" i="36"/>
  <c r="CI28" i="36" s="1"/>
  <c r="CG31" i="36"/>
  <c r="CI31" i="36" s="1"/>
  <c r="CG33" i="36"/>
  <c r="CI33" i="36" s="1"/>
  <c r="CG35" i="36"/>
  <c r="CI35" i="36" s="1"/>
  <c r="CG37" i="36"/>
  <c r="CI37" i="36" s="1"/>
  <c r="CG39" i="36"/>
  <c r="CI39" i="36" s="1"/>
  <c r="CG41" i="36"/>
  <c r="CI41" i="36" s="1"/>
  <c r="CG43" i="36"/>
  <c r="CI43" i="36" s="1"/>
  <c r="CG45" i="36"/>
  <c r="CI45" i="36" s="1"/>
  <c r="CG46" i="36"/>
  <c r="CI46" i="36" s="1"/>
  <c r="CG47" i="36"/>
  <c r="CI47" i="36" s="1"/>
  <c r="CG49" i="36"/>
  <c r="CI49" i="36" s="1"/>
  <c r="CG51" i="36"/>
  <c r="CI51" i="36" s="1"/>
  <c r="CG53" i="36"/>
  <c r="CI53" i="36" s="1"/>
  <c r="CG55" i="36"/>
  <c r="CI55" i="36" s="1"/>
  <c r="CG58" i="36"/>
  <c r="CI58" i="36" s="1"/>
  <c r="CG60" i="36"/>
  <c r="CI60" i="36" s="1"/>
  <c r="CG64" i="36"/>
  <c r="CI64" i="36" s="1"/>
  <c r="CG66" i="36"/>
  <c r="CI66" i="36" s="1"/>
  <c r="CG67" i="36"/>
  <c r="CI67" i="36" s="1"/>
  <c r="CG68" i="36"/>
  <c r="CI68" i="36" s="1"/>
  <c r="CG70" i="36"/>
  <c r="CI70" i="36" s="1"/>
  <c r="CG72" i="36"/>
  <c r="CI72" i="36" s="1"/>
  <c r="CG74" i="36"/>
  <c r="CI74" i="36" s="1"/>
  <c r="CG76" i="36"/>
  <c r="CI76" i="36" s="1"/>
  <c r="CG78" i="36"/>
  <c r="CI78" i="36" s="1"/>
  <c r="CG80" i="36"/>
  <c r="CI80" i="36" s="1"/>
  <c r="CG82" i="36"/>
  <c r="CI82" i="36" s="1"/>
  <c r="CG84" i="36"/>
  <c r="CI84" i="36" s="1"/>
  <c r="CG86" i="36"/>
  <c r="CI86" i="36" s="1"/>
  <c r="CD8" i="36"/>
  <c r="CF8" i="36" s="1"/>
  <c r="CD13" i="36"/>
  <c r="CF13" i="36" s="1"/>
  <c r="CD18" i="36"/>
  <c r="CF18" i="36" s="1"/>
  <c r="CD22" i="36"/>
  <c r="CF22" i="36" s="1"/>
  <c r="CD26" i="36"/>
  <c r="CF26" i="36" s="1"/>
  <c r="CD31" i="36"/>
  <c r="CF31" i="36" s="1"/>
  <c r="CD35" i="36"/>
  <c r="CF35" i="36" s="1"/>
  <c r="CD39" i="36"/>
  <c r="CF39" i="36" s="1"/>
  <c r="CD43" i="36"/>
  <c r="CF43" i="36" s="1"/>
  <c r="CD45" i="36"/>
  <c r="CF45" i="36" s="1"/>
  <c r="CD47" i="36"/>
  <c r="CF47" i="36" s="1"/>
  <c r="CD49" i="36"/>
  <c r="CF49" i="36" s="1"/>
  <c r="CD51" i="36"/>
  <c r="CF51" i="36" s="1"/>
  <c r="CD53" i="36"/>
  <c r="CF53" i="36" s="1"/>
  <c r="CD55" i="36"/>
  <c r="CF55" i="36" s="1"/>
  <c r="CD60" i="36"/>
  <c r="CF60" i="36" s="1"/>
  <c r="CD64" i="36"/>
  <c r="CF64" i="36" s="1"/>
  <c r="CD66" i="36"/>
  <c r="CF66" i="36" s="1"/>
  <c r="CD68" i="36"/>
  <c r="CF68" i="36" s="1"/>
  <c r="CD72" i="36"/>
  <c r="CF72" i="36" s="1"/>
  <c r="CD76" i="36"/>
  <c r="CF76" i="36" s="1"/>
  <c r="CD80" i="36"/>
  <c r="CF80" i="36" s="1"/>
  <c r="CD84" i="36"/>
  <c r="CF84" i="36" s="1"/>
  <c r="CA6" i="36"/>
  <c r="CC6" i="36" s="1"/>
  <c r="CA8" i="36"/>
  <c r="CC8" i="36" s="1"/>
  <c r="CA10" i="36"/>
  <c r="CC10" i="36" s="1"/>
  <c r="CA13" i="36"/>
  <c r="CC13" i="36" s="1"/>
  <c r="CA16" i="36"/>
  <c r="CC16" i="36" s="1"/>
  <c r="CA18" i="36"/>
  <c r="CC18" i="36" s="1"/>
  <c r="CA22" i="36"/>
  <c r="CC22" i="36" s="1"/>
  <c r="CA24" i="36"/>
  <c r="CC24" i="36" s="1"/>
  <c r="CA26" i="36"/>
  <c r="CC26" i="36" s="1"/>
  <c r="CA28" i="36"/>
  <c r="CC28" i="36" s="1"/>
  <c r="CA31" i="36"/>
  <c r="CC31" i="36" s="1"/>
  <c r="CA33" i="36"/>
  <c r="CC33" i="36" s="1"/>
  <c r="CA35" i="36"/>
  <c r="CC35" i="36" s="1"/>
  <c r="CA37" i="36"/>
  <c r="CC37" i="36" s="1"/>
  <c r="CA39" i="36"/>
  <c r="CC39" i="36" s="1"/>
  <c r="CA41" i="36"/>
  <c r="CC41" i="36" s="1"/>
  <c r="CA43" i="36"/>
  <c r="CC43" i="36" s="1"/>
  <c r="CA45" i="36"/>
  <c r="CC45" i="36" s="1"/>
  <c r="CA46" i="36"/>
  <c r="CC46" i="36" s="1"/>
  <c r="CA47" i="36"/>
  <c r="CC47" i="36" s="1"/>
  <c r="CA49" i="36"/>
  <c r="CC49" i="36" s="1"/>
  <c r="CA51" i="36"/>
  <c r="CC51" i="36" s="1"/>
  <c r="CA53" i="36"/>
  <c r="CC53" i="36" s="1"/>
  <c r="CA55" i="36"/>
  <c r="CC55" i="36" s="1"/>
  <c r="CA58" i="36"/>
  <c r="CC58" i="36" s="1"/>
  <c r="CA60" i="36"/>
  <c r="CC60" i="36" s="1"/>
  <c r="CA64" i="36"/>
  <c r="CC64" i="36" s="1"/>
  <c r="CA66" i="36"/>
  <c r="CC66" i="36" s="1"/>
  <c r="CA67" i="36"/>
  <c r="CC67" i="36" s="1"/>
  <c r="CA68" i="36"/>
  <c r="CC68" i="36" s="1"/>
  <c r="CA70" i="36"/>
  <c r="CC70" i="36" s="1"/>
  <c r="CA72" i="36"/>
  <c r="CC72" i="36" s="1"/>
  <c r="CA74" i="36"/>
  <c r="CC74" i="36" s="1"/>
  <c r="CA76" i="36"/>
  <c r="CC76" i="36" s="1"/>
  <c r="CA78" i="36"/>
  <c r="CC78" i="36" s="1"/>
  <c r="CA80" i="36"/>
  <c r="CC80" i="36" s="1"/>
  <c r="CA82" i="36"/>
  <c r="CC82" i="36" s="1"/>
  <c r="CA84" i="36"/>
  <c r="CC84" i="36" s="1"/>
  <c r="CA86" i="36"/>
  <c r="CC86" i="36" s="1"/>
  <c r="BX6" i="36"/>
  <c r="BZ6" i="36" s="1"/>
  <c r="BX8" i="36"/>
  <c r="BZ8" i="36" s="1"/>
  <c r="BX10" i="36"/>
  <c r="BZ10" i="36" s="1"/>
  <c r="BX13" i="36"/>
  <c r="BZ13" i="36" s="1"/>
  <c r="BX16" i="36"/>
  <c r="BZ16" i="36" s="1"/>
  <c r="BX18" i="36"/>
  <c r="BZ18" i="36" s="1"/>
  <c r="BX22" i="36"/>
  <c r="BZ22" i="36" s="1"/>
  <c r="BX24" i="36"/>
  <c r="BZ24" i="36" s="1"/>
  <c r="BX26" i="36"/>
  <c r="BZ26" i="36" s="1"/>
  <c r="BX28" i="36"/>
  <c r="BZ28" i="36" s="1"/>
  <c r="BX31" i="36"/>
  <c r="BZ31" i="36" s="1"/>
  <c r="BX33" i="36"/>
  <c r="BZ33" i="36" s="1"/>
  <c r="BX35" i="36"/>
  <c r="BZ35" i="36" s="1"/>
  <c r="BX37" i="36"/>
  <c r="BZ37" i="36" s="1"/>
  <c r="BX39" i="36"/>
  <c r="BZ39" i="36" s="1"/>
  <c r="BX41" i="36"/>
  <c r="BZ41" i="36" s="1"/>
  <c r="BX43" i="36"/>
  <c r="BZ43" i="36" s="1"/>
  <c r="BX45" i="36"/>
  <c r="BZ45" i="36" s="1"/>
  <c r="BX46" i="36"/>
  <c r="BZ46" i="36" s="1"/>
  <c r="BX47" i="36"/>
  <c r="BZ47" i="36" s="1"/>
  <c r="BX49" i="36"/>
  <c r="BZ49" i="36" s="1"/>
  <c r="BX51" i="36"/>
  <c r="BZ51" i="36" s="1"/>
  <c r="BX53" i="36"/>
  <c r="BZ53" i="36" s="1"/>
  <c r="BX55" i="36"/>
  <c r="BZ55" i="36" s="1"/>
  <c r="BX58" i="36"/>
  <c r="BZ58" i="36" s="1"/>
  <c r="BX60" i="36"/>
  <c r="BZ60" i="36" s="1"/>
  <c r="BX64" i="36"/>
  <c r="BZ64" i="36" s="1"/>
  <c r="BX66" i="36"/>
  <c r="BZ66" i="36" s="1"/>
  <c r="BX67" i="36"/>
  <c r="BZ67" i="36" s="1"/>
  <c r="BX68" i="36"/>
  <c r="BZ68" i="36" s="1"/>
  <c r="BX70" i="36"/>
  <c r="BZ70" i="36" s="1"/>
  <c r="BX72" i="36"/>
  <c r="BZ72" i="36" s="1"/>
  <c r="BX74" i="36"/>
  <c r="BZ74" i="36" s="1"/>
  <c r="BX76" i="36"/>
  <c r="BZ76" i="36" s="1"/>
  <c r="BX78" i="36"/>
  <c r="BZ78" i="36" s="1"/>
  <c r="BX80" i="36"/>
  <c r="BZ80" i="36" s="1"/>
  <c r="BX82" i="36"/>
  <c r="BZ82" i="36" s="1"/>
  <c r="BX84" i="36"/>
  <c r="BZ84" i="36" s="1"/>
  <c r="BX86" i="36"/>
  <c r="BZ86" i="36" s="1"/>
  <c r="BU5" i="36"/>
  <c r="BW5" i="36" s="1"/>
  <c r="BU9" i="36"/>
  <c r="BW9" i="36" s="1"/>
  <c r="BU11" i="36"/>
  <c r="BW11" i="36" s="1"/>
  <c r="BU14" i="36"/>
  <c r="BW14" i="36" s="1"/>
  <c r="BU19" i="36"/>
  <c r="BW19" i="36" s="1"/>
  <c r="BU23" i="36"/>
  <c r="BW23" i="36" s="1"/>
  <c r="BU27" i="36"/>
  <c r="BW27" i="36" s="1"/>
  <c r="BU32" i="36"/>
  <c r="BW32" i="36" s="1"/>
  <c r="BU36" i="36"/>
  <c r="BW36" i="36" s="1"/>
  <c r="BU40" i="36"/>
  <c r="BW40" i="36" s="1"/>
  <c r="BU44" i="36"/>
  <c r="BW44" i="36" s="1"/>
  <c r="BU46" i="36"/>
  <c r="BW46" i="36" s="1"/>
  <c r="BU48" i="36"/>
  <c r="BW48" i="36" s="1"/>
  <c r="BU52" i="36"/>
  <c r="BW52" i="36" s="1"/>
  <c r="BU56" i="36"/>
  <c r="BW56" i="36" s="1"/>
  <c r="BU65" i="36"/>
  <c r="BW65" i="36" s="1"/>
  <c r="BU67" i="36"/>
  <c r="BW67" i="36" s="1"/>
  <c r="BU69" i="36"/>
  <c r="BW69" i="36" s="1"/>
  <c r="BU73" i="36"/>
  <c r="BW73" i="36" s="1"/>
  <c r="BU77" i="36"/>
  <c r="BW77" i="36" s="1"/>
  <c r="BU81" i="36"/>
  <c r="BW81" i="36" s="1"/>
  <c r="BU85" i="36"/>
  <c r="BW85" i="36" s="1"/>
  <c r="BR5" i="36"/>
  <c r="BT5" i="36" s="1"/>
  <c r="BR14" i="36"/>
  <c r="BT14" i="36" s="1"/>
  <c r="BR19" i="36"/>
  <c r="BT19" i="36" s="1"/>
  <c r="BR23" i="36"/>
  <c r="BT23" i="36" s="1"/>
  <c r="BR25" i="36"/>
  <c r="BT25" i="36" s="1"/>
  <c r="BR27" i="36"/>
  <c r="BT27" i="36" s="1"/>
  <c r="BR32" i="36"/>
  <c r="BT32" i="36" s="1"/>
  <c r="BR36" i="36"/>
  <c r="BT36" i="36" s="1"/>
  <c r="BR40" i="36"/>
  <c r="BT40" i="36" s="1"/>
  <c r="BR44" i="36"/>
  <c r="BT44" i="36" s="1"/>
  <c r="BR46" i="36"/>
  <c r="BT46" i="36" s="1"/>
  <c r="BR48" i="36"/>
  <c r="BT48" i="36" s="1"/>
  <c r="BR50" i="36"/>
  <c r="BT50" i="36" s="1"/>
  <c r="BR52" i="36"/>
  <c r="BT52" i="36" s="1"/>
  <c r="BR56" i="36"/>
  <c r="BT56" i="36" s="1"/>
  <c r="BR59" i="36"/>
  <c r="BT59" i="36" s="1"/>
  <c r="BR65" i="36"/>
  <c r="BT65" i="36" s="1"/>
  <c r="BR67" i="36"/>
  <c r="BT67" i="36" s="1"/>
  <c r="BR69" i="36"/>
  <c r="BT69" i="36" s="1"/>
  <c r="BR71" i="36"/>
  <c r="BT71" i="36" s="1"/>
  <c r="BR73" i="36"/>
  <c r="BT73" i="36" s="1"/>
  <c r="BR77" i="36"/>
  <c r="BT77" i="36" s="1"/>
  <c r="BR81" i="36"/>
  <c r="BT81" i="36" s="1"/>
  <c r="BR85" i="36"/>
  <c r="BT85" i="36" s="1"/>
  <c r="BO5" i="36"/>
  <c r="BQ5" i="36" s="1"/>
  <c r="BO14" i="36"/>
  <c r="BQ14" i="36" s="1"/>
  <c r="BO19" i="36"/>
  <c r="BQ19" i="36" s="1"/>
  <c r="BO23" i="36"/>
  <c r="BQ23" i="36" s="1"/>
  <c r="BO25" i="36"/>
  <c r="BQ25" i="36" s="1"/>
  <c r="BO27" i="36"/>
  <c r="BQ27" i="36" s="1"/>
  <c r="BO32" i="36"/>
  <c r="BQ32" i="36" s="1"/>
  <c r="BO36" i="36"/>
  <c r="BQ36" i="36" s="1"/>
  <c r="BO40" i="36"/>
  <c r="BQ40" i="36" s="1"/>
  <c r="BO44" i="36"/>
  <c r="BQ44" i="36" s="1"/>
  <c r="BO46" i="36"/>
  <c r="BQ46" i="36" s="1"/>
  <c r="BO48" i="36"/>
  <c r="BQ48" i="36" s="1"/>
  <c r="BO50" i="36"/>
  <c r="BQ50" i="36" s="1"/>
  <c r="BO52" i="36"/>
  <c r="BQ52" i="36" s="1"/>
  <c r="BO56" i="36"/>
  <c r="BQ56" i="36" s="1"/>
  <c r="BO59" i="36"/>
  <c r="BQ59" i="36" s="1"/>
  <c r="BO63" i="36"/>
  <c r="BQ63" i="36" s="1"/>
  <c r="BO65" i="36"/>
  <c r="BQ65" i="36" s="1"/>
  <c r="BO67" i="36"/>
  <c r="BQ67" i="36" s="1"/>
  <c r="BO69" i="36"/>
  <c r="BQ69" i="36" s="1"/>
  <c r="BO71" i="36"/>
  <c r="BQ71" i="36" s="1"/>
  <c r="BO73" i="36"/>
  <c r="BQ73" i="36" s="1"/>
  <c r="BO77" i="36"/>
  <c r="BQ77" i="36" s="1"/>
  <c r="BO81" i="36"/>
  <c r="BQ81" i="36" s="1"/>
  <c r="BO83" i="36"/>
  <c r="BQ83" i="36" s="1"/>
  <c r="BO85" i="36"/>
  <c r="BQ85" i="36" s="1"/>
  <c r="BL8" i="36"/>
  <c r="BN8" i="36" s="1"/>
  <c r="BL10" i="36"/>
  <c r="BN10" i="36" s="1"/>
  <c r="BL13" i="36"/>
  <c r="BN13" i="36" s="1"/>
  <c r="BL18" i="36"/>
  <c r="BN18" i="36" s="1"/>
  <c r="BL22" i="36"/>
  <c r="BN22" i="36" s="1"/>
  <c r="BL26" i="36"/>
  <c r="BN26" i="36" s="1"/>
  <c r="BL31" i="36"/>
  <c r="BN31" i="36" s="1"/>
  <c r="BL35" i="36"/>
  <c r="BN35" i="36" s="1"/>
  <c r="BL39" i="36"/>
  <c r="BN39" i="36" s="1"/>
  <c r="BL43" i="36"/>
  <c r="BN43" i="36" s="1"/>
  <c r="BL45" i="36"/>
  <c r="BN45" i="36" s="1"/>
  <c r="BL47" i="36"/>
  <c r="BN47" i="36" s="1"/>
  <c r="BL49" i="36"/>
  <c r="BN49" i="36" s="1"/>
  <c r="BL51" i="36"/>
  <c r="BN51" i="36" s="1"/>
  <c r="BL55" i="36"/>
  <c r="BN55" i="36" s="1"/>
  <c r="BL60" i="36"/>
  <c r="BN60" i="36" s="1"/>
  <c r="BL64" i="36"/>
  <c r="BN64" i="36" s="1"/>
  <c r="BL66" i="36"/>
  <c r="BN66" i="36" s="1"/>
  <c r="BL68" i="36"/>
  <c r="BN68" i="36" s="1"/>
  <c r="BL72" i="36"/>
  <c r="BN72" i="36" s="1"/>
  <c r="BL76" i="36"/>
  <c r="BN76" i="36" s="1"/>
  <c r="BL80" i="36"/>
  <c r="BN80" i="36" s="1"/>
  <c r="BL84" i="36"/>
  <c r="BN84" i="36" s="1"/>
  <c r="BI8" i="36"/>
  <c r="BK8" i="36" s="1"/>
  <c r="BI13" i="36"/>
  <c r="BK13" i="36" s="1"/>
  <c r="BI18" i="36"/>
  <c r="BK18" i="36" s="1"/>
  <c r="BI22" i="36"/>
  <c r="BK22" i="36" s="1"/>
  <c r="BI26" i="36"/>
  <c r="BK26" i="36" s="1"/>
  <c r="BI31" i="36"/>
  <c r="BK31" i="36" s="1"/>
  <c r="BI35" i="36"/>
  <c r="BK35" i="36" s="1"/>
  <c r="BI39" i="36"/>
  <c r="BK39" i="36" s="1"/>
  <c r="BI43" i="36"/>
  <c r="BK43" i="36" s="1"/>
  <c r="BI45" i="36"/>
  <c r="BK45" i="36" s="1"/>
  <c r="BI47" i="36"/>
  <c r="BK47" i="36" s="1"/>
  <c r="BI49" i="36"/>
  <c r="BK49" i="36" s="1"/>
  <c r="BI51" i="36"/>
  <c r="BK51" i="36" s="1"/>
  <c r="BI53" i="36"/>
  <c r="BK53" i="36" s="1"/>
  <c r="BI55" i="36"/>
  <c r="BK55" i="36" s="1"/>
  <c r="BI60" i="36"/>
  <c r="BK60" i="36" s="1"/>
  <c r="BI64" i="36"/>
  <c r="BK64" i="36" s="1"/>
  <c r="BI66" i="36"/>
  <c r="BK66" i="36" s="1"/>
  <c r="BI68" i="36"/>
  <c r="BK68" i="36" s="1"/>
  <c r="BI72" i="36"/>
  <c r="BK72" i="36" s="1"/>
  <c r="BI76" i="36"/>
  <c r="BK76" i="36" s="1"/>
  <c r="BI80" i="36"/>
  <c r="BK80" i="36" s="1"/>
  <c r="BI84" i="36"/>
  <c r="BK84" i="36" s="1"/>
  <c r="BF5" i="36"/>
  <c r="BH5" i="36" s="1"/>
  <c r="BF9" i="36"/>
  <c r="BH9" i="36" s="1"/>
  <c r="BF14" i="36"/>
  <c r="BH14" i="36" s="1"/>
  <c r="BF19" i="36"/>
  <c r="BH19" i="36" s="1"/>
  <c r="BF23" i="36"/>
  <c r="BH23" i="36" s="1"/>
  <c r="BF27" i="36"/>
  <c r="BH27" i="36" s="1"/>
  <c r="BF32" i="36"/>
  <c r="BH32" i="36" s="1"/>
  <c r="BF36" i="36"/>
  <c r="BH36" i="36" s="1"/>
  <c r="BF40" i="36"/>
  <c r="BH40" i="36" s="1"/>
  <c r="BF44" i="36"/>
  <c r="BH44" i="36" s="1"/>
  <c r="BF46" i="36"/>
  <c r="BH46" i="36" s="1"/>
  <c r="BF48" i="36"/>
  <c r="BH48" i="36" s="1"/>
  <c r="BF52" i="36"/>
  <c r="BH52" i="36" s="1"/>
  <c r="BF56" i="36"/>
  <c r="BH56" i="36" s="1"/>
  <c r="BF65" i="36"/>
  <c r="BH65" i="36" s="1"/>
  <c r="BF67" i="36"/>
  <c r="BH67" i="36" s="1"/>
  <c r="BF69" i="36"/>
  <c r="BH69" i="36" s="1"/>
  <c r="BF73" i="36"/>
  <c r="BH73" i="36" s="1"/>
  <c r="BF77" i="36"/>
  <c r="BH77" i="36" s="1"/>
  <c r="BF81" i="36"/>
  <c r="BH81" i="36" s="1"/>
  <c r="BF85" i="36"/>
  <c r="BH85" i="36" s="1"/>
  <c r="BC5" i="36"/>
  <c r="BE5" i="36" s="1"/>
  <c r="BC14" i="36"/>
  <c r="BE14" i="36" s="1"/>
  <c r="BC19" i="36"/>
  <c r="BE19" i="36" s="1"/>
  <c r="BC23" i="36"/>
  <c r="BE23" i="36" s="1"/>
  <c r="BC25" i="36"/>
  <c r="BE25" i="36" s="1"/>
  <c r="BC27" i="36"/>
  <c r="BE27" i="36" s="1"/>
  <c r="BC32" i="36"/>
  <c r="BE32" i="36" s="1"/>
  <c r="BC36" i="36"/>
  <c r="BE36" i="36" s="1"/>
  <c r="BC40" i="36"/>
  <c r="BE40" i="36" s="1"/>
  <c r="BC42" i="36"/>
  <c r="BE42" i="36" s="1"/>
  <c r="BC44" i="36"/>
  <c r="BE44" i="36" s="1"/>
  <c r="BC46" i="36"/>
  <c r="BE46" i="36" s="1"/>
  <c r="BC48" i="36"/>
  <c r="BE48" i="36" s="1"/>
  <c r="BC50" i="36"/>
  <c r="BE50" i="36" s="1"/>
  <c r="BC52" i="36"/>
  <c r="BE52" i="36" s="1"/>
  <c r="BC56" i="36"/>
  <c r="BE56" i="36" s="1"/>
  <c r="BC59" i="36"/>
  <c r="BE59" i="36" s="1"/>
  <c r="BC63" i="36"/>
  <c r="BE63" i="36" s="1"/>
  <c r="BC65" i="36"/>
  <c r="BE65" i="36" s="1"/>
  <c r="BC67" i="36"/>
  <c r="BE67" i="36" s="1"/>
  <c r="BC69" i="36"/>
  <c r="BE69" i="36" s="1"/>
  <c r="BC71" i="36"/>
  <c r="BE71" i="36" s="1"/>
  <c r="BC73" i="36"/>
  <c r="BE73" i="36" s="1"/>
  <c r="BC77" i="36"/>
  <c r="BE77" i="36" s="1"/>
  <c r="BC81" i="36"/>
  <c r="BE81" i="36" s="1"/>
  <c r="BC83" i="36"/>
  <c r="BE83" i="36" s="1"/>
  <c r="BC85" i="36"/>
  <c r="BE85" i="36" s="1"/>
  <c r="AZ8" i="36"/>
  <c r="BB8" i="36" s="1"/>
  <c r="AZ13" i="36"/>
  <c r="BB13" i="36" s="1"/>
  <c r="AZ18" i="36"/>
  <c r="BB18" i="36" s="1"/>
  <c r="AZ22" i="36"/>
  <c r="BB22" i="36" s="1"/>
  <c r="AZ26" i="36"/>
  <c r="BB26" i="36" s="1"/>
  <c r="AZ31" i="36"/>
  <c r="BB31" i="36" s="1"/>
  <c r="AZ35" i="36"/>
  <c r="BB35" i="36" s="1"/>
  <c r="AZ39" i="36"/>
  <c r="BB39" i="36" s="1"/>
  <c r="AZ43" i="36"/>
  <c r="BB43" i="36" s="1"/>
  <c r="AZ45" i="36"/>
  <c r="BB45" i="36" s="1"/>
  <c r="AZ47" i="36"/>
  <c r="BB47" i="36" s="1"/>
  <c r="AZ49" i="36"/>
  <c r="BB49" i="36" s="1"/>
  <c r="AZ51" i="36"/>
  <c r="BB51" i="36" s="1"/>
  <c r="AZ55" i="36"/>
  <c r="BB55" i="36" s="1"/>
  <c r="AZ60" i="36"/>
  <c r="BB60" i="36" s="1"/>
  <c r="AZ64" i="36"/>
  <c r="BB64" i="36" s="1"/>
  <c r="AZ66" i="36"/>
  <c r="BB66" i="36" s="1"/>
  <c r="AZ68" i="36"/>
  <c r="BB68" i="36" s="1"/>
  <c r="AZ72" i="36"/>
  <c r="BB72" i="36" s="1"/>
  <c r="AZ76" i="36"/>
  <c r="BB76" i="36" s="1"/>
  <c r="AZ80" i="36"/>
  <c r="BB80" i="36" s="1"/>
  <c r="AZ84" i="36"/>
  <c r="BB84" i="36" s="1"/>
  <c r="AW8" i="36"/>
  <c r="AY8" i="36" s="1"/>
  <c r="AW13" i="36"/>
  <c r="AY13" i="36" s="1"/>
  <c r="AW16" i="36"/>
  <c r="AY16" i="36" s="1"/>
  <c r="AW18" i="36"/>
  <c r="AY18" i="36" s="1"/>
  <c r="AW22" i="36"/>
  <c r="AY22" i="36" s="1"/>
  <c r="AW26" i="36"/>
  <c r="AY26" i="36" s="1"/>
  <c r="AW28" i="36"/>
  <c r="AY28" i="36" s="1"/>
  <c r="AW31" i="36"/>
  <c r="AY31" i="36" s="1"/>
  <c r="AW35" i="36"/>
  <c r="AY35" i="36" s="1"/>
  <c r="AW39" i="36"/>
  <c r="AY39" i="36" s="1"/>
  <c r="AW43" i="36"/>
  <c r="AY43" i="36" s="1"/>
  <c r="AW45" i="36"/>
  <c r="AY45" i="36" s="1"/>
  <c r="AW47" i="36"/>
  <c r="AY47" i="36" s="1"/>
  <c r="AW49" i="36"/>
  <c r="AY49" i="36" s="1"/>
  <c r="AW51" i="36"/>
  <c r="AY51" i="36" s="1"/>
  <c r="AW53" i="36"/>
  <c r="AY53" i="36" s="1"/>
  <c r="AW55" i="36"/>
  <c r="AY55" i="36" s="1"/>
  <c r="AW60" i="36"/>
  <c r="AY60" i="36" s="1"/>
  <c r="AW64" i="36"/>
  <c r="AY64" i="36" s="1"/>
  <c r="AW66" i="36"/>
  <c r="AY66" i="36" s="1"/>
  <c r="AW68" i="36"/>
  <c r="AY68" i="36" s="1"/>
  <c r="AW70" i="36"/>
  <c r="AY70" i="36" s="1"/>
  <c r="AW72" i="36"/>
  <c r="AY72" i="36" s="1"/>
  <c r="AW76" i="36"/>
  <c r="AY76" i="36" s="1"/>
  <c r="AW80" i="36"/>
  <c r="AY80" i="36" s="1"/>
  <c r="AW82" i="36"/>
  <c r="AY82" i="36" s="1"/>
  <c r="AW84" i="36"/>
  <c r="AY84" i="36" s="1"/>
  <c r="AT5" i="36"/>
  <c r="AV5" i="36" s="1"/>
  <c r="AT9" i="36"/>
  <c r="AV9" i="36" s="1"/>
  <c r="AT14" i="36"/>
  <c r="AV14" i="36" s="1"/>
  <c r="AT19" i="36"/>
  <c r="AV19" i="36" s="1"/>
  <c r="AT23" i="36"/>
  <c r="AV23" i="36" s="1"/>
  <c r="AT27" i="36"/>
  <c r="AV27" i="36" s="1"/>
  <c r="AT32" i="36"/>
  <c r="AV32" i="36" s="1"/>
  <c r="AT36" i="36"/>
  <c r="AV36" i="36" s="1"/>
  <c r="AT40" i="36"/>
  <c r="AV40" i="36" s="1"/>
  <c r="AT44" i="36"/>
  <c r="AV44" i="36" s="1"/>
  <c r="AT46" i="36"/>
  <c r="AV46" i="36" s="1"/>
  <c r="AT48" i="36"/>
  <c r="AV48" i="36" s="1"/>
  <c r="AT52" i="36"/>
  <c r="AV52" i="36" s="1"/>
  <c r="AT56" i="36"/>
  <c r="AV56" i="36" s="1"/>
  <c r="AT65" i="36"/>
  <c r="AV65" i="36" s="1"/>
  <c r="AT67" i="36"/>
  <c r="AV67" i="36" s="1"/>
  <c r="AT69" i="36"/>
  <c r="AV69" i="36" s="1"/>
  <c r="AT73" i="36"/>
  <c r="AV73" i="36" s="1"/>
  <c r="AT77" i="36"/>
  <c r="AV77" i="36" s="1"/>
  <c r="AT81" i="36"/>
  <c r="AV81" i="36" s="1"/>
  <c r="AT85" i="36"/>
  <c r="AV85" i="36" s="1"/>
  <c r="AQ8" i="36"/>
  <c r="AS8" i="36" s="1"/>
  <c r="AQ10" i="36"/>
  <c r="AS10" i="36" s="1"/>
  <c r="AQ13" i="36"/>
  <c r="AS13" i="36" s="1"/>
  <c r="AQ18" i="36"/>
  <c r="AS18" i="36" s="1"/>
  <c r="AQ22" i="36"/>
  <c r="AS22" i="36" s="1"/>
  <c r="AQ26" i="36"/>
  <c r="AS26" i="36" s="1"/>
  <c r="AQ31" i="36"/>
  <c r="AS31" i="36" s="1"/>
  <c r="AQ35" i="36"/>
  <c r="AS35" i="36" s="1"/>
  <c r="AQ39" i="36"/>
  <c r="AS39" i="36" s="1"/>
  <c r="AQ43" i="36"/>
  <c r="AS43" i="36" s="1"/>
  <c r="AQ45" i="36"/>
  <c r="AS45" i="36" s="1"/>
  <c r="AQ47" i="36"/>
  <c r="AS47" i="36" s="1"/>
  <c r="AQ49" i="36"/>
  <c r="AS49" i="36" s="1"/>
  <c r="AQ51" i="36"/>
  <c r="AS51" i="36" s="1"/>
  <c r="AQ53" i="36"/>
  <c r="AS53" i="36" s="1"/>
  <c r="AQ55" i="36"/>
  <c r="AS55" i="36" s="1"/>
  <c r="AQ60" i="36"/>
  <c r="AS60" i="36" s="1"/>
  <c r="AQ64" i="36"/>
  <c r="AS64" i="36" s="1"/>
  <c r="AQ66" i="36"/>
  <c r="AS66" i="36" s="1"/>
  <c r="AQ68" i="36"/>
  <c r="AS68" i="36" s="1"/>
  <c r="AQ72" i="36"/>
  <c r="AS72" i="36" s="1"/>
  <c r="AQ76" i="36"/>
  <c r="AS76" i="36" s="1"/>
  <c r="AQ80" i="36"/>
  <c r="AS80" i="36" s="1"/>
  <c r="AQ84" i="36"/>
  <c r="AS84" i="36" s="1"/>
  <c r="AN5" i="36"/>
  <c r="AP5" i="36" s="1"/>
  <c r="AN9" i="36"/>
  <c r="AP9" i="36" s="1"/>
  <c r="AN14" i="36"/>
  <c r="AP14" i="36" s="1"/>
  <c r="AN19" i="36"/>
  <c r="AP19" i="36" s="1"/>
  <c r="AN23" i="36"/>
  <c r="AP23" i="36" s="1"/>
  <c r="AN27" i="36"/>
  <c r="AP27" i="36" s="1"/>
  <c r="AN32" i="36"/>
  <c r="AP32" i="36" s="1"/>
  <c r="AN36" i="36"/>
  <c r="AP36" i="36" s="1"/>
  <c r="AN40" i="36"/>
  <c r="AP40" i="36" s="1"/>
  <c r="AN44" i="36"/>
  <c r="AP44" i="36" s="1"/>
  <c r="AN46" i="36"/>
  <c r="AP46" i="36" s="1"/>
  <c r="AN48" i="36"/>
  <c r="AP48" i="36" s="1"/>
  <c r="AN52" i="36"/>
  <c r="AP52" i="36" s="1"/>
  <c r="AN56" i="36"/>
  <c r="AP56" i="36" s="1"/>
  <c r="AN65" i="36"/>
  <c r="AP65" i="36" s="1"/>
  <c r="AN67" i="36"/>
  <c r="AP67" i="36" s="1"/>
  <c r="AN69" i="36"/>
  <c r="AP69" i="36" s="1"/>
  <c r="AN73" i="36"/>
  <c r="AP73" i="36" s="1"/>
  <c r="AN77" i="36"/>
  <c r="AP77" i="36" s="1"/>
  <c r="AN81" i="36"/>
  <c r="AP81" i="36" s="1"/>
  <c r="AN85" i="36"/>
  <c r="AP85" i="36" s="1"/>
  <c r="AK8" i="36"/>
  <c r="AM8" i="36" s="1"/>
  <c r="AK13" i="36"/>
  <c r="AM13" i="36" s="1"/>
  <c r="AK18" i="36"/>
  <c r="AM18" i="36" s="1"/>
  <c r="AK22" i="36"/>
  <c r="AM22" i="36" s="1"/>
  <c r="AK26" i="36"/>
  <c r="AM26" i="36" s="1"/>
  <c r="AK31" i="36"/>
  <c r="AM31" i="36" s="1"/>
  <c r="AK35" i="36"/>
  <c r="AM35" i="36" s="1"/>
  <c r="AK39" i="36"/>
  <c r="AM39" i="36" s="1"/>
  <c r="AK43" i="36"/>
  <c r="AM43" i="36" s="1"/>
  <c r="AK45" i="36"/>
  <c r="AM45" i="36" s="1"/>
  <c r="AK47" i="36"/>
  <c r="AM47" i="36" s="1"/>
  <c r="AK49" i="36"/>
  <c r="AM49" i="36" s="1"/>
  <c r="AK51" i="36"/>
  <c r="AM51" i="36" s="1"/>
  <c r="AK55" i="36"/>
  <c r="AM55" i="36" s="1"/>
  <c r="AK60" i="36"/>
  <c r="AM60" i="36" s="1"/>
  <c r="AK64" i="36"/>
  <c r="AM64" i="36" s="1"/>
  <c r="AK66" i="36"/>
  <c r="AM66" i="36" s="1"/>
  <c r="AK68" i="36"/>
  <c r="AM68" i="36" s="1"/>
  <c r="AK72" i="36"/>
  <c r="AM72" i="36" s="1"/>
  <c r="AK76" i="36"/>
  <c r="AM76" i="36" s="1"/>
  <c r="AK80" i="36"/>
  <c r="AM80" i="36" s="1"/>
  <c r="AK84" i="36"/>
  <c r="AM84" i="36" s="1"/>
  <c r="AH5" i="36"/>
  <c r="AJ5" i="36" s="1"/>
  <c r="AH9" i="36"/>
  <c r="AJ9" i="36" s="1"/>
  <c r="AH14" i="36"/>
  <c r="AJ14" i="36" s="1"/>
  <c r="AH19" i="36"/>
  <c r="AJ19" i="36" s="1"/>
  <c r="AH23" i="36"/>
  <c r="AJ23" i="36" s="1"/>
  <c r="AH27" i="36"/>
  <c r="AJ27" i="36" s="1"/>
  <c r="AH32" i="36"/>
  <c r="AJ32" i="36" s="1"/>
  <c r="AH36" i="36"/>
  <c r="AJ36" i="36" s="1"/>
  <c r="AH40" i="36"/>
  <c r="AJ40" i="36" s="1"/>
  <c r="AH44" i="36"/>
  <c r="AJ44" i="36" s="1"/>
  <c r="AH46" i="36"/>
  <c r="AJ46" i="36" s="1"/>
  <c r="AH48" i="36"/>
  <c r="AJ48" i="36" s="1"/>
  <c r="AH52" i="36"/>
  <c r="AJ52" i="36" s="1"/>
  <c r="AH56" i="36"/>
  <c r="AJ56" i="36" s="1"/>
  <c r="AH65" i="36"/>
  <c r="AJ65" i="36" s="1"/>
  <c r="AH67" i="36"/>
  <c r="AJ67" i="36" s="1"/>
  <c r="AH69" i="36"/>
  <c r="AJ69" i="36" s="1"/>
  <c r="AH73" i="36"/>
  <c r="AJ73" i="36" s="1"/>
  <c r="AH77" i="36"/>
  <c r="AJ77" i="36" s="1"/>
  <c r="AH81" i="36"/>
  <c r="AJ81" i="36" s="1"/>
  <c r="AH85" i="36"/>
  <c r="AJ85" i="36" s="1"/>
  <c r="AE5" i="36"/>
  <c r="AG5" i="36" s="1"/>
  <c r="AE14" i="36"/>
  <c r="AG14" i="36" s="1"/>
  <c r="AE19" i="36"/>
  <c r="AG19" i="36" s="1"/>
  <c r="AE23" i="36"/>
  <c r="AG23" i="36" s="1"/>
  <c r="AE25" i="36"/>
  <c r="AG25" i="36" s="1"/>
  <c r="AE27" i="36"/>
  <c r="AG27" i="36" s="1"/>
  <c r="AE32" i="36"/>
  <c r="AG32" i="36" s="1"/>
  <c r="AE36" i="36"/>
  <c r="AG36" i="36" s="1"/>
  <c r="AE40" i="36"/>
  <c r="AG40" i="36" s="1"/>
  <c r="AE44" i="36"/>
  <c r="AG44" i="36" s="1"/>
  <c r="AE46" i="36"/>
  <c r="AG46" i="36" s="1"/>
  <c r="AE48" i="36"/>
  <c r="AG48" i="36" s="1"/>
  <c r="AE50" i="36"/>
  <c r="AG50" i="36" s="1"/>
  <c r="AE52" i="36"/>
  <c r="AG52" i="36" s="1"/>
  <c r="AE56" i="36"/>
  <c r="AG56" i="36" s="1"/>
  <c r="AE59" i="36"/>
  <c r="AG59" i="36" s="1"/>
  <c r="AE65" i="36"/>
  <c r="AG65" i="36" s="1"/>
  <c r="AE67" i="36"/>
  <c r="AG67" i="36" s="1"/>
  <c r="AE69" i="36"/>
  <c r="AG69" i="36" s="1"/>
  <c r="AE71" i="36"/>
  <c r="AG71" i="36" s="1"/>
  <c r="AE73" i="36"/>
  <c r="AG73" i="36" s="1"/>
  <c r="AE77" i="36"/>
  <c r="AG77" i="36" s="1"/>
  <c r="AE81" i="36"/>
  <c r="AG81" i="36" s="1"/>
  <c r="AE85" i="36"/>
  <c r="AG85" i="36" s="1"/>
  <c r="AB8" i="36"/>
  <c r="AD8" i="36" s="1"/>
  <c r="AB13" i="36"/>
  <c r="AD13" i="36" s="1"/>
  <c r="AB18" i="36"/>
  <c r="AD18" i="36" s="1"/>
  <c r="AB22" i="36"/>
  <c r="AD22" i="36" s="1"/>
  <c r="AB26" i="36"/>
  <c r="AD26" i="36" s="1"/>
  <c r="AB31" i="36"/>
  <c r="AD31" i="36" s="1"/>
  <c r="AB35" i="36"/>
  <c r="AD35" i="36" s="1"/>
  <c r="AB39" i="36"/>
  <c r="AD39" i="36" s="1"/>
  <c r="AB43" i="36"/>
  <c r="AD43" i="36" s="1"/>
  <c r="AB47" i="36"/>
  <c r="AD47" i="36" s="1"/>
  <c r="AB51" i="36"/>
  <c r="AD51" i="36" s="1"/>
  <c r="AB55" i="36"/>
  <c r="AD55" i="36" s="1"/>
  <c r="AB60" i="36"/>
  <c r="AD60" i="36" s="1"/>
  <c r="AB64" i="36"/>
  <c r="AD64" i="36" s="1"/>
  <c r="AB68" i="36"/>
  <c r="AD68" i="36" s="1"/>
  <c r="AB72" i="36"/>
  <c r="AD72" i="36" s="1"/>
  <c r="AB76" i="36"/>
  <c r="AD76" i="36" s="1"/>
  <c r="AB80" i="36"/>
  <c r="AD80" i="36" s="1"/>
  <c r="AB84" i="36"/>
  <c r="AD84" i="36" s="1"/>
  <c r="AB89" i="36"/>
  <c r="AD89" i="36" s="1"/>
  <c r="Y8" i="36"/>
  <c r="AA8" i="36" s="1"/>
  <c r="Y13" i="36"/>
  <c r="AA13" i="36" s="1"/>
  <c r="Y18" i="36"/>
  <c r="AA18" i="36" s="1"/>
  <c r="Y22" i="36"/>
  <c r="AA22" i="36" s="1"/>
  <c r="Y26" i="36"/>
  <c r="AA26" i="36" s="1"/>
  <c r="Y31" i="36"/>
  <c r="AA31" i="36" s="1"/>
  <c r="Y35" i="36"/>
  <c r="AA35" i="36" s="1"/>
  <c r="Y39" i="36"/>
  <c r="AA39" i="36" s="1"/>
  <c r="Y43" i="36"/>
  <c r="AA43" i="36" s="1"/>
  <c r="Y45" i="36"/>
  <c r="AA45" i="36" s="1"/>
  <c r="Y47" i="36"/>
  <c r="AA47" i="36" s="1"/>
  <c r="Y49" i="36"/>
  <c r="AA49" i="36" s="1"/>
  <c r="Y51" i="36"/>
  <c r="AA51" i="36" s="1"/>
  <c r="Y53" i="36"/>
  <c r="AA53" i="36" s="1"/>
  <c r="Y55" i="36"/>
  <c r="AA55" i="36" s="1"/>
  <c r="Y60" i="36"/>
  <c r="AA60" i="36" s="1"/>
  <c r="Y64" i="36"/>
  <c r="AA64" i="36" s="1"/>
  <c r="Y66" i="36"/>
  <c r="AA66" i="36" s="1"/>
  <c r="Y68" i="36"/>
  <c r="AA68" i="36" s="1"/>
  <c r="Y72" i="36"/>
  <c r="AA72" i="36" s="1"/>
  <c r="Y76" i="36"/>
  <c r="AA76" i="36" s="1"/>
  <c r="Y80" i="36"/>
  <c r="AA80" i="36" s="1"/>
  <c r="Y84" i="36"/>
  <c r="AA84" i="36" s="1"/>
  <c r="V5" i="36"/>
  <c r="X5" i="36" s="1"/>
  <c r="V9" i="36"/>
  <c r="X9" i="36" s="1"/>
  <c r="V14" i="36"/>
  <c r="X14" i="36" s="1"/>
  <c r="V19" i="36"/>
  <c r="X19" i="36" s="1"/>
  <c r="V23" i="36"/>
  <c r="X23" i="36" s="1"/>
  <c r="V27" i="36"/>
  <c r="X27" i="36" s="1"/>
  <c r="V32" i="36"/>
  <c r="X32" i="36" s="1"/>
  <c r="V36" i="36"/>
  <c r="X36" i="36" s="1"/>
  <c r="V40" i="36"/>
  <c r="X40" i="36" s="1"/>
  <c r="V44" i="36"/>
  <c r="X44" i="36" s="1"/>
  <c r="V46" i="36"/>
  <c r="X46" i="36" s="1"/>
  <c r="V48" i="36"/>
  <c r="X48" i="36" s="1"/>
  <c r="V52" i="36"/>
  <c r="X52" i="36" s="1"/>
  <c r="V56" i="36"/>
  <c r="X56" i="36" s="1"/>
  <c r="V65" i="36"/>
  <c r="X65" i="36" s="1"/>
  <c r="V67" i="36"/>
  <c r="X67" i="36" s="1"/>
  <c r="V69" i="36"/>
  <c r="X69" i="36" s="1"/>
  <c r="V73" i="36"/>
  <c r="X73" i="36" s="1"/>
  <c r="V77" i="36"/>
  <c r="X77" i="36" s="1"/>
  <c r="V81" i="36"/>
  <c r="X81" i="36" s="1"/>
  <c r="V85" i="36"/>
  <c r="X85" i="36" s="1"/>
  <c r="S8" i="36"/>
  <c r="U8" i="36" s="1"/>
  <c r="S13" i="36"/>
  <c r="U13" i="36" s="1"/>
  <c r="S18" i="36"/>
  <c r="U18" i="36" s="1"/>
  <c r="S22" i="36"/>
  <c r="U22" i="36" s="1"/>
  <c r="S26" i="36"/>
  <c r="U26" i="36" s="1"/>
  <c r="S31" i="36"/>
  <c r="U31" i="36" s="1"/>
  <c r="S35" i="36"/>
  <c r="U35" i="36" s="1"/>
  <c r="S39" i="36"/>
  <c r="U39" i="36" s="1"/>
  <c r="S43" i="36"/>
  <c r="U43" i="36" s="1"/>
  <c r="S45" i="36"/>
  <c r="U45" i="36" s="1"/>
  <c r="S47" i="36"/>
  <c r="U47" i="36" s="1"/>
  <c r="S49" i="36"/>
  <c r="U49" i="36" s="1"/>
  <c r="S51" i="36"/>
  <c r="U51" i="36" s="1"/>
  <c r="S55" i="36"/>
  <c r="U55" i="36" s="1"/>
  <c r="S60" i="36"/>
  <c r="U60" i="36" s="1"/>
  <c r="S64" i="36"/>
  <c r="U64" i="36" s="1"/>
  <c r="S66" i="36"/>
  <c r="U66" i="36" s="1"/>
  <c r="S68" i="36"/>
  <c r="U68" i="36" s="1"/>
  <c r="S72" i="36"/>
  <c r="U72" i="36" s="1"/>
  <c r="S76" i="36"/>
  <c r="U76" i="36" s="1"/>
  <c r="S80" i="36"/>
  <c r="U80" i="36" s="1"/>
  <c r="S84" i="36"/>
  <c r="U84" i="36" s="1"/>
  <c r="P5" i="36"/>
  <c r="R5" i="36" s="1"/>
  <c r="P9" i="36"/>
  <c r="R9" i="36" s="1"/>
  <c r="P14" i="36"/>
  <c r="R14" i="36" s="1"/>
  <c r="P19" i="36"/>
  <c r="R19" i="36" s="1"/>
  <c r="P23" i="36"/>
  <c r="R23" i="36" s="1"/>
  <c r="P27" i="36"/>
  <c r="R27" i="36" s="1"/>
  <c r="P32" i="36"/>
  <c r="R32" i="36" s="1"/>
  <c r="P36" i="36"/>
  <c r="R36" i="36" s="1"/>
  <c r="P40" i="36"/>
  <c r="R40" i="36" s="1"/>
  <c r="P44" i="36"/>
  <c r="R44" i="36" s="1"/>
  <c r="P48" i="36"/>
  <c r="R48" i="36" s="1"/>
  <c r="P52" i="36"/>
  <c r="R52" i="36" s="1"/>
  <c r="P56" i="36"/>
  <c r="R56" i="36" s="1"/>
  <c r="P65" i="36"/>
  <c r="R65" i="36" s="1"/>
  <c r="P69" i="36"/>
  <c r="R69" i="36" s="1"/>
  <c r="P73" i="36"/>
  <c r="R73" i="36" s="1"/>
  <c r="P77" i="36"/>
  <c r="R77" i="36" s="1"/>
  <c r="P81" i="36"/>
  <c r="R81" i="36" s="1"/>
  <c r="P85" i="36"/>
  <c r="R85" i="36" s="1"/>
  <c r="M8" i="36"/>
  <c r="O8" i="36" s="1"/>
  <c r="M13" i="36"/>
  <c r="O13" i="36" s="1"/>
  <c r="M18" i="36"/>
  <c r="O18" i="36" s="1"/>
  <c r="M22" i="36"/>
  <c r="O22" i="36" s="1"/>
  <c r="M26" i="36"/>
  <c r="O26" i="36" s="1"/>
  <c r="M31" i="36"/>
  <c r="O31" i="36" s="1"/>
  <c r="M35" i="36"/>
  <c r="O35" i="36" s="1"/>
  <c r="M39" i="36"/>
  <c r="O39" i="36" s="1"/>
  <c r="M43" i="36"/>
  <c r="O43" i="36" s="1"/>
  <c r="M47" i="36"/>
  <c r="O47" i="36" s="1"/>
  <c r="M51" i="36"/>
  <c r="O51" i="36" s="1"/>
  <c r="M55" i="36"/>
  <c r="O55" i="36" s="1"/>
  <c r="M60" i="36"/>
  <c r="O60" i="36" s="1"/>
  <c r="M64" i="36"/>
  <c r="O64" i="36" s="1"/>
  <c r="M68" i="36"/>
  <c r="O68" i="36" s="1"/>
  <c r="M72" i="36"/>
  <c r="O72" i="36" s="1"/>
  <c r="M76" i="36"/>
  <c r="O76" i="36" s="1"/>
  <c r="M80" i="36"/>
  <c r="O80" i="36" s="1"/>
  <c r="M83" i="36"/>
  <c r="O83" i="36" s="1"/>
  <c r="M85" i="36"/>
  <c r="O85" i="36" s="1"/>
  <c r="M89" i="36"/>
  <c r="O89" i="36" s="1"/>
  <c r="J8" i="36"/>
  <c r="L8" i="36" s="1"/>
  <c r="J13" i="36"/>
  <c r="L13" i="36" s="1"/>
  <c r="J18" i="36"/>
  <c r="L18" i="36" s="1"/>
  <c r="J22" i="36"/>
  <c r="L22" i="36" s="1"/>
  <c r="J26" i="36"/>
  <c r="L26" i="36" s="1"/>
  <c r="J31" i="36"/>
  <c r="L31" i="36" s="1"/>
  <c r="J35" i="36"/>
  <c r="L35" i="36" s="1"/>
  <c r="J39" i="36"/>
  <c r="L39" i="36" s="1"/>
  <c r="J43" i="36"/>
  <c r="L43" i="36" s="1"/>
  <c r="J45" i="36"/>
  <c r="L45" i="36" s="1"/>
  <c r="J47" i="36"/>
  <c r="L47" i="36" s="1"/>
  <c r="J49" i="36"/>
  <c r="L49" i="36" s="1"/>
  <c r="J51" i="36"/>
  <c r="L51" i="36" s="1"/>
  <c r="J55" i="36"/>
  <c r="L55" i="36" s="1"/>
  <c r="J58" i="36"/>
  <c r="L58" i="36" s="1"/>
  <c r="J60" i="36"/>
  <c r="L60" i="36" s="1"/>
  <c r="J64" i="36"/>
  <c r="L64" i="36" s="1"/>
  <c r="J65" i="36"/>
  <c r="L65" i="36" s="1"/>
  <c r="J66" i="36"/>
  <c r="L66" i="36" s="1"/>
  <c r="J67" i="36"/>
  <c r="L67" i="36" s="1"/>
  <c r="J68" i="36"/>
  <c r="L68" i="36" s="1"/>
  <c r="J70" i="36"/>
  <c r="L70" i="36" s="1"/>
  <c r="J72" i="36"/>
  <c r="L72" i="36" s="1"/>
  <c r="J74" i="36"/>
  <c r="L74" i="36" s="1"/>
  <c r="J76" i="36"/>
  <c r="L76" i="36" s="1"/>
  <c r="J78" i="36"/>
  <c r="L78" i="36" s="1"/>
  <c r="J80" i="36"/>
  <c r="L80" i="36" s="1"/>
  <c r="J82" i="36"/>
  <c r="L82" i="36" s="1"/>
  <c r="J84" i="36"/>
  <c r="L84" i="36" s="1"/>
  <c r="J86" i="36"/>
  <c r="L86" i="36" s="1"/>
  <c r="G6" i="36"/>
  <c r="I6" i="36" s="1"/>
  <c r="G10" i="36"/>
  <c r="I10" i="36" s="1"/>
  <c r="G16" i="36"/>
  <c r="I16" i="36" s="1"/>
  <c r="G24" i="36"/>
  <c r="I24" i="36" s="1"/>
  <c r="G28" i="36"/>
  <c r="I28" i="36" s="1"/>
  <c r="G33" i="36"/>
  <c r="I33" i="36" s="1"/>
  <c r="G37" i="36"/>
  <c r="I37" i="36" s="1"/>
  <c r="G41" i="36"/>
  <c r="I41" i="36" s="1"/>
  <c r="G45" i="36"/>
  <c r="I45" i="36" s="1"/>
  <c r="G49" i="36"/>
  <c r="I49" i="36" s="1"/>
  <c r="G53" i="36"/>
  <c r="I53" i="36" s="1"/>
  <c r="G58" i="36"/>
  <c r="I58" i="36" s="1"/>
  <c r="G66" i="36"/>
  <c r="I66" i="36" s="1"/>
  <c r="G70" i="36"/>
  <c r="I70" i="36" s="1"/>
  <c r="G74" i="36"/>
  <c r="I74" i="36" s="1"/>
  <c r="G78" i="36"/>
  <c r="I78" i="36" s="1"/>
  <c r="G82" i="36"/>
  <c r="I82" i="36" s="1"/>
  <c r="G85" i="36"/>
  <c r="I85" i="36" s="1"/>
  <c r="G89" i="36"/>
  <c r="I89" i="36" s="1"/>
  <c r="CG3" i="36"/>
  <c r="CI3" i="36" s="1"/>
  <c r="CD3" i="36"/>
  <c r="CF3" i="36" s="1"/>
  <c r="BX3" i="36"/>
  <c r="BZ3" i="36" s="1"/>
  <c r="BL3" i="36"/>
  <c r="BN3" i="36" s="1"/>
  <c r="BI3" i="36"/>
  <c r="BK3" i="36" s="1"/>
  <c r="AB3" i="36"/>
  <c r="AD3" i="36" s="1"/>
  <c r="J3" i="36"/>
  <c r="L3" i="36" s="1"/>
  <c r="G3" i="36"/>
  <c r="I3" i="36" s="1"/>
  <c r="D7" i="36"/>
  <c r="F7" i="36" s="1"/>
  <c r="D9" i="36"/>
  <c r="F9" i="36" s="1"/>
  <c r="D11" i="36"/>
  <c r="F11" i="36" s="1"/>
  <c r="D17" i="36"/>
  <c r="F17" i="36" s="1"/>
  <c r="D19" i="36"/>
  <c r="F19" i="36" s="1"/>
  <c r="D25" i="36"/>
  <c r="F25" i="36" s="1"/>
  <c r="D26" i="36"/>
  <c r="F26" i="36" s="1"/>
  <c r="D27" i="36"/>
  <c r="F27" i="36" s="1"/>
  <c r="D32" i="36"/>
  <c r="F32" i="36" s="1"/>
  <c r="D36" i="36"/>
  <c r="F36" i="36" s="1"/>
  <c r="D40" i="36"/>
  <c r="F40" i="36" s="1"/>
  <c r="D44" i="36"/>
  <c r="F44" i="36" s="1"/>
  <c r="D45" i="36"/>
  <c r="F45" i="36" s="1"/>
  <c r="D46" i="36"/>
  <c r="F46" i="36" s="1"/>
  <c r="D47" i="36"/>
  <c r="F47" i="36" s="1"/>
  <c r="D48" i="36"/>
  <c r="F48" i="36" s="1"/>
  <c r="D49" i="36"/>
  <c r="F49" i="36" s="1"/>
  <c r="D50" i="36"/>
  <c r="F50" i="36" s="1"/>
  <c r="D51" i="36"/>
  <c r="F51" i="36" s="1"/>
  <c r="D52" i="36"/>
  <c r="F52" i="36" s="1"/>
  <c r="D53" i="36"/>
  <c r="F53" i="36" s="1"/>
  <c r="D54" i="36"/>
  <c r="F54" i="36" s="1"/>
  <c r="D60" i="36"/>
  <c r="F60" i="36" s="1"/>
  <c r="D64" i="36"/>
  <c r="F64" i="36" s="1"/>
  <c r="D65" i="36"/>
  <c r="F65" i="36" s="1"/>
  <c r="D66" i="36"/>
  <c r="F66" i="36" s="1"/>
  <c r="D67" i="36"/>
  <c r="F67" i="36" s="1"/>
  <c r="D68" i="36"/>
  <c r="F68" i="36" s="1"/>
  <c r="D72" i="36"/>
  <c r="F72" i="36" s="1"/>
  <c r="D76" i="36"/>
  <c r="F76" i="36" s="1"/>
  <c r="D80" i="36"/>
  <c r="F80" i="36" s="1"/>
  <c r="D84" i="36"/>
  <c r="F84" i="36" s="1"/>
  <c r="F3" i="36"/>
  <c r="CU89" i="36"/>
  <c r="CU86" i="36"/>
  <c r="CU85" i="36"/>
  <c r="CU84" i="36"/>
  <c r="CU83" i="36"/>
  <c r="CU82" i="36"/>
  <c r="CU81" i="36"/>
  <c r="CU80" i="36"/>
  <c r="CU79" i="36"/>
  <c r="CU78" i="36"/>
  <c r="CU77" i="36"/>
  <c r="CU76" i="36"/>
  <c r="CU75" i="36"/>
  <c r="CU74" i="36"/>
  <c r="CU73" i="36"/>
  <c r="CU72" i="36"/>
  <c r="CU71" i="36"/>
  <c r="CU70" i="36"/>
  <c r="CU69" i="36"/>
  <c r="CU68" i="36"/>
  <c r="CU67" i="36"/>
  <c r="CU66" i="36"/>
  <c r="CU65" i="36"/>
  <c r="CU64" i="36"/>
  <c r="CU63" i="36"/>
  <c r="CU60" i="36"/>
  <c r="CU59" i="36"/>
  <c r="CU58" i="36"/>
  <c r="CU56" i="36"/>
  <c r="CU55" i="36"/>
  <c r="CU54" i="36"/>
  <c r="CU53" i="36"/>
  <c r="CU52" i="36"/>
  <c r="CU51" i="36"/>
  <c r="CU50" i="36"/>
  <c r="CU49" i="36"/>
  <c r="CU48" i="36"/>
  <c r="CU47" i="36"/>
  <c r="CU46" i="36"/>
  <c r="CU45" i="36"/>
  <c r="CU44" i="36"/>
  <c r="CU43" i="36"/>
  <c r="CU42" i="36"/>
  <c r="CU41" i="36"/>
  <c r="CU40" i="36"/>
  <c r="CU39" i="36"/>
  <c r="CU38" i="36"/>
  <c r="CU37" i="36"/>
  <c r="CU36" i="36"/>
  <c r="CU35" i="36"/>
  <c r="CU34" i="36"/>
  <c r="CU33" i="36"/>
  <c r="CU32" i="36"/>
  <c r="CU31" i="36"/>
  <c r="CU29" i="36"/>
  <c r="CU28" i="36"/>
  <c r="CU27" i="36"/>
  <c r="CU26" i="36"/>
  <c r="CU25" i="36"/>
  <c r="CU24" i="36"/>
  <c r="CU23" i="36"/>
  <c r="CU22" i="36"/>
  <c r="CU21" i="36"/>
  <c r="CU20" i="36"/>
  <c r="CU19" i="36"/>
  <c r="CU18" i="36"/>
  <c r="CU17" i="36"/>
  <c r="CU16" i="36"/>
  <c r="CU14" i="36"/>
  <c r="CU13" i="36"/>
  <c r="CU11" i="36"/>
  <c r="CU10" i="36"/>
  <c r="CU9" i="36"/>
  <c r="CU8" i="36"/>
  <c r="CU7" i="36"/>
  <c r="CU6" i="36"/>
  <c r="CU5" i="36"/>
  <c r="CU3" i="36"/>
  <c r="B3" i="34"/>
  <c r="D3" i="34"/>
  <c r="E3" i="34"/>
  <c r="F3" i="34"/>
  <c r="G3" i="34"/>
  <c r="H3" i="34"/>
  <c r="I3" i="34"/>
  <c r="J3" i="34"/>
  <c r="K3" i="34"/>
  <c r="L3" i="34"/>
  <c r="M3" i="34"/>
  <c r="N3" i="34"/>
  <c r="O3" i="34"/>
  <c r="P3" i="34"/>
  <c r="Q3" i="34"/>
  <c r="R3" i="34"/>
  <c r="S3" i="34"/>
  <c r="T3" i="34"/>
  <c r="V3" i="34"/>
  <c r="W3" i="34"/>
  <c r="X3" i="34"/>
  <c r="Y3" i="34"/>
  <c r="Z3" i="34"/>
  <c r="AA3" i="34"/>
  <c r="AB3" i="34"/>
  <c r="AC3" i="34"/>
  <c r="AD3" i="34"/>
  <c r="AE3" i="34"/>
  <c r="AF3" i="34"/>
  <c r="B4" i="34"/>
  <c r="C4" i="34"/>
  <c r="D4" i="34"/>
  <c r="E4" i="34"/>
  <c r="F4" i="34"/>
  <c r="G4" i="34"/>
  <c r="H4" i="34"/>
  <c r="I4" i="34"/>
  <c r="J4" i="34"/>
  <c r="K4" i="34"/>
  <c r="L4" i="34"/>
  <c r="M4" i="34"/>
  <c r="N4" i="34"/>
  <c r="O4" i="34"/>
  <c r="P4" i="34"/>
  <c r="Q4" i="34"/>
  <c r="R4" i="34"/>
  <c r="S4" i="34"/>
  <c r="T4" i="34"/>
  <c r="U4" i="34"/>
  <c r="V4" i="34"/>
  <c r="W4" i="34"/>
  <c r="X4" i="34"/>
  <c r="Y4" i="34"/>
  <c r="Z4" i="34"/>
  <c r="AA4" i="34"/>
  <c r="AB4" i="34"/>
  <c r="AC4" i="34"/>
  <c r="AD4" i="34"/>
  <c r="AE4" i="34"/>
  <c r="AF4" i="34"/>
  <c r="B5" i="34"/>
  <c r="C5" i="34"/>
  <c r="D5" i="34"/>
  <c r="E5" i="34"/>
  <c r="F5" i="34"/>
  <c r="G5" i="34"/>
  <c r="H5" i="34"/>
  <c r="I5" i="34"/>
  <c r="J5" i="34"/>
  <c r="K5" i="34"/>
  <c r="L5" i="34"/>
  <c r="M5" i="34"/>
  <c r="N5" i="34"/>
  <c r="O5" i="34"/>
  <c r="P5" i="34"/>
  <c r="Q5" i="34"/>
  <c r="R5" i="34"/>
  <c r="S5" i="34"/>
  <c r="T5" i="34"/>
  <c r="U5" i="34"/>
  <c r="V5" i="34"/>
  <c r="W5" i="34"/>
  <c r="X5" i="34"/>
  <c r="Y5" i="34"/>
  <c r="Z5" i="34"/>
  <c r="AA5" i="34"/>
  <c r="AB5" i="34"/>
  <c r="AC5" i="34"/>
  <c r="AD5" i="34"/>
  <c r="AE5" i="34"/>
  <c r="AF5" i="34"/>
  <c r="B6" i="34"/>
  <c r="C6" i="34"/>
  <c r="D6" i="34"/>
  <c r="E6" i="34"/>
  <c r="F6" i="34"/>
  <c r="G6" i="34"/>
  <c r="H6" i="34"/>
  <c r="I6" i="34"/>
  <c r="J6" i="34"/>
  <c r="K6" i="34"/>
  <c r="L6" i="34"/>
  <c r="M6" i="34"/>
  <c r="N6" i="34"/>
  <c r="O6" i="34"/>
  <c r="P6" i="34"/>
  <c r="Q6" i="34"/>
  <c r="R6" i="34"/>
  <c r="S6" i="34"/>
  <c r="T6" i="34"/>
  <c r="U6" i="34"/>
  <c r="V6" i="34"/>
  <c r="W6" i="34"/>
  <c r="X6" i="34"/>
  <c r="Y6" i="34"/>
  <c r="Z6" i="34"/>
  <c r="AA6" i="34"/>
  <c r="AB6" i="34"/>
  <c r="AC6" i="34"/>
  <c r="AD6" i="34"/>
  <c r="AE6" i="34"/>
  <c r="AF6" i="34"/>
  <c r="B7" i="34"/>
  <c r="C7" i="34"/>
  <c r="D7" i="34"/>
  <c r="E7" i="34"/>
  <c r="F7" i="34"/>
  <c r="G7" i="34"/>
  <c r="H7" i="34"/>
  <c r="I7" i="34"/>
  <c r="J7" i="34"/>
  <c r="K7" i="34"/>
  <c r="L7" i="34"/>
  <c r="M7" i="34"/>
  <c r="N7" i="34"/>
  <c r="O7" i="34"/>
  <c r="P7" i="34"/>
  <c r="Q7" i="34"/>
  <c r="R7" i="34"/>
  <c r="S7" i="34"/>
  <c r="T7" i="34"/>
  <c r="U7" i="34"/>
  <c r="V7" i="34"/>
  <c r="W7" i="34"/>
  <c r="X7" i="34"/>
  <c r="Y7" i="34"/>
  <c r="Z7" i="34"/>
  <c r="AA7" i="34"/>
  <c r="AB7" i="34"/>
  <c r="AC7" i="34"/>
  <c r="AD7" i="34"/>
  <c r="AE7" i="34"/>
  <c r="AF7" i="34"/>
  <c r="B8" i="34"/>
  <c r="C8" i="34"/>
  <c r="D8" i="34"/>
  <c r="E8" i="34"/>
  <c r="F8" i="34"/>
  <c r="G8" i="34"/>
  <c r="H8" i="34"/>
  <c r="I8" i="34"/>
  <c r="J8" i="34"/>
  <c r="K8" i="34"/>
  <c r="L8" i="34"/>
  <c r="M8" i="34"/>
  <c r="N8" i="34"/>
  <c r="O8" i="34"/>
  <c r="P8" i="34"/>
  <c r="Q8" i="34"/>
  <c r="R8" i="34"/>
  <c r="S8" i="34"/>
  <c r="T8" i="34"/>
  <c r="U8" i="34"/>
  <c r="V8" i="34"/>
  <c r="W8" i="34"/>
  <c r="X8" i="34"/>
  <c r="Y8" i="34"/>
  <c r="Z8" i="34"/>
  <c r="AA8" i="34"/>
  <c r="AB8" i="34"/>
  <c r="AC8" i="34"/>
  <c r="AD8" i="34"/>
  <c r="AE8" i="34"/>
  <c r="AF8" i="34"/>
  <c r="B9" i="34"/>
  <c r="C9" i="34"/>
  <c r="D9" i="34"/>
  <c r="E9" i="34"/>
  <c r="F9" i="34"/>
  <c r="G9" i="34"/>
  <c r="H9" i="34"/>
  <c r="I9" i="34"/>
  <c r="J9" i="34"/>
  <c r="K9" i="34"/>
  <c r="L9" i="34"/>
  <c r="M9" i="34"/>
  <c r="N9" i="34"/>
  <c r="O9" i="34"/>
  <c r="P9" i="34"/>
  <c r="Q9" i="34"/>
  <c r="R9" i="34"/>
  <c r="S9" i="34"/>
  <c r="T9" i="34"/>
  <c r="U9" i="34"/>
  <c r="V9" i="34"/>
  <c r="W9" i="34"/>
  <c r="X9" i="34"/>
  <c r="Y9" i="34"/>
  <c r="Z9" i="34"/>
  <c r="AA9" i="34"/>
  <c r="AB9" i="34"/>
  <c r="AC9" i="34"/>
  <c r="AD9" i="34"/>
  <c r="AE9" i="34"/>
  <c r="AF9" i="34"/>
  <c r="B10" i="34"/>
  <c r="C10" i="34"/>
  <c r="D10" i="34"/>
  <c r="E10" i="34"/>
  <c r="F10" i="34"/>
  <c r="G10" i="34"/>
  <c r="H10" i="34"/>
  <c r="I10" i="34"/>
  <c r="J10" i="34"/>
  <c r="K10" i="34"/>
  <c r="L10" i="34"/>
  <c r="M10" i="34"/>
  <c r="N10" i="34"/>
  <c r="O10" i="34"/>
  <c r="P10" i="34"/>
  <c r="Q10" i="34"/>
  <c r="R10" i="34"/>
  <c r="S10" i="34"/>
  <c r="T10" i="34"/>
  <c r="U10" i="34"/>
  <c r="V10" i="34"/>
  <c r="W10" i="34"/>
  <c r="X10" i="34"/>
  <c r="Y10" i="34"/>
  <c r="Z10" i="34"/>
  <c r="AA10" i="34"/>
  <c r="AB10" i="34"/>
  <c r="AC10" i="34"/>
  <c r="AD10" i="34"/>
  <c r="AE10" i="34"/>
  <c r="AF10" i="34"/>
  <c r="B11" i="34"/>
  <c r="C11" i="34"/>
  <c r="D11" i="34"/>
  <c r="E11" i="34"/>
  <c r="F11" i="34"/>
  <c r="G11" i="34"/>
  <c r="H11" i="34"/>
  <c r="I11" i="34"/>
  <c r="J11" i="34"/>
  <c r="K11" i="34"/>
  <c r="L11" i="34"/>
  <c r="M11" i="34"/>
  <c r="N11" i="34"/>
  <c r="O11" i="34"/>
  <c r="P11" i="34"/>
  <c r="Q11" i="34"/>
  <c r="R11" i="34"/>
  <c r="S11" i="34"/>
  <c r="T11" i="34"/>
  <c r="U11" i="34"/>
  <c r="V11" i="34"/>
  <c r="W11" i="34"/>
  <c r="X11" i="34"/>
  <c r="Y11" i="34"/>
  <c r="Z11" i="34"/>
  <c r="AA11" i="34"/>
  <c r="AB11" i="34"/>
  <c r="AC11" i="34"/>
  <c r="AD11" i="34"/>
  <c r="AE11" i="34"/>
  <c r="AF11" i="34"/>
  <c r="B12" i="34"/>
  <c r="C12" i="34"/>
  <c r="D12" i="34"/>
  <c r="E12" i="34"/>
  <c r="F12" i="34"/>
  <c r="G12" i="34"/>
  <c r="H12" i="34"/>
  <c r="I12" i="34"/>
  <c r="J12" i="34"/>
  <c r="K12" i="34"/>
  <c r="L12" i="34"/>
  <c r="M12" i="34"/>
  <c r="N12" i="34"/>
  <c r="O12" i="34"/>
  <c r="P12" i="34"/>
  <c r="Q12" i="34"/>
  <c r="R12" i="34"/>
  <c r="S12" i="34"/>
  <c r="T12" i="34"/>
  <c r="U12" i="34"/>
  <c r="V12" i="34"/>
  <c r="W12" i="34"/>
  <c r="X12" i="34"/>
  <c r="Y12" i="34"/>
  <c r="Z12" i="34"/>
  <c r="AA12" i="34"/>
  <c r="AB12" i="34"/>
  <c r="AC12" i="34"/>
  <c r="AD12" i="34"/>
  <c r="AE12" i="34"/>
  <c r="AF12" i="34"/>
  <c r="B13" i="34"/>
  <c r="C13" i="34"/>
  <c r="D13" i="34"/>
  <c r="E13" i="34"/>
  <c r="F13" i="34"/>
  <c r="G13" i="34"/>
  <c r="H13" i="34"/>
  <c r="I13" i="34"/>
  <c r="J13" i="34"/>
  <c r="K13" i="34"/>
  <c r="L13" i="34"/>
  <c r="M13" i="34"/>
  <c r="N13" i="34"/>
  <c r="O13" i="34"/>
  <c r="P13" i="34"/>
  <c r="Q13" i="34"/>
  <c r="R13" i="34"/>
  <c r="S13" i="34"/>
  <c r="T13" i="34"/>
  <c r="U13" i="34"/>
  <c r="V13" i="34"/>
  <c r="W13" i="34"/>
  <c r="X13" i="34"/>
  <c r="Y13" i="34"/>
  <c r="Z13" i="34"/>
  <c r="AA13" i="34"/>
  <c r="AB13" i="34"/>
  <c r="AC13" i="34"/>
  <c r="AD13" i="34"/>
  <c r="AE13" i="34"/>
  <c r="AF13" i="34"/>
  <c r="B14" i="34"/>
  <c r="C14" i="34"/>
  <c r="D14" i="34"/>
  <c r="E14" i="34"/>
  <c r="F14" i="34"/>
  <c r="G14" i="34"/>
  <c r="H14" i="34"/>
  <c r="I14" i="34"/>
  <c r="J14" i="34"/>
  <c r="K14" i="34"/>
  <c r="L14" i="34"/>
  <c r="M14" i="34"/>
  <c r="N14" i="34"/>
  <c r="O14" i="34"/>
  <c r="P14" i="34"/>
  <c r="Q14" i="34"/>
  <c r="R14" i="34"/>
  <c r="S14" i="34"/>
  <c r="T14" i="34"/>
  <c r="U14" i="34"/>
  <c r="V14" i="34"/>
  <c r="W14" i="34"/>
  <c r="X14" i="34"/>
  <c r="Y14" i="34"/>
  <c r="Z14" i="34"/>
  <c r="AA14" i="34"/>
  <c r="AB14" i="34"/>
  <c r="AC14" i="34"/>
  <c r="AD14" i="34"/>
  <c r="AE14" i="34"/>
  <c r="AF14" i="34"/>
  <c r="C15" i="34"/>
  <c r="D15" i="34"/>
  <c r="E15" i="34"/>
  <c r="F15" i="34"/>
  <c r="G15" i="34"/>
  <c r="H15" i="34"/>
  <c r="I15" i="34"/>
  <c r="J15" i="34"/>
  <c r="K15" i="34"/>
  <c r="L15" i="34"/>
  <c r="M15" i="34"/>
  <c r="N15" i="34"/>
  <c r="O15" i="34"/>
  <c r="P15" i="34"/>
  <c r="Q15" i="34"/>
  <c r="R15" i="34"/>
  <c r="S15" i="34"/>
  <c r="T15" i="34"/>
  <c r="U15" i="34"/>
  <c r="V15" i="34"/>
  <c r="W15" i="34"/>
  <c r="X15" i="34"/>
  <c r="Y15" i="34"/>
  <c r="Z15" i="34"/>
  <c r="AA15" i="34"/>
  <c r="AB15" i="34"/>
  <c r="AC15" i="34"/>
  <c r="AD15" i="34"/>
  <c r="AE15" i="34"/>
  <c r="AF15" i="34"/>
  <c r="B16" i="34"/>
  <c r="C16" i="34"/>
  <c r="D16" i="34"/>
  <c r="E16" i="34"/>
  <c r="F16" i="34"/>
  <c r="G16" i="34"/>
  <c r="H16" i="34"/>
  <c r="I16" i="34"/>
  <c r="J16" i="34"/>
  <c r="K16" i="34"/>
  <c r="L16" i="34"/>
  <c r="M16" i="34"/>
  <c r="N16" i="34"/>
  <c r="O16" i="34"/>
  <c r="P16" i="34"/>
  <c r="Q16" i="34"/>
  <c r="R16" i="34"/>
  <c r="S16" i="34"/>
  <c r="T16" i="34"/>
  <c r="U16" i="34"/>
  <c r="V16" i="34"/>
  <c r="W16" i="34"/>
  <c r="X16" i="34"/>
  <c r="Y16" i="34"/>
  <c r="Z16" i="34"/>
  <c r="AA16" i="34"/>
  <c r="AB16" i="34"/>
  <c r="AC16" i="34"/>
  <c r="AD16" i="34"/>
  <c r="AE16" i="34"/>
  <c r="AF16" i="34"/>
  <c r="B17" i="34"/>
  <c r="C17" i="34"/>
  <c r="D17" i="34"/>
  <c r="E17" i="34"/>
  <c r="F17" i="34"/>
  <c r="G17" i="34"/>
  <c r="H17" i="34"/>
  <c r="I17" i="34"/>
  <c r="J17" i="34"/>
  <c r="K17" i="34"/>
  <c r="L17" i="34"/>
  <c r="M17" i="34"/>
  <c r="N17" i="34"/>
  <c r="O17" i="34"/>
  <c r="P17" i="34"/>
  <c r="Q17" i="34"/>
  <c r="R17" i="34"/>
  <c r="S17" i="34"/>
  <c r="T17" i="34"/>
  <c r="U17" i="34"/>
  <c r="V17" i="34"/>
  <c r="W17" i="34"/>
  <c r="X17" i="34"/>
  <c r="Y17" i="34"/>
  <c r="Z17" i="34"/>
  <c r="AA17" i="34"/>
  <c r="AB17" i="34"/>
  <c r="AC17" i="34"/>
  <c r="AD17" i="34"/>
  <c r="AE17" i="34"/>
  <c r="AF17" i="34"/>
  <c r="B18" i="34"/>
  <c r="C18" i="34"/>
  <c r="D18" i="34"/>
  <c r="E18" i="34"/>
  <c r="F18" i="34"/>
  <c r="G18" i="34"/>
  <c r="H18" i="34"/>
  <c r="I18" i="34"/>
  <c r="J18" i="34"/>
  <c r="K18" i="34"/>
  <c r="L18" i="34"/>
  <c r="M18" i="34"/>
  <c r="N18" i="34"/>
  <c r="O18" i="34"/>
  <c r="P18" i="34"/>
  <c r="Q18" i="34"/>
  <c r="R18" i="34"/>
  <c r="S18" i="34"/>
  <c r="T18" i="34"/>
  <c r="U18" i="34"/>
  <c r="V18" i="34"/>
  <c r="W18" i="34"/>
  <c r="X18" i="34"/>
  <c r="Y18" i="34"/>
  <c r="Z18" i="34"/>
  <c r="AA18" i="34"/>
  <c r="AB18" i="34"/>
  <c r="AC18" i="34"/>
  <c r="AD18" i="34"/>
  <c r="AE18" i="34"/>
  <c r="AF18" i="34"/>
  <c r="AP18" i="34"/>
  <c r="B19" i="34"/>
  <c r="C19" i="34"/>
  <c r="D19" i="34"/>
  <c r="E19" i="34"/>
  <c r="F19" i="34"/>
  <c r="G19" i="34"/>
  <c r="H19" i="34"/>
  <c r="I19" i="34"/>
  <c r="J19" i="34"/>
  <c r="K19" i="34"/>
  <c r="L19" i="34"/>
  <c r="M19" i="34"/>
  <c r="N19" i="34"/>
  <c r="O19" i="34"/>
  <c r="P19" i="34"/>
  <c r="Q19" i="34"/>
  <c r="R19" i="34"/>
  <c r="S19" i="34"/>
  <c r="T19" i="34"/>
  <c r="U19" i="34"/>
  <c r="V19" i="34"/>
  <c r="W19" i="34"/>
  <c r="X19" i="34"/>
  <c r="Y19" i="34"/>
  <c r="Z19" i="34"/>
  <c r="AA19" i="34"/>
  <c r="AB19" i="34"/>
  <c r="AC19" i="34"/>
  <c r="AD19" i="34"/>
  <c r="AE19" i="34"/>
  <c r="AF19" i="34"/>
  <c r="B20" i="34"/>
  <c r="C20" i="34"/>
  <c r="D20" i="34"/>
  <c r="E20" i="34"/>
  <c r="F20" i="34"/>
  <c r="G20" i="34"/>
  <c r="H20" i="34"/>
  <c r="I20" i="34"/>
  <c r="J20" i="34"/>
  <c r="K20" i="34"/>
  <c r="L20" i="34"/>
  <c r="M20" i="34"/>
  <c r="N20" i="34"/>
  <c r="O20" i="34"/>
  <c r="P20" i="34"/>
  <c r="Q20" i="34"/>
  <c r="R20" i="34"/>
  <c r="S20" i="34"/>
  <c r="T20" i="34"/>
  <c r="U20" i="34"/>
  <c r="V20" i="34"/>
  <c r="W20" i="34"/>
  <c r="X20" i="34"/>
  <c r="Y20" i="34"/>
  <c r="Z20" i="34"/>
  <c r="AA20" i="34"/>
  <c r="AB20" i="34"/>
  <c r="AC20" i="34"/>
  <c r="AD20" i="34"/>
  <c r="AE20" i="34"/>
  <c r="AF20" i="34"/>
  <c r="C21" i="34"/>
  <c r="D21" i="34"/>
  <c r="E21" i="34"/>
  <c r="F21" i="34"/>
  <c r="G21" i="34"/>
  <c r="H21" i="34"/>
  <c r="I21" i="34"/>
  <c r="J21" i="34"/>
  <c r="K21" i="34"/>
  <c r="L21" i="34"/>
  <c r="M21" i="34"/>
  <c r="N21" i="34"/>
  <c r="O21" i="34"/>
  <c r="P21" i="34"/>
  <c r="Q21" i="34"/>
  <c r="R21" i="34"/>
  <c r="S21" i="34"/>
  <c r="T21" i="34"/>
  <c r="U21" i="34"/>
  <c r="V21" i="34"/>
  <c r="W21" i="34"/>
  <c r="X21" i="34"/>
  <c r="Y21" i="34"/>
  <c r="Z21" i="34"/>
  <c r="AA21" i="34"/>
  <c r="AB21" i="34"/>
  <c r="AC21" i="34"/>
  <c r="AD21" i="34"/>
  <c r="AE21" i="34"/>
  <c r="AF21" i="34"/>
  <c r="AH30" i="34"/>
  <c r="AH31" i="34"/>
  <c r="AI31" i="34" s="1"/>
  <c r="AJ31" i="34" s="1"/>
  <c r="D11" i="35" s="1"/>
  <c r="AH32" i="34"/>
  <c r="AI32" i="34" s="1"/>
  <c r="AJ32" i="34" s="1"/>
  <c r="D12" i="35" s="1"/>
  <c r="AH33" i="34"/>
  <c r="AI33" i="34" s="1"/>
  <c r="AJ33" i="34" s="1"/>
  <c r="D13" i="35" s="1"/>
  <c r="AH34" i="34"/>
  <c r="AI34" i="34" s="1"/>
  <c r="AJ34" i="34" s="1"/>
  <c r="D14" i="35" s="1"/>
  <c r="AH35" i="34"/>
  <c r="AI35" i="34" s="1"/>
  <c r="AJ35" i="34" s="1"/>
  <c r="D15" i="35" s="1"/>
  <c r="X48" i="34"/>
  <c r="X50" i="34" s="1"/>
  <c r="AH36" i="34"/>
  <c r="AI36" i="34" s="1"/>
  <c r="AJ36" i="34" s="1"/>
  <c r="D16" i="35" s="1"/>
  <c r="AH37" i="34"/>
  <c r="AI37" i="34" s="1"/>
  <c r="AJ37" i="34" s="1"/>
  <c r="D17" i="35" s="1"/>
  <c r="AH38" i="34"/>
  <c r="AI38" i="34" s="1"/>
  <c r="AJ38" i="34" s="1"/>
  <c r="D18" i="35" s="1"/>
  <c r="AH39" i="34"/>
  <c r="AI39" i="34" s="1"/>
  <c r="AJ39" i="34" s="1"/>
  <c r="D19" i="35" s="1"/>
  <c r="AH40" i="34"/>
  <c r="AI40" i="34" s="1"/>
  <c r="AJ40" i="34" s="1"/>
  <c r="D20" i="35" s="1"/>
  <c r="AH41" i="34"/>
  <c r="AI41" i="34" s="1"/>
  <c r="AJ41" i="34" s="1"/>
  <c r="D21" i="35" s="1"/>
  <c r="AH42" i="34"/>
  <c r="AI42" i="34" s="1"/>
  <c r="AJ42" i="34" s="1"/>
  <c r="D22" i="35" s="1"/>
  <c r="AH43" i="34"/>
  <c r="AI43" i="34" s="1"/>
  <c r="AJ43" i="34" s="1"/>
  <c r="D23" i="35" s="1"/>
  <c r="AH44" i="34"/>
  <c r="AI44" i="34" s="1"/>
  <c r="AJ44" i="34" s="1"/>
  <c r="D24" i="35" s="1"/>
  <c r="AH45" i="34"/>
  <c r="AI45" i="34" s="1"/>
  <c r="AJ45" i="34" s="1"/>
  <c r="D25" i="35" s="1"/>
  <c r="AH46" i="34"/>
  <c r="AI46" i="34" s="1"/>
  <c r="AJ46" i="34" s="1"/>
  <c r="D26" i="35" s="1"/>
  <c r="AH47" i="34"/>
  <c r="AI47" i="34" s="1"/>
  <c r="AJ47" i="34" s="1"/>
  <c r="D27" i="35" s="1"/>
  <c r="H48" i="34"/>
  <c r="Y48" i="34"/>
  <c r="Y50" i="34" s="1"/>
  <c r="AB48" i="34"/>
  <c r="AB50" i="34" s="1"/>
  <c r="AC48" i="34"/>
  <c r="AC50" i="34" s="1"/>
  <c r="AE48" i="34"/>
  <c r="AE50" i="34" s="1"/>
  <c r="AF48" i="34"/>
  <c r="AF50" i="34" s="1"/>
  <c r="C49" i="34"/>
  <c r="D49" i="34"/>
  <c r="E49" i="34"/>
  <c r="F49" i="34"/>
  <c r="G49" i="34"/>
  <c r="H49" i="34"/>
  <c r="I49" i="34"/>
  <c r="J49" i="34"/>
  <c r="K49" i="34"/>
  <c r="L49" i="34"/>
  <c r="M49" i="34"/>
  <c r="N49" i="34"/>
  <c r="O49" i="34"/>
  <c r="P49" i="34"/>
  <c r="Q49" i="34"/>
  <c r="R49" i="34"/>
  <c r="S49" i="34"/>
  <c r="T49" i="34"/>
  <c r="U49" i="34"/>
  <c r="V49" i="34"/>
  <c r="W49" i="34"/>
  <c r="X49" i="34"/>
  <c r="Y49" i="34"/>
  <c r="Z49" i="34"/>
  <c r="AA49" i="34"/>
  <c r="AB49" i="34"/>
  <c r="AC49" i="34"/>
  <c r="AD49" i="34"/>
  <c r="AE49" i="34"/>
  <c r="AF49" i="34"/>
  <c r="Y2977" i="34"/>
  <c r="AE2978" i="34"/>
  <c r="AE2979" i="34"/>
  <c r="AE2980" i="34"/>
  <c r="AF2981" i="34"/>
  <c r="AJ2982" i="34"/>
  <c r="AJ2983" i="34"/>
  <c r="AJ2984" i="34"/>
  <c r="Y2985" i="34"/>
  <c r="Y2986" i="34"/>
  <c r="AM2987" i="34"/>
  <c r="AM2988" i="34"/>
  <c r="AN2989" i="34"/>
  <c r="AN2990" i="34"/>
  <c r="AN2991" i="34"/>
  <c r="AN2992" i="34"/>
  <c r="AN2993" i="34"/>
  <c r="AN2994" i="34"/>
  <c r="AO2995" i="34"/>
  <c r="Y2996" i="34"/>
  <c r="AE2997" i="34"/>
  <c r="AM2998" i="34"/>
  <c r="AM2999" i="34"/>
  <c r="AM3000" i="34"/>
  <c r="X3001" i="34"/>
  <c r="X3002" i="34"/>
  <c r="AC3003" i="34"/>
  <c r="AD3004" i="34"/>
  <c r="AO3005" i="34"/>
  <c r="AO3006" i="34"/>
  <c r="AO3007" i="34"/>
  <c r="AE3008" i="34"/>
  <c r="AJ3009" i="34"/>
  <c r="AJ3010" i="34"/>
  <c r="AJ3011" i="34"/>
  <c r="AO3012" i="34"/>
  <c r="AO3013" i="34"/>
  <c r="AO3014" i="34"/>
  <c r="AO3015" i="34"/>
  <c r="AO3016" i="34"/>
  <c r="AO3017" i="34"/>
  <c r="AM3018" i="34"/>
  <c r="AF3019" i="34"/>
  <c r="AO3020" i="34"/>
  <c r="AO3021" i="34"/>
  <c r="AN3022" i="34"/>
  <c r="AM3023" i="34"/>
  <c r="AO3024" i="34"/>
  <c r="AO3025" i="34"/>
  <c r="AH3026" i="34"/>
  <c r="AH3027" i="34"/>
  <c r="AH3028" i="34"/>
  <c r="AH3029" i="34"/>
  <c r="AE3030" i="34"/>
  <c r="Y3031" i="34"/>
  <c r="Y3032" i="34"/>
  <c r="AJ3036" i="34"/>
  <c r="AJ3037" i="34"/>
  <c r="AJ3038" i="34"/>
  <c r="AE3039" i="34"/>
  <c r="AH3040" i="34"/>
  <c r="AP3041" i="34"/>
  <c r="AJ3042" i="34"/>
  <c r="AJ3043" i="34"/>
  <c r="AJ3044" i="34"/>
  <c r="AJ3045" i="34"/>
  <c r="AJ3046" i="34"/>
  <c r="AJ3047" i="34"/>
  <c r="AJ3048" i="34"/>
  <c r="AJ3049" i="34"/>
  <c r="AJ3050" i="34"/>
  <c r="AJ3051" i="34"/>
  <c r="AE3052" i="34"/>
  <c r="AH3053" i="34"/>
  <c r="AH3054" i="34"/>
  <c r="AJ3055" i="34"/>
  <c r="AF3056" i="34"/>
  <c r="AO3057" i="34"/>
  <c r="AO3058" i="34"/>
  <c r="Y3059" i="34"/>
  <c r="X3060" i="34"/>
  <c r="X3061" i="34"/>
  <c r="AO3062" i="34"/>
  <c r="AO3063" i="34"/>
  <c r="AO3064" i="34"/>
  <c r="AO3065" i="34"/>
  <c r="AO3066" i="34"/>
  <c r="AO3067" i="34"/>
  <c r="AE3068" i="34"/>
  <c r="AO3079" i="34"/>
  <c r="AO3080" i="34"/>
  <c r="AO3081" i="34"/>
  <c r="AO3082" i="34"/>
  <c r="AH3083" i="34"/>
  <c r="AH3084" i="34"/>
  <c r="AH3085" i="34"/>
  <c r="AH3086" i="34"/>
  <c r="AH3087" i="34"/>
  <c r="AH3088" i="34"/>
  <c r="AM3089" i="34"/>
  <c r="AM3090" i="34"/>
  <c r="AM3091" i="34"/>
  <c r="AM3092" i="34"/>
  <c r="AM3093" i="34"/>
  <c r="X3094" i="34"/>
  <c r="AH3095" i="34"/>
  <c r="AH3096" i="34"/>
  <c r="AH3097" i="34"/>
  <c r="AH3098" i="34"/>
  <c r="AH3099" i="34"/>
  <c r="AH3100" i="34"/>
  <c r="Y3101" i="34"/>
  <c r="Y3102" i="34"/>
  <c r="AH3103" i="34"/>
  <c r="AH3104" i="34"/>
  <c r="AH3105" i="34"/>
  <c r="AH3106" i="34"/>
  <c r="AH3107" i="34"/>
  <c r="AH3108" i="34"/>
  <c r="AH3109" i="34"/>
  <c r="AH3110" i="34"/>
  <c r="AH3111" i="34"/>
  <c r="AH3112" i="34"/>
  <c r="AJ3113" i="34"/>
  <c r="AJ3114" i="34"/>
  <c r="AJ3115" i="34"/>
  <c r="AJ3116" i="34"/>
  <c r="AP3117" i="34"/>
  <c r="AP3118" i="34"/>
  <c r="AP3119" i="34"/>
  <c r="AP3120" i="34"/>
  <c r="X3121" i="34"/>
  <c r="AO3122" i="34"/>
  <c r="W3123" i="34"/>
  <c r="W3124" i="34"/>
  <c r="AJ3125" i="34"/>
  <c r="AJ3126" i="34"/>
  <c r="AJ3127" i="34"/>
  <c r="AO3128" i="34"/>
  <c r="AO3129" i="34"/>
  <c r="AJ3130" i="34"/>
  <c r="AO3131" i="34"/>
  <c r="AH3132" i="34"/>
  <c r="AO3133" i="34"/>
  <c r="AO3134" i="34"/>
  <c r="AO3135" i="34"/>
  <c r="AC3136" i="34"/>
  <c r="AC3137" i="34"/>
  <c r="AC3138" i="34"/>
  <c r="AC3139" i="34"/>
  <c r="AO3140" i="34"/>
  <c r="AP3141" i="34"/>
  <c r="AP3142" i="34"/>
  <c r="AP3143" i="34"/>
  <c r="AO3144" i="34"/>
  <c r="AO3145" i="34"/>
  <c r="AO3146" i="34"/>
  <c r="AO3147" i="34"/>
  <c r="AO3148" i="34"/>
  <c r="AN3156" i="34"/>
  <c r="AN3157" i="34"/>
  <c r="AN3158" i="34"/>
  <c r="AN3159" i="34"/>
  <c r="AN3160" i="34"/>
  <c r="AN3161" i="34"/>
  <c r="AN3162" i="34"/>
  <c r="AN3163" i="34"/>
  <c r="AN3164" i="34"/>
  <c r="AN3165" i="34"/>
  <c r="AN3166" i="34"/>
  <c r="AN3167" i="34"/>
  <c r="AN3168" i="34"/>
  <c r="AN3169" i="34"/>
  <c r="AN3170" i="34"/>
  <c r="AN3171" i="34"/>
  <c r="AN3172" i="34"/>
  <c r="AN3173" i="34"/>
  <c r="AN3174" i="34"/>
  <c r="AN3175" i="34"/>
  <c r="AN3176" i="34"/>
  <c r="AN3177" i="34"/>
  <c r="AN3178" i="34"/>
  <c r="AN3179" i="34"/>
  <c r="AN3180" i="34"/>
  <c r="AN3181" i="34"/>
  <c r="AN3182" i="34"/>
  <c r="AN3183" i="34"/>
  <c r="AN3184" i="34"/>
  <c r="AN3185" i="34"/>
  <c r="AN3186" i="34"/>
  <c r="AN3187" i="34"/>
  <c r="AN3188" i="34"/>
  <c r="AN3189" i="34"/>
  <c r="AN3190" i="34"/>
  <c r="AN3191" i="34"/>
  <c r="AN3192" i="34"/>
  <c r="AN3193" i="34"/>
  <c r="AN3194" i="34"/>
  <c r="AN3195" i="34"/>
  <c r="AN3196" i="34"/>
  <c r="AN3197" i="34"/>
  <c r="AN3198" i="34"/>
  <c r="AN3199" i="34"/>
  <c r="AN3200" i="34"/>
  <c r="AN3201" i="34"/>
  <c r="AN3202" i="34"/>
  <c r="AN3203" i="34"/>
  <c r="AN3204" i="34"/>
  <c r="AN3205" i="34"/>
  <c r="AN3206" i="34"/>
  <c r="AN3207" i="34"/>
  <c r="AN3208" i="34"/>
  <c r="AN3209" i="34"/>
  <c r="AN3210" i="34"/>
  <c r="AN3211" i="34"/>
  <c r="AN3212" i="34"/>
  <c r="AN3213" i="34"/>
  <c r="AN3214" i="34"/>
  <c r="AN3215" i="34"/>
  <c r="AN3216" i="34"/>
  <c r="AN3217" i="34"/>
  <c r="AN3218" i="34"/>
  <c r="AN3219" i="34"/>
  <c r="AN3220" i="34"/>
  <c r="AN3221" i="34"/>
  <c r="AN3222" i="34"/>
  <c r="AN3223" i="34"/>
  <c r="AN3224" i="34"/>
  <c r="AN3225" i="34"/>
  <c r="AN3226" i="34"/>
  <c r="AN3227" i="34"/>
  <c r="AN3228" i="34"/>
  <c r="AN3229" i="34"/>
  <c r="Y3230" i="34"/>
  <c r="Y3231" i="34"/>
  <c r="Y3232" i="34"/>
  <c r="Y3233" i="34"/>
  <c r="Y3234" i="34"/>
  <c r="Y3235" i="34"/>
  <c r="Y3236" i="34"/>
  <c r="Y3237" i="34"/>
  <c r="Y3238" i="34"/>
  <c r="Y3239" i="34"/>
  <c r="Y3240" i="34"/>
  <c r="Y3241" i="34"/>
  <c r="Y3242" i="34"/>
  <c r="Y3243" i="34"/>
  <c r="Y3244" i="34"/>
  <c r="Y3245" i="34"/>
  <c r="Y3246" i="34"/>
  <c r="Y3247" i="34"/>
  <c r="Y3248" i="34"/>
  <c r="Y3249" i="34"/>
  <c r="Y3250" i="34"/>
  <c r="Y3251" i="34"/>
  <c r="Y3252" i="34"/>
  <c r="Y3253" i="34"/>
  <c r="Y3254" i="34"/>
  <c r="Y3255" i="34"/>
  <c r="Y3256" i="34"/>
  <c r="Y3257" i="34"/>
  <c r="Y3258" i="34"/>
  <c r="Y3259" i="34"/>
  <c r="AN3260" i="34"/>
  <c r="AN3261" i="34"/>
  <c r="AN3262" i="34"/>
  <c r="AN3263" i="34"/>
  <c r="AN3264" i="34"/>
  <c r="Y3265" i="34"/>
  <c r="Y3266" i="34"/>
  <c r="Y3267" i="34"/>
  <c r="Y3268" i="34"/>
  <c r="Y3269" i="34"/>
  <c r="Y3270" i="34"/>
  <c r="Y3271" i="34"/>
  <c r="Y3272" i="34"/>
  <c r="Y3273" i="34"/>
  <c r="Y3274" i="34"/>
  <c r="Y3275" i="34"/>
  <c r="Y3276" i="34"/>
  <c r="Y3277" i="34"/>
  <c r="Y3278" i="34"/>
  <c r="Y3279" i="34"/>
  <c r="Y3280" i="34"/>
  <c r="Y3281" i="34"/>
  <c r="Y3282" i="34"/>
  <c r="Y3283" i="34"/>
  <c r="Y3284" i="34"/>
  <c r="Y3285" i="34"/>
  <c r="Y3286" i="34"/>
  <c r="Y3287" i="34"/>
  <c r="Y3288" i="34"/>
  <c r="Y3289" i="34"/>
  <c r="Y3290" i="34"/>
  <c r="Y3291" i="34"/>
  <c r="Y3292" i="34"/>
  <c r="Y3293" i="34"/>
  <c r="Y3294" i="34"/>
  <c r="Y3295" i="34"/>
  <c r="Y3296" i="34"/>
  <c r="Y3297" i="34"/>
  <c r="Y3298" i="34"/>
  <c r="Y3299" i="34"/>
  <c r="Y3300" i="34"/>
  <c r="Y3301" i="34"/>
  <c r="Y3302" i="34"/>
  <c r="Y3303" i="34"/>
  <c r="Y3304" i="34"/>
  <c r="Y3305" i="34"/>
  <c r="AO3307" i="34"/>
  <c r="AH3308" i="34"/>
  <c r="AH3309" i="34"/>
  <c r="AH3310" i="34"/>
  <c r="AH3311" i="34"/>
  <c r="AH3312" i="34"/>
  <c r="AH3313" i="34"/>
  <c r="Z3314" i="34"/>
  <c r="Z3315" i="34"/>
  <c r="X3316" i="34"/>
  <c r="AL3317" i="34"/>
  <c r="Y3318" i="34"/>
  <c r="Y3319" i="34"/>
  <c r="Y3320" i="34"/>
  <c r="Y3321" i="34"/>
  <c r="Y3322" i="34"/>
  <c r="Y3323" i="34"/>
  <c r="Y3324" i="34"/>
  <c r="Y3325" i="34"/>
  <c r="Y3326" i="34"/>
  <c r="Y3327" i="34"/>
  <c r="Y3328" i="34"/>
  <c r="Y3329" i="34"/>
  <c r="Y3330" i="34"/>
  <c r="Y3331" i="34"/>
  <c r="Y3332" i="34"/>
  <c r="Y3333" i="34"/>
  <c r="Y3334" i="34"/>
  <c r="Y3335" i="34"/>
  <c r="Y3336" i="34"/>
  <c r="Y3337" i="34"/>
  <c r="Y3338" i="34"/>
  <c r="Y3339" i="34"/>
  <c r="Y3340" i="34"/>
  <c r="Y3341" i="34"/>
  <c r="Y3342" i="34"/>
  <c r="Y3343" i="34"/>
  <c r="Y3344" i="34"/>
  <c r="Y3345" i="34"/>
  <c r="Y3346" i="34"/>
  <c r="Y3347" i="34"/>
  <c r="Y3348" i="34"/>
  <c r="Y3349" i="34"/>
  <c r="Y3350" i="34"/>
  <c r="Y3351" i="34"/>
  <c r="Y3352" i="34"/>
  <c r="Y3353" i="34"/>
  <c r="Y3354" i="34"/>
  <c r="Y3355" i="34"/>
  <c r="Y3356" i="34"/>
  <c r="AN3357" i="34"/>
  <c r="Y3358" i="34"/>
  <c r="Y3359" i="34"/>
  <c r="Y3360" i="34"/>
  <c r="Y3361" i="34"/>
  <c r="Y3362" i="34"/>
  <c r="AN3363" i="34"/>
  <c r="AN3364" i="34"/>
  <c r="Y3365" i="34"/>
  <c r="Y3366" i="34"/>
  <c r="Y3367" i="34"/>
  <c r="AL3368" i="34"/>
  <c r="AL3369" i="34"/>
  <c r="AL3370" i="34"/>
  <c r="AL3371" i="34"/>
  <c r="AJ3372" i="34"/>
  <c r="AL3373" i="34"/>
  <c r="W3374" i="34"/>
  <c r="AJ3375" i="34"/>
  <c r="AJ3376" i="34"/>
  <c r="X3377" i="34"/>
  <c r="AG3378" i="34"/>
  <c r="W3379" i="34"/>
  <c r="W3380" i="34"/>
  <c r="AL3381" i="34"/>
  <c r="AL3382" i="34"/>
  <c r="AL3383" i="34"/>
  <c r="AK3384" i="34"/>
  <c r="AK3385" i="34"/>
  <c r="AN3386" i="34"/>
  <c r="Y3387" i="34"/>
  <c r="AM3388" i="34"/>
  <c r="AM3389" i="34"/>
  <c r="AJ3390" i="34"/>
  <c r="AN3391" i="34"/>
  <c r="AK3392" i="34"/>
  <c r="AK3393" i="34"/>
  <c r="AK3394" i="34"/>
  <c r="AK3395" i="34"/>
  <c r="AK3396" i="34"/>
  <c r="AC3397" i="34"/>
  <c r="AH3398" i="34"/>
  <c r="AH3399" i="34"/>
  <c r="AC3400" i="34"/>
  <c r="AC3401" i="34"/>
  <c r="AM3402" i="34"/>
  <c r="AE3403" i="34"/>
  <c r="AE3404" i="34"/>
  <c r="X3405" i="34"/>
  <c r="AH3406" i="34"/>
  <c r="AH3407" i="34"/>
  <c r="AH3408" i="34"/>
  <c r="AO3409" i="34"/>
  <c r="AH3410" i="34"/>
  <c r="AH3411" i="34"/>
  <c r="AH3412" i="34"/>
  <c r="AH3413" i="34"/>
  <c r="AK3414" i="34"/>
  <c r="AK3415" i="34"/>
  <c r="AK3416" i="34"/>
  <c r="AK3417" i="34"/>
  <c r="AJ3418" i="34"/>
  <c r="S3419" i="34"/>
  <c r="X3420" i="34"/>
  <c r="S3421" i="34"/>
  <c r="X3422" i="34"/>
  <c r="X3423" i="34"/>
  <c r="X3424" i="34"/>
  <c r="X3425" i="34"/>
  <c r="Z3426" i="34"/>
  <c r="AH3427" i="34"/>
  <c r="AH3428" i="34"/>
  <c r="AH3429" i="34"/>
  <c r="AH3430" i="34"/>
  <c r="AH3431" i="34"/>
  <c r="S3432" i="34"/>
  <c r="S3433" i="34"/>
  <c r="Y3434" i="34"/>
  <c r="Y3435" i="34"/>
  <c r="X3436" i="34"/>
  <c r="AG3437" i="34"/>
  <c r="Y3438" i="34"/>
  <c r="AN3439" i="34"/>
  <c r="AN3440" i="34"/>
  <c r="AN3441" i="34"/>
  <c r="AN3442" i="34"/>
  <c r="Y3443" i="34"/>
  <c r="AJ3444" i="34"/>
  <c r="AJ3445" i="34"/>
  <c r="AO3446" i="34"/>
  <c r="AJ3447" i="34"/>
  <c r="AJ3448" i="34"/>
  <c r="AJ3449" i="34"/>
  <c r="AJ3450" i="34"/>
  <c r="AJ3451" i="34"/>
  <c r="AJ3452" i="34"/>
  <c r="AH3453" i="34"/>
  <c r="AH3454" i="34"/>
  <c r="AJ3455" i="34"/>
  <c r="AF3456" i="34"/>
  <c r="AF3457" i="34"/>
  <c r="W3458" i="34"/>
  <c r="AG3459" i="34"/>
  <c r="AJ3460" i="34"/>
  <c r="AE3461" i="34"/>
  <c r="AH3462" i="34"/>
  <c r="AO3463" i="34"/>
  <c r="AJ3464" i="34"/>
  <c r="AJ3465" i="34"/>
  <c r="AH3466" i="34"/>
  <c r="AM3467" i="34"/>
  <c r="AH3468" i="34"/>
  <c r="AH3469" i="34"/>
  <c r="AH3470" i="34"/>
  <c r="AJ3471" i="34"/>
  <c r="AG3479" i="34"/>
  <c r="AJ3480" i="34"/>
  <c r="AJ3481" i="34"/>
  <c r="AH3482" i="34"/>
  <c r="AH3483" i="34"/>
  <c r="AH3484" i="34"/>
  <c r="AH3485" i="34"/>
  <c r="AH3486" i="34"/>
  <c r="AH3487" i="34"/>
  <c r="AH3488" i="34"/>
  <c r="AH3489" i="34"/>
  <c r="AH3490" i="34"/>
  <c r="Y3491" i="34"/>
  <c r="AH3492" i="34"/>
  <c r="X3493" i="34"/>
  <c r="X3494" i="34"/>
  <c r="X3495" i="34"/>
  <c r="Z3496" i="34"/>
  <c r="X3497" i="34"/>
  <c r="AL3498" i="34"/>
  <c r="AL3499" i="34"/>
  <c r="AL3500" i="34"/>
  <c r="AL3501" i="34"/>
  <c r="AL3502" i="34"/>
  <c r="AL3503" i="34"/>
  <c r="AH3504" i="34"/>
  <c r="AH3505" i="34"/>
  <c r="AJ3506" i="34"/>
  <c r="AH3507" i="34"/>
  <c r="AH3508" i="34"/>
  <c r="AH3509" i="34"/>
  <c r="AO3510" i="34"/>
  <c r="AO3511" i="34"/>
  <c r="AO3512" i="34"/>
  <c r="AO3513" i="34"/>
  <c r="AC3514" i="34"/>
  <c r="AN3515" i="34"/>
  <c r="AN3516" i="34"/>
  <c r="AM3517" i="34"/>
  <c r="AM3518" i="34"/>
  <c r="AM3519" i="34"/>
  <c r="AM3520" i="34"/>
  <c r="AM3521" i="34"/>
  <c r="AO3522" i="34"/>
  <c r="Z3523" i="34"/>
  <c r="AI3524" i="34"/>
  <c r="AI3525" i="34"/>
  <c r="AJ3526" i="34"/>
  <c r="AJ3527" i="34"/>
  <c r="AJ3528" i="34"/>
  <c r="AJ3529" i="34"/>
  <c r="AJ3530" i="34"/>
  <c r="AM3531" i="34"/>
  <c r="X3532" i="34"/>
  <c r="AL3533" i="34"/>
  <c r="AJ3534" i="34"/>
  <c r="AJ3535" i="34"/>
  <c r="AE3536" i="34"/>
  <c r="AP3537" i="34"/>
  <c r="AP3538" i="34"/>
  <c r="AP3539" i="34"/>
  <c r="AP3540" i="34"/>
  <c r="AP3541" i="34"/>
  <c r="AP3542" i="34"/>
  <c r="AP3543" i="34"/>
  <c r="AP3544" i="34"/>
  <c r="AP3545" i="34"/>
  <c r="AP3546" i="34"/>
  <c r="AP3547" i="34"/>
  <c r="AP3548" i="34"/>
  <c r="AP3549" i="34"/>
  <c r="AP3550" i="34"/>
  <c r="AO3551" i="34"/>
  <c r="AO3552" i="34"/>
  <c r="AO3553" i="34"/>
  <c r="AO3554" i="34"/>
  <c r="AO3555" i="34"/>
  <c r="AO3556" i="34"/>
  <c r="AO3557" i="34"/>
  <c r="AO3558" i="34"/>
  <c r="AD3559" i="34"/>
  <c r="AN3560" i="34"/>
  <c r="AG3561" i="34"/>
  <c r="X3562" i="34"/>
  <c r="X3563" i="34"/>
  <c r="X3564" i="34"/>
  <c r="Z3565" i="34"/>
  <c r="Z3566" i="34"/>
  <c r="AP3567" i="34"/>
  <c r="AP3568" i="34"/>
  <c r="X3569" i="34"/>
  <c r="Y3570" i="34"/>
  <c r="Y3571" i="34"/>
  <c r="AD3572" i="34"/>
  <c r="X3573" i="34"/>
  <c r="AN3574" i="34"/>
  <c r="S3575" i="34"/>
  <c r="S3576" i="34"/>
  <c r="AO3577" i="34"/>
  <c r="S3578" i="34"/>
  <c r="AM3579" i="34"/>
  <c r="AJ3580" i="34"/>
  <c r="AJ3581" i="34"/>
  <c r="AJ3582" i="34"/>
  <c r="AH3583" i="34"/>
  <c r="AJ3584" i="34"/>
  <c r="AJ3585" i="34"/>
  <c r="AJ3586" i="34"/>
  <c r="AF3587" i="34"/>
  <c r="Y3588" i="34"/>
  <c r="AG3589" i="34"/>
  <c r="AG3590" i="34"/>
  <c r="AG3591" i="34"/>
  <c r="AG3592" i="34"/>
  <c r="AP3593" i="34"/>
  <c r="AP3594" i="34"/>
  <c r="AP3595" i="34"/>
  <c r="AP3596" i="34"/>
  <c r="AP3597" i="34"/>
  <c r="AP3598" i="34"/>
  <c r="AP3599" i="34"/>
  <c r="AP3600" i="34"/>
  <c r="AP3601" i="34"/>
  <c r="AP3602" i="34"/>
  <c r="Y3603" i="34"/>
  <c r="Y3604" i="34"/>
  <c r="Y3605" i="34"/>
  <c r="Y3606" i="34"/>
  <c r="Y3607" i="34"/>
  <c r="Y3608" i="34"/>
  <c r="W3609" i="34"/>
  <c r="AO3610" i="34"/>
  <c r="W3611" i="34"/>
  <c r="W3612" i="34"/>
  <c r="W3613" i="34"/>
  <c r="W3614" i="34"/>
  <c r="AF3615" i="34"/>
  <c r="AE3616" i="34"/>
  <c r="AK3617" i="34"/>
  <c r="AK3618" i="34"/>
  <c r="AK3619" i="34"/>
  <c r="AK3620" i="34"/>
  <c r="AO3621" i="34"/>
  <c r="D274" i="3"/>
  <c r="AH12" i="34" l="1"/>
  <c r="AI12" i="34" s="1"/>
  <c r="C18" i="35" s="1"/>
  <c r="E18" i="35" s="1"/>
  <c r="AH6" i="34"/>
  <c r="AI6" i="34" s="1"/>
  <c r="C12" i="35" s="1"/>
  <c r="E12" i="35" s="1"/>
  <c r="AH18" i="34"/>
  <c r="AI18" i="34" s="1"/>
  <c r="C24" i="35" s="1"/>
  <c r="E24" i="35" s="1"/>
  <c r="AH11" i="34"/>
  <c r="AI11" i="34" s="1"/>
  <c r="C17" i="35" s="1"/>
  <c r="E17" i="35" s="1"/>
  <c r="AH5" i="34"/>
  <c r="AI5" i="34" s="1"/>
  <c r="C11" i="35" s="1"/>
  <c r="E11" i="35" s="1"/>
  <c r="AH3" i="34"/>
  <c r="AH17" i="34"/>
  <c r="AI17" i="34" s="1"/>
  <c r="C23" i="35" s="1"/>
  <c r="E23" i="35" s="1"/>
  <c r="AH10" i="34"/>
  <c r="AI10" i="34" s="1"/>
  <c r="C16" i="35" s="1"/>
  <c r="E16" i="35" s="1"/>
  <c r="AH4" i="34"/>
  <c r="AI4" i="34" s="1"/>
  <c r="C10" i="35" s="1"/>
  <c r="AH19" i="34"/>
  <c r="AI19" i="34" s="1"/>
  <c r="C25" i="35" s="1"/>
  <c r="E25" i="35" s="1"/>
  <c r="AH13" i="34"/>
  <c r="AI13" i="34" s="1"/>
  <c r="C19" i="35" s="1"/>
  <c r="E19" i="35" s="1"/>
  <c r="AH7" i="34"/>
  <c r="AI7" i="34" s="1"/>
  <c r="C13" i="35" s="1"/>
  <c r="E13" i="35" s="1"/>
  <c r="AH21" i="34"/>
  <c r="AI21" i="34" s="1"/>
  <c r="C27" i="35" s="1"/>
  <c r="E27" i="35" s="1"/>
  <c r="AH16" i="34"/>
  <c r="AI16" i="34" s="1"/>
  <c r="C22" i="35" s="1"/>
  <c r="E22" i="35" s="1"/>
  <c r="AH9" i="34"/>
  <c r="AI9" i="34" s="1"/>
  <c r="C15" i="35" s="1"/>
  <c r="E15" i="35" s="1"/>
  <c r="AH20" i="34"/>
  <c r="AI20" i="34" s="1"/>
  <c r="C26" i="35" s="1"/>
  <c r="E26" i="35" s="1"/>
  <c r="AH14" i="34"/>
  <c r="AI14" i="34" s="1"/>
  <c r="C20" i="35" s="1"/>
  <c r="E20" i="35" s="1"/>
  <c r="AH8" i="34"/>
  <c r="AI8" i="34" s="1"/>
  <c r="C14" i="35" s="1"/>
  <c r="E14" i="35" s="1"/>
  <c r="AI30" i="34"/>
  <c r="AK30" i="34" s="1"/>
  <c r="AH48" i="34"/>
  <c r="W48" i="34"/>
  <c r="W50" i="34" s="1"/>
  <c r="U48" i="34"/>
  <c r="U50" i="34" s="1"/>
  <c r="R48" i="34"/>
  <c r="R50" i="34" s="1"/>
  <c r="Q48" i="34"/>
  <c r="Q50" i="34" s="1"/>
  <c r="L48" i="34"/>
  <c r="L50" i="34" s="1"/>
  <c r="I48" i="34"/>
  <c r="I50" i="34" s="1"/>
  <c r="G48" i="34"/>
  <c r="G50" i="34" s="1"/>
  <c r="D48" i="34"/>
  <c r="D50" i="34" s="1"/>
  <c r="BX91" i="36"/>
  <c r="BX92" i="36" s="1"/>
  <c r="CT51" i="36"/>
  <c r="CV51" i="36" s="1"/>
  <c r="CW51" i="36" s="1"/>
  <c r="CX51" i="36" s="1"/>
  <c r="CT7" i="36"/>
  <c r="CV7" i="36" s="1"/>
  <c r="CW7" i="36" s="1"/>
  <c r="CX7" i="36" s="1"/>
  <c r="CT49" i="36"/>
  <c r="CV49" i="36" s="1"/>
  <c r="CW49" i="36" s="1"/>
  <c r="CX49" i="36" s="1"/>
  <c r="CG91" i="36"/>
  <c r="CT32" i="36"/>
  <c r="CV32" i="36" s="1"/>
  <c r="CW32" i="36" s="1"/>
  <c r="CX32" i="36" s="1"/>
  <c r="CT11" i="36"/>
  <c r="CV11" i="36" s="1"/>
  <c r="CW11" i="36" s="1"/>
  <c r="CX11" i="36" s="1"/>
  <c r="CT48" i="36"/>
  <c r="CV48" i="36" s="1"/>
  <c r="CW48" i="36" s="1"/>
  <c r="CX48" i="36" s="1"/>
  <c r="AE22" i="34"/>
  <c r="CM91" i="36"/>
  <c r="CT27" i="36"/>
  <c r="CV27" i="36" s="1"/>
  <c r="CW27" i="36" s="1"/>
  <c r="CX27" i="36" s="1"/>
  <c r="CT9" i="36"/>
  <c r="CV9" i="36" s="1"/>
  <c r="CW9" i="36" s="1"/>
  <c r="CX9" i="36" s="1"/>
  <c r="CT80" i="36"/>
  <c r="CV80" i="36" s="1"/>
  <c r="CW80" i="36" s="1"/>
  <c r="CX80" i="36" s="1"/>
  <c r="CA91" i="36"/>
  <c r="AA48" i="34"/>
  <c r="AA50" i="34" s="1"/>
  <c r="CT45" i="36"/>
  <c r="CV45" i="36" s="1"/>
  <c r="CW45" i="36" s="1"/>
  <c r="CX45" i="36" s="1"/>
  <c r="CT50" i="36"/>
  <c r="CV50" i="36" s="1"/>
  <c r="CW50" i="36" s="1"/>
  <c r="CX50" i="36" s="1"/>
  <c r="S48" i="34"/>
  <c r="S50" i="34" s="1"/>
  <c r="CT16" i="36"/>
  <c r="CV16" i="36" s="1"/>
  <c r="CW16" i="36" s="1"/>
  <c r="CX16" i="36" s="1"/>
  <c r="CT29" i="36"/>
  <c r="CV29" i="36" s="1"/>
  <c r="CW29" i="36" s="1"/>
  <c r="CX29" i="36" s="1"/>
  <c r="CT17" i="36"/>
  <c r="CV17" i="36" s="1"/>
  <c r="CW17" i="36" s="1"/>
  <c r="CX17" i="36" s="1"/>
  <c r="CT25" i="36"/>
  <c r="CV25" i="36" s="1"/>
  <c r="CW25" i="36" s="1"/>
  <c r="CX25" i="36" s="1"/>
  <c r="M48" i="34"/>
  <c r="M50" i="34" s="1"/>
  <c r="CT54" i="36"/>
  <c r="CV54" i="36" s="1"/>
  <c r="CW54" i="36" s="1"/>
  <c r="CX54" i="36" s="1"/>
  <c r="CT36" i="36"/>
  <c r="CV36" i="36" s="1"/>
  <c r="CW36" i="36" s="1"/>
  <c r="CX36" i="36" s="1"/>
  <c r="CT44" i="36"/>
  <c r="CV44" i="36" s="1"/>
  <c r="CW44" i="36" s="1"/>
  <c r="CX44" i="36" s="1"/>
  <c r="CT71" i="36"/>
  <c r="CV71" i="36" s="1"/>
  <c r="CW71" i="36" s="1"/>
  <c r="CX71" i="36" s="1"/>
  <c r="CT42" i="36"/>
  <c r="CV42" i="36" s="1"/>
  <c r="CW42" i="36" s="1"/>
  <c r="CX42" i="36" s="1"/>
  <c r="CT79" i="36"/>
  <c r="CV79" i="36" s="1"/>
  <c r="CW79" i="36" s="1"/>
  <c r="CX79" i="36" s="1"/>
  <c r="CT20" i="36"/>
  <c r="CV20" i="36" s="1"/>
  <c r="CW20" i="36" s="1"/>
  <c r="CX20" i="36" s="1"/>
  <c r="CT60" i="36"/>
  <c r="CV60" i="36" s="1"/>
  <c r="CW60" i="36" s="1"/>
  <c r="CX60" i="36" s="1"/>
  <c r="CT40" i="36"/>
  <c r="CV40" i="36" s="1"/>
  <c r="CW40" i="36" s="1"/>
  <c r="CX40" i="36" s="1"/>
  <c r="CT34" i="36"/>
  <c r="CV34" i="36" s="1"/>
  <c r="CW34" i="36" s="1"/>
  <c r="CX34" i="36" s="1"/>
  <c r="CT76" i="36"/>
  <c r="CV76" i="36" s="1"/>
  <c r="CW76" i="36" s="1"/>
  <c r="CX76" i="36" s="1"/>
  <c r="CT81" i="36"/>
  <c r="CV81" i="36" s="1"/>
  <c r="CW81" i="36" s="1"/>
  <c r="CX81" i="36" s="1"/>
  <c r="CT23" i="36"/>
  <c r="CV23" i="36" s="1"/>
  <c r="CW23" i="36" s="1"/>
  <c r="CX23" i="36" s="1"/>
  <c r="CT56" i="36"/>
  <c r="CV56" i="36" s="1"/>
  <c r="CW56" i="36" s="1"/>
  <c r="CX56" i="36" s="1"/>
  <c r="P91" i="36"/>
  <c r="CT66" i="36"/>
  <c r="CV66" i="36" s="1"/>
  <c r="CW66" i="36" s="1"/>
  <c r="CX66" i="36" s="1"/>
  <c r="CT46" i="36"/>
  <c r="CV46" i="36" s="1"/>
  <c r="CW46" i="36" s="1"/>
  <c r="CX46" i="36" s="1"/>
  <c r="CT22" i="36"/>
  <c r="CV22" i="36" s="1"/>
  <c r="CW22" i="36" s="1"/>
  <c r="CX22" i="36" s="1"/>
  <c r="CT8" i="36"/>
  <c r="CV8" i="36" s="1"/>
  <c r="CW8" i="36" s="1"/>
  <c r="CX8" i="36" s="1"/>
  <c r="CT75" i="36"/>
  <c r="CV75" i="36" s="1"/>
  <c r="CW75" i="36" s="1"/>
  <c r="CX75" i="36" s="1"/>
  <c r="CT63" i="36"/>
  <c r="CV63" i="36" s="1"/>
  <c r="CW63" i="36" s="1"/>
  <c r="CX63" i="36" s="1"/>
  <c r="CT77" i="36"/>
  <c r="CV77" i="36" s="1"/>
  <c r="CW77" i="36" s="1"/>
  <c r="CX77" i="36" s="1"/>
  <c r="CT67" i="36"/>
  <c r="CV67" i="36" s="1"/>
  <c r="CW67" i="36" s="1"/>
  <c r="CX67" i="36" s="1"/>
  <c r="CT19" i="36"/>
  <c r="CV19" i="36" s="1"/>
  <c r="CW19" i="36" s="1"/>
  <c r="CX19" i="36" s="1"/>
  <c r="CT59" i="36"/>
  <c r="CV59" i="36" s="1"/>
  <c r="CW59" i="36" s="1"/>
  <c r="CX59" i="36" s="1"/>
  <c r="CT65" i="36"/>
  <c r="CV65" i="36" s="1"/>
  <c r="CW65" i="36" s="1"/>
  <c r="CX65" i="36" s="1"/>
  <c r="CT26" i="36"/>
  <c r="CV26" i="36" s="1"/>
  <c r="CW26" i="36" s="1"/>
  <c r="CX26" i="36" s="1"/>
  <c r="CT38" i="36"/>
  <c r="CV38" i="36" s="1"/>
  <c r="CW38" i="36" s="1"/>
  <c r="CX38" i="36" s="1"/>
  <c r="CT64" i="36"/>
  <c r="CV64" i="36" s="1"/>
  <c r="CW64" i="36" s="1"/>
  <c r="CX64" i="36" s="1"/>
  <c r="CT86" i="36"/>
  <c r="CV86" i="36" s="1"/>
  <c r="CW86" i="36" s="1"/>
  <c r="CX86" i="36" s="1"/>
  <c r="CT72" i="36"/>
  <c r="CV72" i="36" s="1"/>
  <c r="CW72" i="36" s="1"/>
  <c r="CX72" i="36" s="1"/>
  <c r="CT35" i="36"/>
  <c r="CV35" i="36" s="1"/>
  <c r="CW35" i="36" s="1"/>
  <c r="CX35" i="36" s="1"/>
  <c r="CT58" i="36"/>
  <c r="CV58" i="36" s="1"/>
  <c r="CW58" i="36" s="1"/>
  <c r="CX58" i="36" s="1"/>
  <c r="CT89" i="36"/>
  <c r="CV89" i="36" s="1"/>
  <c r="CW89" i="36" s="1"/>
  <c r="CX89" i="36" s="1"/>
  <c r="CT55" i="36"/>
  <c r="CV55" i="36" s="1"/>
  <c r="CW55" i="36" s="1"/>
  <c r="CX55" i="36" s="1"/>
  <c r="CT31" i="36"/>
  <c r="CV31" i="36" s="1"/>
  <c r="CW31" i="36" s="1"/>
  <c r="CX31" i="36" s="1"/>
  <c r="CT47" i="36"/>
  <c r="CV47" i="36" s="1"/>
  <c r="CW47" i="36" s="1"/>
  <c r="CX47" i="36" s="1"/>
  <c r="CT43" i="36"/>
  <c r="CV43" i="36" s="1"/>
  <c r="CW43" i="36" s="1"/>
  <c r="CX43" i="36" s="1"/>
  <c r="CT5" i="36"/>
  <c r="CV5" i="36" s="1"/>
  <c r="CW5" i="36" s="1"/>
  <c r="CX5" i="36" s="1"/>
  <c r="CT84" i="36"/>
  <c r="CV84" i="36" s="1"/>
  <c r="CW84" i="36" s="1"/>
  <c r="CX84" i="36" s="1"/>
  <c r="CT14" i="36"/>
  <c r="CV14" i="36" s="1"/>
  <c r="CW14" i="36" s="1"/>
  <c r="CX14" i="36" s="1"/>
  <c r="CT70" i="36"/>
  <c r="CV70" i="36" s="1"/>
  <c r="CW70" i="36" s="1"/>
  <c r="CX70" i="36" s="1"/>
  <c r="CT68" i="36"/>
  <c r="CV68" i="36" s="1"/>
  <c r="CW68" i="36" s="1"/>
  <c r="CX68" i="36" s="1"/>
  <c r="CT37" i="36"/>
  <c r="CV37" i="36" s="1"/>
  <c r="CW37" i="36" s="1"/>
  <c r="CX37" i="36" s="1"/>
  <c r="CT41" i="36"/>
  <c r="CV41" i="36" s="1"/>
  <c r="CW41" i="36" s="1"/>
  <c r="CX41" i="36" s="1"/>
  <c r="CT24" i="36"/>
  <c r="CV24" i="36" s="1"/>
  <c r="CW24" i="36" s="1"/>
  <c r="CX24" i="36" s="1"/>
  <c r="CT53" i="36"/>
  <c r="CV53" i="36" s="1"/>
  <c r="CW53" i="36" s="1"/>
  <c r="CX53" i="36" s="1"/>
  <c r="CT69" i="36"/>
  <c r="CV69" i="36" s="1"/>
  <c r="CW69" i="36" s="1"/>
  <c r="CX69" i="36" s="1"/>
  <c r="CT6" i="36"/>
  <c r="CV6" i="36" s="1"/>
  <c r="CW6" i="36" s="1"/>
  <c r="CX6" i="36" s="1"/>
  <c r="CT74" i="36"/>
  <c r="CV74" i="36" s="1"/>
  <c r="CW74" i="36" s="1"/>
  <c r="CX74" i="36" s="1"/>
  <c r="CT73" i="36"/>
  <c r="CV73" i="36" s="1"/>
  <c r="CW73" i="36" s="1"/>
  <c r="CX73" i="36" s="1"/>
  <c r="CT52" i="36"/>
  <c r="CV52" i="36" s="1"/>
  <c r="CW52" i="36" s="1"/>
  <c r="CX52" i="36" s="1"/>
  <c r="CT18" i="36"/>
  <c r="CV18" i="36" s="1"/>
  <c r="CW18" i="36" s="1"/>
  <c r="CX18" i="36" s="1"/>
  <c r="CT78" i="36"/>
  <c r="CV78" i="36" s="1"/>
  <c r="CW78" i="36" s="1"/>
  <c r="CX78" i="36" s="1"/>
  <c r="CT82" i="36"/>
  <c r="CV82" i="36" s="1"/>
  <c r="CW82" i="36" s="1"/>
  <c r="CX82" i="36" s="1"/>
  <c r="CT10" i="36"/>
  <c r="CV10" i="36" s="1"/>
  <c r="CW10" i="36" s="1"/>
  <c r="CX10" i="36" s="1"/>
  <c r="G91" i="36"/>
  <c r="CT33" i="36"/>
  <c r="CV33" i="36" s="1"/>
  <c r="CW33" i="36" s="1"/>
  <c r="CX33" i="36" s="1"/>
  <c r="CT85" i="36"/>
  <c r="CV85" i="36" s="1"/>
  <c r="CW85" i="36" s="1"/>
  <c r="CX85" i="36" s="1"/>
  <c r="CT39" i="36"/>
  <c r="CV39" i="36" s="1"/>
  <c r="CW39" i="36" s="1"/>
  <c r="CX39" i="36" s="1"/>
  <c r="CT83" i="36"/>
  <c r="CV83" i="36" s="1"/>
  <c r="CW83" i="36" s="1"/>
  <c r="CX83" i="36" s="1"/>
  <c r="CT28" i="36"/>
  <c r="CV28" i="36" s="1"/>
  <c r="CW28" i="36" s="1"/>
  <c r="CX28" i="36" s="1"/>
  <c r="CT13" i="36"/>
  <c r="CV13" i="36" s="1"/>
  <c r="CW13" i="36" s="1"/>
  <c r="CX13" i="36" s="1"/>
  <c r="CT3" i="36"/>
  <c r="CV3" i="36" s="1"/>
  <c r="K48" i="34"/>
  <c r="K50" i="34" s="1"/>
  <c r="C48" i="34"/>
  <c r="C50" i="34" s="1"/>
  <c r="K22" i="34"/>
  <c r="U22" i="34"/>
  <c r="AA22" i="34"/>
  <c r="W22" i="34"/>
  <c r="G22" i="34"/>
  <c r="C22" i="34"/>
  <c r="F48" i="34"/>
  <c r="F50" i="34" s="1"/>
  <c r="Z48" i="34"/>
  <c r="Z50" i="34" s="1"/>
  <c r="T48" i="34"/>
  <c r="T50" i="34" s="1"/>
  <c r="P48" i="34"/>
  <c r="P50" i="34" s="1"/>
  <c r="N48" i="34"/>
  <c r="N50" i="34" s="1"/>
  <c r="AD48" i="34"/>
  <c r="AD50" i="34" s="1"/>
  <c r="Y22" i="34"/>
  <c r="V48" i="34"/>
  <c r="V50" i="34" s="1"/>
  <c r="S22" i="34"/>
  <c r="Q22" i="34"/>
  <c r="O48" i="34"/>
  <c r="O50" i="34" s="1"/>
  <c r="O22" i="34"/>
  <c r="M22" i="34"/>
  <c r="J48" i="34"/>
  <c r="J50" i="34" s="1"/>
  <c r="I22" i="34"/>
  <c r="H50" i="34"/>
  <c r="E22" i="34"/>
  <c r="E48" i="34"/>
  <c r="E50" i="34" s="1"/>
  <c r="B48" i="34"/>
  <c r="B50" i="34" s="1"/>
  <c r="AF22" i="34"/>
  <c r="CP21" i="36"/>
  <c r="AD22" i="34"/>
  <c r="CJ21" i="36"/>
  <c r="CL21" i="36" s="1"/>
  <c r="AC22" i="34"/>
  <c r="AB22" i="34"/>
  <c r="CD21" i="36"/>
  <c r="CF21" i="36" s="1"/>
  <c r="Z22" i="34"/>
  <c r="BU21" i="36"/>
  <c r="BW21" i="36" s="1"/>
  <c r="X22" i="34"/>
  <c r="BR21" i="36"/>
  <c r="BT21" i="36" s="1"/>
  <c r="BO21" i="36"/>
  <c r="BQ21" i="36" s="1"/>
  <c r="V22" i="34"/>
  <c r="BL21" i="36"/>
  <c r="BN21" i="36" s="1"/>
  <c r="BI21" i="36"/>
  <c r="BK21" i="36" s="1"/>
  <c r="T22" i="34"/>
  <c r="BF21" i="36"/>
  <c r="BH21" i="36" s="1"/>
  <c r="BC21" i="36"/>
  <c r="BE21" i="36" s="1"/>
  <c r="R22" i="34"/>
  <c r="AZ21" i="36"/>
  <c r="BB21" i="36" s="1"/>
  <c r="AW21" i="36"/>
  <c r="AY21" i="36" s="1"/>
  <c r="P22" i="34"/>
  <c r="AT21" i="36"/>
  <c r="AV21" i="36" s="1"/>
  <c r="AQ21" i="36"/>
  <c r="AS21" i="36" s="1"/>
  <c r="N22" i="34"/>
  <c r="AN21" i="36"/>
  <c r="AP21" i="36" s="1"/>
  <c r="AK21" i="36"/>
  <c r="AM21" i="36" s="1"/>
  <c r="L22" i="34"/>
  <c r="AH21" i="36"/>
  <c r="AJ21" i="36" s="1"/>
  <c r="AE21" i="36"/>
  <c r="AG21" i="36" s="1"/>
  <c r="AK34" i="34"/>
  <c r="J22" i="34"/>
  <c r="AB21" i="36"/>
  <c r="AD21" i="36" s="1"/>
  <c r="Y21" i="36"/>
  <c r="AA21" i="36" s="1"/>
  <c r="H22" i="34"/>
  <c r="V21" i="36"/>
  <c r="X21" i="36" s="1"/>
  <c r="S21" i="36"/>
  <c r="U21" i="36" s="1"/>
  <c r="F22" i="34"/>
  <c r="AK46" i="34"/>
  <c r="AK44" i="34"/>
  <c r="AK42" i="34"/>
  <c r="AK40" i="34"/>
  <c r="AK31" i="34"/>
  <c r="AK47" i="34"/>
  <c r="AK45" i="34"/>
  <c r="AK43" i="34"/>
  <c r="AK41" i="34"/>
  <c r="AK35" i="34"/>
  <c r="M21" i="36"/>
  <c r="O21" i="36" s="1"/>
  <c r="D22" i="34"/>
  <c r="AK39" i="34"/>
  <c r="J21" i="36"/>
  <c r="L21" i="36" s="1"/>
  <c r="AK33" i="34"/>
  <c r="CU12" i="36"/>
  <c r="CU91" i="36" s="1"/>
  <c r="D12" i="36"/>
  <c r="F12" i="36" s="1"/>
  <c r="AK38" i="34"/>
  <c r="AK37" i="34"/>
  <c r="AK36" i="34"/>
  <c r="AK32" i="34"/>
  <c r="AK29" i="34"/>
  <c r="D21" i="36"/>
  <c r="F21" i="36" s="1"/>
  <c r="M273" i="3"/>
  <c r="I273" i="3"/>
  <c r="F273" i="3"/>
  <c r="J273" i="3" s="1"/>
  <c r="N273" i="3" s="1"/>
  <c r="M272" i="3"/>
  <c r="I272" i="3"/>
  <c r="F272" i="3"/>
  <c r="M271" i="3"/>
  <c r="I271" i="3"/>
  <c r="F271" i="3"/>
  <c r="J271" i="3" s="1"/>
  <c r="N271" i="3" s="1"/>
  <c r="M270" i="3"/>
  <c r="I270" i="3"/>
  <c r="F270" i="3"/>
  <c r="M269" i="3"/>
  <c r="I269" i="3"/>
  <c r="F269" i="3"/>
  <c r="J269" i="3" s="1"/>
  <c r="N269" i="3" s="1"/>
  <c r="M268" i="3"/>
  <c r="I268" i="3"/>
  <c r="F268" i="3"/>
  <c r="M267" i="3"/>
  <c r="I267" i="3"/>
  <c r="F267" i="3"/>
  <c r="J267" i="3" s="1"/>
  <c r="N267" i="3" s="1"/>
  <c r="M266" i="3"/>
  <c r="I266" i="3"/>
  <c r="F266" i="3"/>
  <c r="M265" i="3"/>
  <c r="I265" i="3"/>
  <c r="F265" i="3"/>
  <c r="J265" i="3" s="1"/>
  <c r="N265" i="3" s="1"/>
  <c r="M264" i="3"/>
  <c r="I264" i="3"/>
  <c r="F264" i="3"/>
  <c r="M263" i="3"/>
  <c r="I263" i="3"/>
  <c r="F263" i="3"/>
  <c r="J263" i="3" s="1"/>
  <c r="N263" i="3" s="1"/>
  <c r="M262" i="3"/>
  <c r="I262" i="3"/>
  <c r="F262" i="3"/>
  <c r="M261" i="3"/>
  <c r="I261" i="3"/>
  <c r="F261" i="3"/>
  <c r="J261" i="3" s="1"/>
  <c r="N261" i="3" s="1"/>
  <c r="M260" i="3"/>
  <c r="I260" i="3"/>
  <c r="F260" i="3"/>
  <c r="M259" i="3"/>
  <c r="I259" i="3"/>
  <c r="F259" i="3"/>
  <c r="J259" i="3" s="1"/>
  <c r="N259" i="3" s="1"/>
  <c r="M258" i="3"/>
  <c r="I258" i="3"/>
  <c r="F258" i="3"/>
  <c r="M257" i="3"/>
  <c r="I257" i="3"/>
  <c r="F257" i="3"/>
  <c r="J257" i="3" s="1"/>
  <c r="N257" i="3" s="1"/>
  <c r="M256" i="3"/>
  <c r="I256" i="3"/>
  <c r="F256" i="3"/>
  <c r="M255" i="3"/>
  <c r="M274" i="3" s="1"/>
  <c r="AE72" i="3" s="1"/>
  <c r="I255" i="3"/>
  <c r="F255" i="3"/>
  <c r="J255" i="3" s="1"/>
  <c r="N255" i="3" s="1"/>
  <c r="M254" i="3"/>
  <c r="I254" i="3"/>
  <c r="F254" i="3"/>
  <c r="K274" i="3"/>
  <c r="AB249" i="3"/>
  <c r="AB248" i="3"/>
  <c r="AB247" i="3"/>
  <c r="AB246" i="3"/>
  <c r="AB245" i="3"/>
  <c r="AB244" i="3"/>
  <c r="AB243" i="3"/>
  <c r="AB242" i="3"/>
  <c r="AB241" i="3"/>
  <c r="AB240" i="3"/>
  <c r="AB239" i="3"/>
  <c r="AB238" i="3"/>
  <c r="AB237" i="3"/>
  <c r="AB236" i="3"/>
  <c r="AB235" i="3"/>
  <c r="AB234" i="3"/>
  <c r="AB233" i="3"/>
  <c r="AB232" i="3"/>
  <c r="AB231" i="3"/>
  <c r="AB230" i="3"/>
  <c r="AB229" i="3"/>
  <c r="AB228" i="3"/>
  <c r="AB227" i="3"/>
  <c r="AB226" i="3"/>
  <c r="AB225" i="3"/>
  <c r="AB224" i="3"/>
  <c r="AB223" i="3"/>
  <c r="AB222" i="3"/>
  <c r="AB221" i="3"/>
  <c r="AB220" i="3"/>
  <c r="AB219" i="3"/>
  <c r="AB218" i="3"/>
  <c r="AB217" i="3"/>
  <c r="AB216" i="3"/>
  <c r="AB215" i="3"/>
  <c r="AB214" i="3"/>
  <c r="AB213" i="3"/>
  <c r="AB212" i="3"/>
  <c r="AB211" i="3"/>
  <c r="AB210" i="3"/>
  <c r="AB209" i="3"/>
  <c r="AB208" i="3"/>
  <c r="AB207" i="3"/>
  <c r="AB206" i="3"/>
  <c r="AB205" i="3"/>
  <c r="AB204" i="3"/>
  <c r="AB203" i="3"/>
  <c r="AB202" i="3"/>
  <c r="AB201" i="3"/>
  <c r="AB200" i="3"/>
  <c r="AB199" i="3"/>
  <c r="AB198" i="3"/>
  <c r="AB197" i="3"/>
  <c r="AB196" i="3"/>
  <c r="AB195" i="3"/>
  <c r="AB194" i="3"/>
  <c r="AB193" i="3"/>
  <c r="AB192" i="3"/>
  <c r="AB191" i="3"/>
  <c r="AB190" i="3"/>
  <c r="AB189" i="3"/>
  <c r="AB188" i="3"/>
  <c r="AB187" i="3"/>
  <c r="AB186" i="3"/>
  <c r="AB185" i="3"/>
  <c r="AB184" i="3"/>
  <c r="AB183" i="3"/>
  <c r="AB182" i="3"/>
  <c r="AB181" i="3"/>
  <c r="AB180" i="3"/>
  <c r="AB179" i="3"/>
  <c r="AB178" i="3"/>
  <c r="AB177" i="3"/>
  <c r="AB176" i="3"/>
  <c r="AB175" i="3"/>
  <c r="AB174" i="3"/>
  <c r="AB173" i="3"/>
  <c r="AB172" i="3"/>
  <c r="AB171" i="3"/>
  <c r="AB170" i="3"/>
  <c r="AB169" i="3"/>
  <c r="AB168" i="3"/>
  <c r="AB167" i="3"/>
  <c r="AB166" i="3"/>
  <c r="AB165" i="3"/>
  <c r="AB164" i="3"/>
  <c r="AB163" i="3"/>
  <c r="AB162" i="3"/>
  <c r="AB161" i="3"/>
  <c r="AB160" i="3"/>
  <c r="AB159" i="3"/>
  <c r="AB158" i="3"/>
  <c r="AB157" i="3"/>
  <c r="AB156" i="3"/>
  <c r="AB155" i="3"/>
  <c r="AB154" i="3"/>
  <c r="AB153" i="3"/>
  <c r="AB152" i="3"/>
  <c r="AB151" i="3"/>
  <c r="AB150" i="3"/>
  <c r="AB149" i="3"/>
  <c r="AB148" i="3"/>
  <c r="AB147" i="3"/>
  <c r="AB146" i="3"/>
  <c r="AB145" i="3"/>
  <c r="AB144" i="3"/>
  <c r="AB143" i="3"/>
  <c r="AB142" i="3"/>
  <c r="AB141" i="3"/>
  <c r="AB140" i="3"/>
  <c r="AB139" i="3"/>
  <c r="AB138" i="3"/>
  <c r="AB137" i="3"/>
  <c r="AB136" i="3"/>
  <c r="AB135" i="3"/>
  <c r="AB134" i="3"/>
  <c r="AB133" i="3"/>
  <c r="AB132" i="3"/>
  <c r="AB131" i="3"/>
  <c r="AB130" i="3"/>
  <c r="AB129" i="3"/>
  <c r="AB128" i="3"/>
  <c r="AB127" i="3"/>
  <c r="AB126" i="3"/>
  <c r="AB125" i="3"/>
  <c r="AB124" i="3"/>
  <c r="AB123" i="3"/>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2" i="3"/>
  <c r="AB91" i="3"/>
  <c r="AB90" i="3"/>
  <c r="AB89" i="3"/>
  <c r="AB88" i="3"/>
  <c r="AE87" i="3"/>
  <c r="AB87" i="3"/>
  <c r="AE86" i="3"/>
  <c r="AB86" i="3"/>
  <c r="AE85" i="3"/>
  <c r="AB85" i="3"/>
  <c r="AE84" i="3"/>
  <c r="AB84" i="3"/>
  <c r="AE83" i="3"/>
  <c r="AB83" i="3"/>
  <c r="AE82" i="3"/>
  <c r="AB82" i="3"/>
  <c r="AE81" i="3"/>
  <c r="AB81" i="3"/>
  <c r="AE80" i="3"/>
  <c r="AB80" i="3"/>
  <c r="AE79" i="3"/>
  <c r="AB79" i="3"/>
  <c r="AE78" i="3"/>
  <c r="AB78" i="3"/>
  <c r="AE77" i="3"/>
  <c r="AB77" i="3"/>
  <c r="AE76" i="3"/>
  <c r="AB76" i="3"/>
  <c r="AE75" i="3"/>
  <c r="AB75" i="3"/>
  <c r="AE74" i="3"/>
  <c r="AB74" i="3"/>
  <c r="AE73" i="3"/>
  <c r="AB73" i="3"/>
  <c r="AB72" i="3"/>
  <c r="AB71" i="3"/>
  <c r="AB70" i="3"/>
  <c r="AE69" i="3"/>
  <c r="AB69" i="3"/>
  <c r="AE68" i="3"/>
  <c r="AB68" i="3"/>
  <c r="AE67" i="3"/>
  <c r="AB67" i="3"/>
  <c r="AE66" i="3"/>
  <c r="AB66" i="3"/>
  <c r="AE65" i="3"/>
  <c r="AB65" i="3"/>
  <c r="AE64" i="3"/>
  <c r="AB64" i="3"/>
  <c r="AE63" i="3"/>
  <c r="AB63" i="3"/>
  <c r="AE62" i="3"/>
  <c r="AB62" i="3"/>
  <c r="AE61" i="3"/>
  <c r="AB61" i="3"/>
  <c r="AE60" i="3"/>
  <c r="AB60" i="3"/>
  <c r="AE59" i="3"/>
  <c r="AB59" i="3"/>
  <c r="AE58" i="3"/>
  <c r="AB58" i="3"/>
  <c r="AE57" i="3"/>
  <c r="AB57" i="3"/>
  <c r="AE56" i="3"/>
  <c r="AB56" i="3"/>
  <c r="AE55" i="3"/>
  <c r="AB55" i="3"/>
  <c r="AE54" i="3"/>
  <c r="AB54" i="3"/>
  <c r="AE53" i="3"/>
  <c r="AB53" i="3"/>
  <c r="AE52" i="3"/>
  <c r="AB52" i="3"/>
  <c r="AE51" i="3"/>
  <c r="AB51" i="3"/>
  <c r="AE50" i="3"/>
  <c r="AB50" i="3"/>
  <c r="AE49" i="3"/>
  <c r="AB49" i="3"/>
  <c r="AE48" i="3"/>
  <c r="AB48" i="3"/>
  <c r="AE47" i="3"/>
  <c r="AB47" i="3"/>
  <c r="AE46" i="3"/>
  <c r="AB46" i="3"/>
  <c r="AE45" i="3"/>
  <c r="AB45" i="3"/>
  <c r="AE44" i="3"/>
  <c r="AB44" i="3"/>
  <c r="AE43" i="3"/>
  <c r="AB43" i="3"/>
  <c r="AE42" i="3"/>
  <c r="AB42" i="3"/>
  <c r="AE41" i="3"/>
  <c r="AB41" i="3"/>
  <c r="AE40" i="3"/>
  <c r="AB40" i="3"/>
  <c r="AE39" i="3"/>
  <c r="AB39" i="3"/>
  <c r="AE38" i="3"/>
  <c r="AB38" i="3"/>
  <c r="AE37" i="3"/>
  <c r="AB37" i="3"/>
  <c r="AE36" i="3"/>
  <c r="AB36" i="3"/>
  <c r="AE35" i="3"/>
  <c r="AB35" i="3"/>
  <c r="AE34" i="3"/>
  <c r="AB34" i="3"/>
  <c r="AE33" i="3"/>
  <c r="AB33" i="3"/>
  <c r="AE32" i="3"/>
  <c r="AB32" i="3"/>
  <c r="AE31" i="3"/>
  <c r="AB31" i="3"/>
  <c r="AE30" i="3"/>
  <c r="AB30" i="3"/>
  <c r="AE29" i="3"/>
  <c r="AB29" i="3"/>
  <c r="AE28" i="3"/>
  <c r="AB28" i="3"/>
  <c r="AE27" i="3"/>
  <c r="AB27" i="3"/>
  <c r="AE26" i="3"/>
  <c r="AB26" i="3"/>
  <c r="AE25" i="3"/>
  <c r="AB25" i="3"/>
  <c r="AE24" i="3"/>
  <c r="AB24" i="3"/>
  <c r="AE23" i="3"/>
  <c r="AB23" i="3"/>
  <c r="AE22" i="3"/>
  <c r="AB22" i="3"/>
  <c r="AE21" i="3"/>
  <c r="AB21" i="3"/>
  <c r="AE20" i="3"/>
  <c r="AB20" i="3"/>
  <c r="AE19" i="3"/>
  <c r="AB19" i="3"/>
  <c r="AE18" i="3"/>
  <c r="AB18" i="3"/>
  <c r="AE17" i="3"/>
  <c r="AB17" i="3"/>
  <c r="AE16" i="3"/>
  <c r="AB16" i="3"/>
  <c r="AE15" i="3"/>
  <c r="AB15" i="3"/>
  <c r="AE14" i="3"/>
  <c r="AB14" i="3"/>
  <c r="AE13" i="3"/>
  <c r="AB13" i="3"/>
  <c r="AE12" i="3"/>
  <c r="AB12" i="3"/>
  <c r="AE11" i="3"/>
  <c r="AB11" i="3"/>
  <c r="AE10" i="3"/>
  <c r="AB10" i="3"/>
  <c r="AE9" i="3"/>
  <c r="AB9" i="3"/>
  <c r="AE8" i="3"/>
  <c r="AB8" i="3"/>
  <c r="AE7" i="3"/>
  <c r="AB7" i="3"/>
  <c r="AE6" i="3"/>
  <c r="AB6" i="3"/>
  <c r="AE5" i="3"/>
  <c r="AB5" i="3"/>
  <c r="AE4" i="3"/>
  <c r="AB4" i="3"/>
  <c r="AE3" i="3"/>
  <c r="AB3" i="3"/>
  <c r="AJ12" i="34" l="1"/>
  <c r="AJ16" i="34"/>
  <c r="AJ14" i="34"/>
  <c r="AJ17" i="34"/>
  <c r="AJ13" i="34"/>
  <c r="AJ9" i="34"/>
  <c r="AJ5" i="34"/>
  <c r="AJ18" i="34"/>
  <c r="AJ8" i="34"/>
  <c r="AJ11" i="34"/>
  <c r="AJ21" i="34"/>
  <c r="AJ6" i="34"/>
  <c r="AJ10" i="34"/>
  <c r="AJ20" i="34"/>
  <c r="AJ7" i="34"/>
  <c r="AJ19" i="34"/>
  <c r="AI3" i="34"/>
  <c r="AJ30" i="34"/>
  <c r="AI48" i="34"/>
  <c r="B15" i="34"/>
  <c r="AH15" i="34" s="1"/>
  <c r="AI15" i="34" s="1"/>
  <c r="C21" i="35" s="1"/>
  <c r="E21" i="35" s="1"/>
  <c r="CP91" i="36"/>
  <c r="CQ92" i="36" s="1"/>
  <c r="CR21" i="36"/>
  <c r="AB91" i="36"/>
  <c r="AB92" i="36" s="1"/>
  <c r="AW91" i="36"/>
  <c r="AX92" i="36" s="1"/>
  <c r="BI91" i="36"/>
  <c r="BJ92" i="36" s="1"/>
  <c r="BU91" i="36"/>
  <c r="BV92" i="36" s="1"/>
  <c r="S91" i="36"/>
  <c r="S92" i="36" s="1"/>
  <c r="AN91" i="36"/>
  <c r="AO92" i="36" s="1"/>
  <c r="AZ91" i="36"/>
  <c r="AZ92" i="36" s="1"/>
  <c r="BL91" i="36"/>
  <c r="BL92" i="36" s="1"/>
  <c r="AK91" i="36"/>
  <c r="AK92" i="36" s="1"/>
  <c r="V91" i="36"/>
  <c r="V92" i="36" s="1"/>
  <c r="CD91" i="36"/>
  <c r="CD92" i="36" s="1"/>
  <c r="J91" i="36"/>
  <c r="J92" i="36" s="1"/>
  <c r="M91" i="36"/>
  <c r="N92" i="36" s="1"/>
  <c r="AE91" i="36"/>
  <c r="AF92" i="36" s="1"/>
  <c r="AQ91" i="36"/>
  <c r="AQ92" i="36" s="1"/>
  <c r="BC91" i="36"/>
  <c r="BC92" i="36" s="1"/>
  <c r="BO91" i="36"/>
  <c r="BP92" i="36" s="1"/>
  <c r="AH91" i="36"/>
  <c r="AI92" i="36" s="1"/>
  <c r="BF91" i="36"/>
  <c r="BF92" i="36" s="1"/>
  <c r="BR91" i="36"/>
  <c r="BS92" i="36" s="1"/>
  <c r="Y91" i="36"/>
  <c r="Z92" i="36" s="1"/>
  <c r="AT91" i="36"/>
  <c r="AT92" i="36" s="1"/>
  <c r="CJ91" i="36"/>
  <c r="CJ92" i="36" s="1"/>
  <c r="BY92" i="36"/>
  <c r="CA92" i="36"/>
  <c r="CB92" i="36"/>
  <c r="Y92" i="36"/>
  <c r="P92" i="36"/>
  <c r="Q92" i="36"/>
  <c r="CM92" i="36"/>
  <c r="CN92" i="36"/>
  <c r="CH92" i="36"/>
  <c r="CG92" i="36"/>
  <c r="G92" i="36"/>
  <c r="H92" i="36"/>
  <c r="CT21" i="36"/>
  <c r="CV21" i="36" s="1"/>
  <c r="CW21" i="36" s="1"/>
  <c r="CX21" i="36" s="1"/>
  <c r="CW3" i="36"/>
  <c r="CT12" i="36"/>
  <c r="CV12" i="36" s="1"/>
  <c r="D91" i="36"/>
  <c r="F274" i="3"/>
  <c r="AE70" i="3" s="1"/>
  <c r="I274" i="3"/>
  <c r="AE71" i="3" s="1"/>
  <c r="J256" i="3"/>
  <c r="N256" i="3" s="1"/>
  <c r="J258" i="3"/>
  <c r="N258" i="3" s="1"/>
  <c r="J260" i="3"/>
  <c r="N260" i="3" s="1"/>
  <c r="J262" i="3"/>
  <c r="N262" i="3" s="1"/>
  <c r="J264" i="3"/>
  <c r="N264" i="3" s="1"/>
  <c r="J266" i="3"/>
  <c r="N266" i="3" s="1"/>
  <c r="J268" i="3"/>
  <c r="N268" i="3" s="1"/>
  <c r="J270" i="3"/>
  <c r="N270" i="3" s="1"/>
  <c r="J272" i="3"/>
  <c r="N272" i="3" s="1"/>
  <c r="AI50" i="34"/>
  <c r="AJ4" i="34"/>
  <c r="AB250" i="3"/>
  <c r="O256" i="3"/>
  <c r="P256" i="3"/>
  <c r="O258" i="3"/>
  <c r="P258" i="3"/>
  <c r="O260" i="3"/>
  <c r="P260" i="3"/>
  <c r="O262" i="3"/>
  <c r="P262" i="3"/>
  <c r="O264" i="3"/>
  <c r="P264" i="3"/>
  <c r="O266" i="3"/>
  <c r="P266" i="3"/>
  <c r="O268" i="3"/>
  <c r="P268" i="3"/>
  <c r="O270" i="3"/>
  <c r="P270" i="3"/>
  <c r="O272" i="3"/>
  <c r="P272" i="3"/>
  <c r="P255" i="3"/>
  <c r="O255" i="3"/>
  <c r="P257" i="3"/>
  <c r="O257" i="3"/>
  <c r="P259" i="3"/>
  <c r="O259" i="3"/>
  <c r="P261" i="3"/>
  <c r="O261" i="3"/>
  <c r="P263" i="3"/>
  <c r="O263" i="3"/>
  <c r="P265" i="3"/>
  <c r="O265" i="3"/>
  <c r="P267" i="3"/>
  <c r="O267" i="3"/>
  <c r="P269" i="3"/>
  <c r="O269" i="3"/>
  <c r="P271" i="3"/>
  <c r="O271" i="3"/>
  <c r="P273" i="3"/>
  <c r="O273" i="3"/>
  <c r="J254" i="3"/>
  <c r="N254" i="3" s="1"/>
  <c r="BA92" i="36" l="1"/>
  <c r="K92" i="36"/>
  <c r="AN92" i="36"/>
  <c r="AH22" i="34"/>
  <c r="BI92" i="36"/>
  <c r="AC92" i="36"/>
  <c r="T92" i="36"/>
  <c r="W92" i="36"/>
  <c r="BG92" i="36"/>
  <c r="AU92" i="36"/>
  <c r="C9" i="35"/>
  <c r="AJ3" i="34"/>
  <c r="M92" i="36"/>
  <c r="D10" i="35"/>
  <c r="AJ48" i="34"/>
  <c r="B22" i="34"/>
  <c r="CP92" i="36"/>
  <c r="CE92" i="36"/>
  <c r="BU92" i="36"/>
  <c r="BD92" i="36"/>
  <c r="AR92" i="36"/>
  <c r="AL92" i="36"/>
  <c r="AH92" i="36"/>
  <c r="BM92" i="36"/>
  <c r="AW92" i="36"/>
  <c r="CK92" i="36"/>
  <c r="BR92" i="36"/>
  <c r="BO92" i="36"/>
  <c r="AE92" i="36"/>
  <c r="D92" i="36"/>
  <c r="E92" i="36"/>
  <c r="CT91" i="36"/>
  <c r="CW12" i="36"/>
  <c r="CX12" i="36" s="1"/>
  <c r="CV91" i="36"/>
  <c r="CX3" i="36"/>
  <c r="AF24" i="34"/>
  <c r="AF23" i="34" s="1"/>
  <c r="AF25" i="34" s="1"/>
  <c r="AE24" i="34"/>
  <c r="AE23" i="34" s="1"/>
  <c r="AE25" i="34" s="1"/>
  <c r="AD24" i="34"/>
  <c r="AD23" i="34" s="1"/>
  <c r="AD25" i="34" s="1"/>
  <c r="AC24" i="34"/>
  <c r="AC23" i="34" s="1"/>
  <c r="AC25" i="34" s="1"/>
  <c r="AB24" i="34"/>
  <c r="AB23" i="34" s="1"/>
  <c r="AB25" i="34" s="1"/>
  <c r="AA24" i="34"/>
  <c r="AA23" i="34" s="1"/>
  <c r="AA25" i="34" s="1"/>
  <c r="Z24" i="34"/>
  <c r="Z23" i="34" s="1"/>
  <c r="Z25" i="34" s="1"/>
  <c r="Y24" i="34"/>
  <c r="Y23" i="34" s="1"/>
  <c r="Y25" i="34" s="1"/>
  <c r="X24" i="34"/>
  <c r="X23" i="34" s="1"/>
  <c r="X25" i="34" s="1"/>
  <c r="W24" i="34"/>
  <c r="W23" i="34" s="1"/>
  <c r="W25" i="34" s="1"/>
  <c r="U24" i="34"/>
  <c r="U23" i="34" s="1"/>
  <c r="U25" i="34" s="1"/>
  <c r="T24" i="34"/>
  <c r="T23" i="34" s="1"/>
  <c r="T25" i="34" s="1"/>
  <c r="S24" i="34"/>
  <c r="S23" i="34" s="1"/>
  <c r="S25" i="34" s="1"/>
  <c r="R24" i="34"/>
  <c r="R23" i="34" s="1"/>
  <c r="R25" i="34" s="1"/>
  <c r="Q24" i="34"/>
  <c r="Q23" i="34" s="1"/>
  <c r="Q25" i="34" s="1"/>
  <c r="P24" i="34"/>
  <c r="P23" i="34" s="1"/>
  <c r="P25" i="34" s="1"/>
  <c r="O24" i="34"/>
  <c r="O23" i="34" s="1"/>
  <c r="O25" i="34" s="1"/>
  <c r="N24" i="34"/>
  <c r="N23" i="34" s="1"/>
  <c r="N25" i="34" s="1"/>
  <c r="M24" i="34"/>
  <c r="M23" i="34" s="1"/>
  <c r="M25" i="34" s="1"/>
  <c r="L24" i="34"/>
  <c r="L23" i="34" s="1"/>
  <c r="L25" i="34" s="1"/>
  <c r="K24" i="34"/>
  <c r="K23" i="34" s="1"/>
  <c r="K25" i="34" s="1"/>
  <c r="J24" i="34"/>
  <c r="J23" i="34" s="1"/>
  <c r="J25" i="34" s="1"/>
  <c r="I24" i="34"/>
  <c r="I23" i="34" s="1"/>
  <c r="I25" i="34" s="1"/>
  <c r="H24" i="34"/>
  <c r="H23" i="34" s="1"/>
  <c r="H25" i="34" s="1"/>
  <c r="G24" i="34"/>
  <c r="G23" i="34" s="1"/>
  <c r="G25" i="34" s="1"/>
  <c r="F24" i="34"/>
  <c r="F23" i="34" s="1"/>
  <c r="F25" i="34" s="1"/>
  <c r="E24" i="34"/>
  <c r="E23" i="34" s="1"/>
  <c r="E25" i="34" s="1"/>
  <c r="D24" i="34"/>
  <c r="D23" i="34" s="1"/>
  <c r="D25" i="34" s="1"/>
  <c r="C24" i="34"/>
  <c r="C23" i="34" s="1"/>
  <c r="C25" i="34" s="1"/>
  <c r="O254" i="3"/>
  <c r="P254" i="3"/>
  <c r="J274" i="3"/>
  <c r="C28" i="35" l="1"/>
  <c r="E9" i="35"/>
  <c r="E10" i="35"/>
  <c r="D28" i="35"/>
  <c r="AJ15" i="34"/>
  <c r="CX91" i="36"/>
  <c r="CW91" i="36"/>
  <c r="V23" i="34"/>
  <c r="V25" i="34" s="1"/>
  <c r="B24" i="34"/>
  <c r="O274" i="3"/>
  <c r="N274" i="3"/>
  <c r="E28" i="35" l="1"/>
  <c r="AH24" i="34"/>
  <c r="AH23" i="34" s="1"/>
  <c r="B23" i="34"/>
  <c r="B2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teppy</author>
  </authors>
  <commentList>
    <comment ref="A5" authorId="0" shapeId="0" xr:uid="{87CF4591-2638-4CB4-A748-85E0D4D4D0B1}">
      <text>
        <r>
          <rPr>
            <sz val="11"/>
            <color rgb="FF000000"/>
            <rFont val="Calibri"/>
            <family val="2"/>
            <charset val="1"/>
          </rPr>
          <t xml:space="preserve">teppy:
</t>
        </r>
        <r>
          <rPr>
            <sz val="9"/>
            <color rgb="FF000000"/>
            <rFont val="Tahoma"/>
            <family val="2"/>
            <charset val="1"/>
          </rPr>
          <t xml:space="preserve">amount sa municipal ctc </t>
        </r>
        <r>
          <rPr>
            <b/>
            <sz val="9"/>
            <color rgb="FF000000"/>
            <rFont val="Tahoma"/>
            <family val="2"/>
            <charset val="1"/>
          </rPr>
          <t>WITHOUT</t>
        </r>
        <r>
          <rPr>
            <sz val="9"/>
            <color rgb="FF000000"/>
            <rFont val="Tahoma"/>
            <family val="2"/>
            <charset val="1"/>
          </rPr>
          <t xml:space="preserve"> interest.
Computation needed. Kunti lang naman. :)
sa comm tax penalty ilalagay yung remaining amount na yun
</t>
        </r>
      </text>
    </comment>
    <comment ref="B10" authorId="0" shapeId="0" xr:uid="{BA1997A1-230E-4C62-BC47-BA11512D62FD}">
      <text>
        <r>
          <rPr>
            <sz val="11"/>
            <color rgb="FF000000"/>
            <rFont val="Calibri"/>
            <family val="2"/>
            <charset val="1"/>
          </rPr>
          <t>Business Tax 'tong dalawa na to sa official list na kailangan ni Tita Mariz.</t>
        </r>
      </text>
    </comment>
    <comment ref="A15" authorId="0" shapeId="0" xr:uid="{65F8F684-CFE4-4C42-8E94-022E251596CC}">
      <text>
        <r>
          <rPr>
            <sz val="11"/>
            <color rgb="FF000000"/>
            <rFont val="Calibri"/>
            <family val="2"/>
            <charset val="1"/>
          </rPr>
          <t xml:space="preserve">teppy:
</t>
        </r>
        <r>
          <rPr>
            <sz val="9"/>
            <color rgb="FF000000"/>
            <rFont val="Tahoma"/>
            <family val="2"/>
            <charset val="1"/>
          </rPr>
          <t>interest sa municipal CTC.
This, together with comm tax (indv) should total the amount indicated sa ctc.</t>
        </r>
      </text>
    </comment>
    <comment ref="B28" authorId="0" shapeId="0" xr:uid="{652C14BD-A8E2-451E-96D3-8EB7057617F4}">
      <text>
        <r>
          <rPr>
            <sz val="11"/>
            <color rgb="FF000000"/>
            <rFont val="Calibri"/>
            <family val="2"/>
            <charset val="1"/>
          </rPr>
          <t>Zonal / Location Permit Fees 'tong tatlo na to sa official list na kailangan ni Tita Mariz</t>
        </r>
      </text>
    </comment>
    <comment ref="A43" authorId="0" shapeId="0" xr:uid="{0BC0E977-099B-4F41-8C61-05AA8F2C016D}">
      <text>
        <r>
          <rPr>
            <sz val="11"/>
            <color rgb="FF000000"/>
            <rFont val="Calibri"/>
            <family val="2"/>
            <charset val="1"/>
          </rPr>
          <t xml:space="preserve">teppy:
</t>
        </r>
        <r>
          <rPr>
            <sz val="9"/>
            <color rgb="FF000000"/>
            <rFont val="Tahoma"/>
            <family val="2"/>
            <charset val="1"/>
          </rPr>
          <t xml:space="preserve">Dalawang klase yung Mayor's Permit. Indicated naman sila as "Mayor's Permit".
Yung kasama lagi ng "health clearance", dito din yun. Keri?
</t>
        </r>
      </text>
    </comment>
    <comment ref="A48" authorId="0" shapeId="0" xr:uid="{EE0C8E4C-ECF8-49B5-B477-87DD16D76D37}">
      <text>
        <r>
          <rPr>
            <sz val="11"/>
            <color rgb="FF000000"/>
            <rFont val="Calibri"/>
            <family val="2"/>
            <charset val="1"/>
          </rPr>
          <t xml:space="preserve">teppy:
</t>
        </r>
        <r>
          <rPr>
            <sz val="9"/>
            <color rgb="FF000000"/>
            <rFont val="Tahoma"/>
            <family val="2"/>
            <charset val="1"/>
          </rPr>
          <t>eto yung kasama lagi sa mga business chuchu. Basta may "stickers" na line doon. Di ko maalala as of time of writing. LOL</t>
        </r>
      </text>
    </comment>
    <comment ref="A52" authorId="0" shapeId="0" xr:uid="{7B710C8A-07A8-444E-B6C2-975021AFFDFD}">
      <text>
        <r>
          <rPr>
            <sz val="11"/>
            <color rgb="FF000000"/>
            <rFont val="Calibri"/>
            <family val="2"/>
            <charset val="1"/>
          </rPr>
          <t xml:space="preserve">teppy:
</t>
        </r>
        <r>
          <rPr>
            <sz val="9"/>
            <color rgb="FF000000"/>
            <rFont val="Tahoma"/>
            <family val="2"/>
            <charset val="1"/>
          </rPr>
          <t>Med Cert
Health Fee / Clearance</t>
        </r>
      </text>
    </comment>
    <comment ref="A53" authorId="0" shapeId="0" xr:uid="{F0FCAE88-D5DB-493B-A0DB-793F3A1DC3E7}">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V54" authorId="0" shapeId="0" xr:uid="{6056F9B4-D153-4E47-B3C7-5482DDB670DD}">
      <text>
        <r>
          <rPr>
            <sz val="11"/>
            <color rgb="FF000000"/>
            <rFont val="Calibri"/>
            <family val="2"/>
            <charset val="1"/>
          </rPr>
          <t xml:space="preserve">teppy:
</t>
        </r>
        <r>
          <rPr>
            <sz val="9"/>
            <color rgb="FF000000"/>
            <rFont val="Tahoma"/>
            <family val="2"/>
            <charset val="1"/>
          </rPr>
          <t>Med Cert
Health Fee / Clearance</t>
        </r>
      </text>
    </comment>
    <comment ref="V55" authorId="0" shapeId="0" xr:uid="{6ACFC0C9-3394-4808-BC5C-38C4BE303A1B}">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0" shapeId="0" xr:uid="{8FE296A5-A658-4C52-8A60-557129B54D0C}">
      <text>
        <r>
          <rPr>
            <sz val="11"/>
            <color rgb="FF000000"/>
            <rFont val="Calibri"/>
            <family val="2"/>
            <charset val="1"/>
          </rPr>
          <t xml:space="preserve">teppy:
</t>
        </r>
        <r>
          <rPr>
            <sz val="9"/>
            <color rgb="FF000000"/>
            <rFont val="Tahoma"/>
            <family val="2"/>
            <charset val="1"/>
          </rPr>
          <t xml:space="preserve">Certification - MENRO
Dropping MTOP
"Certification Fee", 
"Certification Fee w/ Improvement"
</t>
        </r>
      </text>
    </comment>
    <comment ref="V59" authorId="0" shapeId="0" xr:uid="{AA7E0A4B-2F0B-4CEF-90EC-C5E69572B9E6}">
      <text>
        <r>
          <rPr>
            <sz val="11"/>
            <color rgb="FF000000"/>
            <rFont val="Calibri"/>
            <family val="2"/>
            <charset val="1"/>
          </rPr>
          <t xml:space="preserve">teppy:
</t>
        </r>
        <r>
          <rPr>
            <sz val="9"/>
            <color rgb="FF000000"/>
            <rFont val="Tahoma"/>
            <family val="2"/>
            <charset val="1"/>
          </rPr>
          <t>Certification - MENRO
Dropping MTOP</t>
        </r>
      </text>
    </comment>
    <comment ref="B62" authorId="1" shapeId="0" xr:uid="{F83F6B5E-F4D4-4663-A5A0-EA3FA9F76D86}">
      <text>
        <r>
          <rPr>
            <b/>
            <sz val="9"/>
            <color indexed="81"/>
            <rFont val="Tahoma"/>
            <family val="2"/>
          </rPr>
          <t>teppy:</t>
        </r>
        <r>
          <rPr>
            <sz val="9"/>
            <color indexed="81"/>
            <rFont val="Tahoma"/>
            <family val="2"/>
          </rPr>
          <t xml:space="preserve">
Inspection Fee lang 'tong dalawa na to sa official list na kailangan ni Tita Mariz</t>
        </r>
      </text>
    </comment>
    <comment ref="A67" authorId="0" shapeId="0" xr:uid="{86ED4E02-E192-4013-B670-8BAAB1F7A7C8}">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68" authorId="0" shapeId="0" xr:uid="{7F3A2721-F80C-4103-9013-AC97013ED3C9}">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V69" authorId="0" shapeId="0" xr:uid="{15535DC8-652A-47D6-A742-23787727081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
</t>
        </r>
        <r>
          <rPr>
            <sz val="9"/>
            <color rgb="FF000000"/>
            <rFont val="Tahoma"/>
            <family val="2"/>
            <charset val="1"/>
          </rPr>
          <t xml:space="preserve">sa Processing Fees yun. Keribum?
</t>
        </r>
      </text>
    </comment>
    <comment ref="A70" authorId="0" shapeId="0" xr:uid="{4A8D06BE-132A-4C5E-B74F-0D771866C548}">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LICENSE na nakapangalan kay sir Oliver daw. Bihira naman din.</t>
        </r>
      </text>
    </comment>
    <comment ref="V70" authorId="0" shapeId="0" xr:uid="{4099BB62-60D9-4B34-A230-B08386396671}">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 Ito-total lang. </t>
        </r>
      </text>
    </comment>
    <comment ref="A71" authorId="0" shapeId="0" xr:uid="{68B9DDFD-1109-475E-9586-5920A8BD6FAB}">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V72" authorId="0" shapeId="0" xr:uid="{74494D37-E4C8-4DF4-A252-3E42FD712F6A}">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3" authorId="0" shapeId="0" xr:uid="{05D9816C-4494-4702-ACB9-E6DA525008DE}">
      <text>
        <r>
          <rPr>
            <sz val="11"/>
            <color rgb="FF000000"/>
            <rFont val="Calibri"/>
            <family val="2"/>
            <charset val="1"/>
          </rPr>
          <t xml:space="preserve">teppy:
</t>
        </r>
        <r>
          <rPr>
            <sz val="9"/>
            <color rgb="FF000000"/>
            <rFont val="Tahoma"/>
            <family val="2"/>
            <charset val="1"/>
          </rPr>
          <t xml:space="preserve">misc mto - worker
misc mto - concessionaire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3" authorId="0" shapeId="0" xr:uid="{1F2D8957-210D-4920-8A97-1F4DA4044887}">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0" shapeId="0" xr:uid="{6CEC9999-2608-4330-B8C7-899275B5AD9A}">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V75" authorId="0" shapeId="0" xr:uid="{1F6C021B-9FDD-4879-A2A1-AFB83CCF6489}">
      <text>
        <r>
          <rPr>
            <sz val="11"/>
            <color rgb="FF000000"/>
            <rFont val="Calibri"/>
            <family val="2"/>
            <charset val="1"/>
          </rPr>
          <t xml:space="preserve">teppy:
</t>
        </r>
        <r>
          <rPr>
            <sz val="9"/>
            <color rgb="FF000000"/>
            <rFont val="Tahoma"/>
            <family val="2"/>
            <charset val="1"/>
          </rPr>
          <t xml:space="preserve">misc mto - worker
misc mto individual cert
calling
</t>
        </r>
        <r>
          <rPr>
            <b/>
            <sz val="9"/>
            <color rgb="FF000000"/>
            <rFont val="Tahoma"/>
            <family val="2"/>
            <charset val="1"/>
          </rPr>
          <t xml:space="preserve">sa summary ng MTO, need to icompute kasama ng "Other Service Income (misc mto)"
</t>
        </r>
        <r>
          <rPr>
            <sz val="9"/>
            <color rgb="FF000000"/>
            <rFont val="Tahoma"/>
            <family val="2"/>
            <charset val="1"/>
          </rPr>
          <t>wag malito. Owkheii?</t>
        </r>
      </text>
    </comment>
    <comment ref="V76" authorId="0" shapeId="0" xr:uid="{B054AF3B-5340-4DEB-A5D0-E8D8D45C89B4}">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1" shapeId="0" xr:uid="{C9D43E07-6F29-47C2-8784-6FCE370E734F}">
      <text>
        <r>
          <rPr>
            <b/>
            <sz val="9"/>
            <color indexed="81"/>
            <rFont val="Tahoma"/>
            <family val="2"/>
          </rPr>
          <t>teppy:</t>
        </r>
        <r>
          <rPr>
            <sz val="9"/>
            <color indexed="81"/>
            <rFont val="Tahoma"/>
            <family val="2"/>
          </rPr>
          <t xml:space="preserve">
Promo Fee
Misc MTO na kahit ano. Basta may nakalagay na misc mto. XD
Promo Fee
</t>
        </r>
      </text>
    </comment>
    <comment ref="A78" authorId="0" shapeId="0" xr:uid="{B8C69CEC-57CF-4C70-83BF-6F84A5E3DFE0}">
      <text>
        <r>
          <rPr>
            <sz val="11"/>
            <color rgb="FF000000"/>
            <rFont val="Calibri"/>
            <family val="2"/>
            <charset val="1"/>
          </rPr>
          <t xml:space="preserve">teppy:
</t>
        </r>
        <r>
          <rPr>
            <sz val="9"/>
            <color rgb="FF000000"/>
            <rFont val="Tahoma"/>
            <family val="2"/>
            <charset val="1"/>
          </rPr>
          <t>Gayahin mo lang yung amount na nasa summary page.</t>
        </r>
      </text>
    </comment>
    <comment ref="A79" authorId="0" shapeId="0" xr:uid="{57CF385C-1C99-45E0-B0D8-E8372C326BFC}">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V80" authorId="0" shapeId="0" xr:uid="{055C080F-A9D6-4FC2-899D-B9924F525825}">
      <text>
        <r>
          <rPr>
            <sz val="11"/>
            <color rgb="FF000000"/>
            <rFont val="Calibri"/>
            <family val="2"/>
            <charset val="1"/>
          </rPr>
          <t xml:space="preserve">teppy:
</t>
        </r>
        <r>
          <rPr>
            <sz val="9"/>
            <color rgb="FF000000"/>
            <rFont val="Tahoma"/>
            <family val="2"/>
            <charset val="1"/>
          </rPr>
          <t>Gayahin mo lang yung amount na nasa summary page.</t>
        </r>
      </text>
    </comment>
    <comment ref="V81" authorId="0" shapeId="0" xr:uid="{98F9BF00-1740-45A0-A679-842A5D311DFE}">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0" shapeId="0" xr:uid="{9775AB12-E714-4BB4-AB5E-D298060B1B99}">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85" authorId="0" shapeId="0" xr:uid="{230DAD9B-B849-4485-AC24-4B82425D5D85}">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V90" authorId="0" shapeId="0" xr:uid="{403753D2-94E8-45C5-9173-335DEB656F1D}">
      <text>
        <r>
          <rPr>
            <sz val="11"/>
            <color rgb="FF000000"/>
            <rFont val="Calibri"/>
            <family val="2"/>
            <charset val="1"/>
          </rPr>
          <t>Che:
STL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4F8C82A8-F408-4AE8-8B33-5B2C02E5975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4296A57-9B05-4520-B980-20736FBA719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2283914-5BE6-44C9-91BA-25A774F3D87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5081833-30F5-4632-B058-A8A1FED27D4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62475BC-E6B4-4AE2-9D0F-032C6E10FDE7}">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370DAC2-F1AF-44E4-8A96-C8CDEAAD9CD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2EEFB64-AEEE-4CB7-984E-01F74AF2C2B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B079D19-8964-4124-BBA2-3F57DE9919A0}">
      <text>
        <r>
          <rPr>
            <b/>
            <sz val="9"/>
            <color indexed="81"/>
            <rFont val="Tahoma"/>
            <family val="2"/>
          </rPr>
          <t>teppy:</t>
        </r>
        <r>
          <rPr>
            <sz val="9"/>
            <color indexed="81"/>
            <rFont val="Tahoma"/>
            <family val="2"/>
          </rPr>
          <t xml:space="preserve">
Med Cert
Health Fee / Clearance</t>
        </r>
      </text>
    </comment>
    <comment ref="AD43" authorId="0" shapeId="0" xr:uid="{77513481-E443-4F59-A2F5-1B61F38C9E7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CAA5966-B47F-4A29-96A6-C15EA226484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281A0F4-04F8-4D99-831D-4774768ED54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6859DD0-EB51-4186-B66C-2369BE9CF2F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BF5CBF1-A353-4548-BF3D-A1B0E5573C35}">
      <text>
        <r>
          <rPr>
            <b/>
            <sz val="9"/>
            <color indexed="81"/>
            <rFont val="Tahoma"/>
            <family val="2"/>
          </rPr>
          <t>teppy:</t>
        </r>
        <r>
          <rPr>
            <sz val="9"/>
            <color indexed="81"/>
            <rFont val="Tahoma"/>
            <family val="2"/>
          </rPr>
          <t xml:space="preserve">
Certification - MENRO
Dropping MTOP</t>
        </r>
      </text>
    </comment>
    <comment ref="AD62" authorId="0" shapeId="0" xr:uid="{67DE3985-7B6C-4E94-AA26-771FAA29BA8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2A556C8-2FD2-4347-A0AD-5334CCB87E95}">
      <text>
        <r>
          <rPr>
            <b/>
            <sz val="9"/>
            <color indexed="81"/>
            <rFont val="Tahoma"/>
            <family val="2"/>
          </rPr>
          <t>teppy:</t>
        </r>
        <r>
          <rPr>
            <sz val="9"/>
            <color indexed="81"/>
            <rFont val="Tahoma"/>
            <family val="2"/>
          </rPr>
          <t xml:space="preserve">
TAX CLEARANCE
TAX DECLARATION
NO IMPROVEMENT ASSESSOR
</t>
        </r>
      </text>
    </comment>
    <comment ref="AD68" authorId="0" shapeId="0" xr:uid="{B2F2F2AC-6F37-4B9C-AEA5-1F4A5FB1BC2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A4C2567-1AD5-4DB4-8459-16BDDABB60BD}">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717AB0A-F930-4A05-85A8-A76DEA7AE05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9131A99C-9BFA-41A1-8AFE-AC433FCFB88A}">
      <text>
        <r>
          <rPr>
            <b/>
            <sz val="9"/>
            <color indexed="81"/>
            <rFont val="Tahoma"/>
            <family val="2"/>
          </rPr>
          <t>tEppy:</t>
        </r>
        <r>
          <rPr>
            <sz val="9"/>
            <color indexed="81"/>
            <rFont val="Tahoma"/>
            <family val="2"/>
          </rPr>
          <t xml:space="preserve">
5/22/24 lang nagkaroon nitong account na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tEppy</author>
    <author>teppy</author>
  </authors>
  <commentList>
    <comment ref="CV1" authorId="0" shapeId="0" xr:uid="{E44D656A-9526-4E5A-8051-C0B7DCD82E7C}">
      <text>
        <r>
          <rPr>
            <sz val="11"/>
            <color rgb="FF000000"/>
            <rFont val="Calibri"/>
            <family val="2"/>
            <charset val="1"/>
          </rPr>
          <t>Acctg’s vs MTO’s tally (from dailies)</t>
        </r>
      </text>
    </comment>
    <comment ref="CX1" authorId="1" shapeId="0" xr:uid="{D2E07C5F-C005-40A5-BEA1-B8DC1F6E6A67}">
      <text>
        <r>
          <rPr>
            <b/>
            <sz val="9"/>
            <color indexed="81"/>
            <rFont val="Tahoma"/>
            <family val="2"/>
          </rPr>
          <t>tEppy:</t>
        </r>
        <r>
          <rPr>
            <sz val="9"/>
            <color indexed="81"/>
            <rFont val="Tahoma"/>
            <family val="2"/>
          </rPr>
          <t xml:space="preserve">
MTO’s tally (from monthly summary)
</t>
        </r>
      </text>
    </comment>
    <comment ref="A12" authorId="0" shapeId="0" xr:uid="{BBCE39F4-3B43-43D5-AB13-C60FC7238B43}">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Termination
Municipal License
</t>
        </r>
      </text>
    </comment>
    <comment ref="A30" authorId="0" shapeId="0" xr:uid="{FEA0FE96-764A-4ECE-BACC-F1EBC9FCC417}">
      <text>
        <r>
          <rPr>
            <b/>
            <sz val="11"/>
            <color rgb="FF000000"/>
            <rFont val="Calibri"/>
            <family val="2"/>
          </rPr>
          <t xml:space="preserve">teppy:
</t>
        </r>
        <r>
          <rPr>
            <sz val="11"/>
            <color rgb="FF000000"/>
            <rFont val="Calibri"/>
            <family val="2"/>
            <charset val="1"/>
          </rPr>
          <t xml:space="preserve">The formulas from this row’s base cell was from “Tag_List” sheet because of the need to add two/more items.
Land Use
Line &amp; Grade
Zoning
</t>
        </r>
      </text>
    </comment>
    <comment ref="A52" authorId="0" shapeId="0" xr:uid="{ACCFF59B-B724-4136-987C-B857619513C4}">
      <text>
        <r>
          <rPr>
            <sz val="11"/>
            <color rgb="FF000000"/>
            <rFont val="Calibri"/>
            <family val="2"/>
            <charset val="1"/>
          </rPr>
          <t xml:space="preserve">teppy:
</t>
        </r>
        <r>
          <rPr>
            <sz val="9"/>
            <color rgb="FF000000"/>
            <rFont val="Tahoma"/>
            <family val="2"/>
            <charset val="1"/>
          </rPr>
          <t>Med Cert
Health Fee / Clearance</t>
        </r>
      </text>
    </comment>
    <comment ref="A53" authorId="0" shapeId="0" xr:uid="{1EE03D1B-C560-4E28-A35E-FC7BE45AF156}">
      <text>
        <r>
          <rPr>
            <sz val="11"/>
            <color rgb="FF000000"/>
            <rFont val="Calibri"/>
            <family val="2"/>
            <charset val="1"/>
          </rPr>
          <t xml:space="preserve">teppy:
</t>
        </r>
        <r>
          <rPr>
            <sz val="9"/>
            <color rgb="FF000000"/>
            <rFont val="Tahoma"/>
            <family val="2"/>
            <charset val="1"/>
          </rPr>
          <t xml:space="preserve">TAX CLEARANCE
TAX DECLARATION
NO IMPROVEMENT ASSESSOR
</t>
        </r>
      </text>
    </comment>
    <comment ref="A56" authorId="0" shapeId="0" xr:uid="{993658E6-DC48-432F-9A2B-0A6116D97B36}">
      <text>
        <r>
          <rPr>
            <sz val="11"/>
            <color rgb="FF000000"/>
            <rFont val="Calibri"/>
            <family val="2"/>
            <charset val="1"/>
          </rPr>
          <t xml:space="preserve">teppy:
</t>
        </r>
        <r>
          <rPr>
            <sz val="9"/>
            <color rgb="FF000000"/>
            <rFont val="Tahoma"/>
            <family val="2"/>
            <charset val="1"/>
          </rPr>
          <t>Certification - MENRO
Dropping MTOP</t>
        </r>
      </text>
    </comment>
    <comment ref="A57" authorId="1" shapeId="0" xr:uid="{26CC48A5-98AC-4F63-916E-53DD742EEAF0}">
      <text>
        <r>
          <rPr>
            <b/>
            <sz val="9"/>
            <color indexed="81"/>
            <rFont val="Tahoma"/>
            <family val="2"/>
          </rPr>
          <t>tEppy:</t>
        </r>
        <r>
          <rPr>
            <sz val="9"/>
            <color indexed="81"/>
            <rFont val="Tahoma"/>
            <family val="2"/>
          </rPr>
          <t xml:space="preserve">
5/22/24 lang nagkaroon nitong account na 'to.</t>
        </r>
      </text>
    </comment>
    <comment ref="A61" authorId="2" shapeId="0" xr:uid="{EED4ECC0-72EF-431D-A3DB-BA9C682A19E5}">
      <text>
        <r>
          <rPr>
            <b/>
            <sz val="9"/>
            <color indexed="81"/>
            <rFont val="Tahoma"/>
            <family val="2"/>
          </rPr>
          <t>teppy:</t>
        </r>
        <r>
          <rPr>
            <sz val="9"/>
            <color indexed="81"/>
            <rFont val="Tahoma"/>
            <family val="2"/>
          </rPr>
          <t xml:space="preserve">
Magkasamang Inspection fee +  Annual Inspection Fee to sa summary sa right-most end nitong sheet.
Hindi ko lang inalis ung Annual Inspection fee row kasi…buo na nung napansin ni Tita Mariz e. Formula na lang in-adjust ko. HAHA! Sorry na.</t>
        </r>
      </text>
    </comment>
    <comment ref="A67" authorId="0" shapeId="0" xr:uid="{66EA9A84-5A8D-4CD4-A748-E86722493D37}">
      <text>
        <r>
          <rPr>
            <sz val="11"/>
            <color rgb="FF000000"/>
            <rFont val="Calibri"/>
            <family val="2"/>
            <charset val="1"/>
          </rPr>
          <t xml:space="preserve">teppy:
</t>
        </r>
        <r>
          <rPr>
            <sz val="9"/>
            <color rgb="FF000000"/>
            <rFont val="Tahoma"/>
            <family val="2"/>
            <charset val="1"/>
          </rPr>
          <t xml:space="preserve">Certified True Copies (birth ,death, marriage)
</t>
        </r>
        <r>
          <rPr>
            <b/>
            <sz val="9"/>
            <color rgb="FF000000"/>
            <rFont val="Tahoma"/>
            <family val="2"/>
            <charset val="1"/>
          </rPr>
          <t xml:space="preserve">HINDI kasali yung "Certification of Birth/Death"
</t>
        </r>
        <r>
          <rPr>
            <sz val="9"/>
            <color rgb="FF000000"/>
            <rFont val="Tahoma"/>
            <family val="2"/>
            <charset val="1"/>
          </rPr>
          <t xml:space="preserve">sa Processing Fees yun. Keribum?
</t>
        </r>
      </text>
    </comment>
    <comment ref="A68" authorId="0" shapeId="0" xr:uid="{21081727-514E-4667-9FE1-77AAAF394D03}">
      <text>
        <r>
          <rPr>
            <sz val="11"/>
            <color rgb="FF000000"/>
            <rFont val="Calibri"/>
            <family val="2"/>
            <charset val="1"/>
          </rPr>
          <t xml:space="preserve">teppy:
</t>
        </r>
        <r>
          <rPr>
            <sz val="9"/>
            <color rgb="FF000000"/>
            <rFont val="Tahoma"/>
            <family val="2"/>
            <charset val="1"/>
          </rPr>
          <t xml:space="preserve">Application Fee - Marriage
Application for Marriage
Seminars Fee
Normally, magkasama lang lagi tong dalawa sa huli sa receipt.Ia-add lang. </t>
        </r>
      </text>
    </comment>
    <comment ref="A70" authorId="0" shapeId="0" xr:uid="{F0D77DAF-0E8C-44B8-9240-28E63E3BD766}">
      <text>
        <r>
          <rPr>
            <sz val="11"/>
            <color rgb="FF000000"/>
            <rFont val="Calibri"/>
            <family val="2"/>
            <charset val="1"/>
          </rPr>
          <t xml:space="preserve">teppy:
</t>
        </r>
        <r>
          <rPr>
            <sz val="9"/>
            <color rgb="FF000000"/>
            <rFont val="Tahoma"/>
            <family val="2"/>
            <charset val="1"/>
          </rPr>
          <t>Walang specific receipts to. Gayahin mo lang yung amount na nasa summary page.
Check mo yung summary pages from MTO, may page doon na may marriage fees na nakapangalan kay sir Oliver daw. Bihira naman din.</t>
        </r>
      </text>
    </comment>
    <comment ref="A71" authorId="0" shapeId="0" xr:uid="{19A25350-DADD-4514-A124-00EFA7C4F2A4}">
      <text>
        <r>
          <rPr>
            <sz val="11"/>
            <color rgb="FF000000"/>
            <rFont val="Calibri"/>
            <family val="2"/>
            <charset val="1"/>
          </rPr>
          <t xml:space="preserve">teppy:
</t>
        </r>
        <r>
          <rPr>
            <sz val="9"/>
            <color rgb="FF000000"/>
            <rFont val="Tahoma"/>
            <family val="2"/>
            <charset val="1"/>
          </rPr>
          <t xml:space="preserve">ALL LCR services
LEGITIMATION
certification of birth
change of first name
correction of clerical error
court order - live birth
cremation
exhumation of cadaver
legal instrument (birth)
misc marriage
misc birth
misc death
transfer fee burial
</t>
        </r>
      </text>
    </comment>
    <comment ref="A74" authorId="0" shapeId="0" xr:uid="{8C03B4B4-7EB1-4618-BDCD-B0F4A04767B7}">
      <text>
        <r>
          <rPr>
            <sz val="11"/>
            <color rgb="FF000000"/>
            <rFont val="Calibri"/>
            <family val="2"/>
            <charset val="1"/>
          </rPr>
          <t xml:space="preserve">teppy:
</t>
        </r>
        <r>
          <rPr>
            <sz val="9"/>
            <color rgb="FF000000"/>
            <rFont val="Tahoma"/>
            <family val="2"/>
            <charset val="1"/>
          </rPr>
          <t>Fishport
Wharfage
nakalimutan ko ano ung issue nito sa summary ng MTO. Pakitanong mo na lang sa may alam. HAHA! Mahirapan ka man lang. Bleeeeh! ;P</t>
        </r>
      </text>
    </comment>
    <comment ref="A77" authorId="2" shapeId="0" xr:uid="{50E7E06B-10A4-4423-AE44-603E85F5CFDA}">
      <text>
        <r>
          <rPr>
            <b/>
            <sz val="9"/>
            <color indexed="81"/>
            <rFont val="Tahoma"/>
            <family val="2"/>
          </rPr>
          <t>teppy:</t>
        </r>
        <r>
          <rPr>
            <sz val="9"/>
            <color indexed="81"/>
            <rFont val="Tahoma"/>
            <family val="2"/>
          </rPr>
          <t xml:space="preserve">
dito karaniwan di magkabalanse vs sa gawa ng MTO kasi ung Occupation Fees sa kanila e kasama dito. Uki?</t>
        </r>
      </text>
    </comment>
    <comment ref="A78" authorId="0" shapeId="0" xr:uid="{5BB439E4-DF62-4954-9B2E-2CD2C550794A}">
      <text>
        <r>
          <rPr>
            <sz val="11"/>
            <color rgb="FF000000"/>
            <rFont val="Calibri"/>
            <family val="2"/>
            <charset val="1"/>
          </rPr>
          <t xml:space="preserve">teppy:
</t>
        </r>
        <r>
          <rPr>
            <sz val="9"/>
            <color rgb="FF000000"/>
            <rFont val="Tahoma"/>
            <family val="2"/>
            <charset val="1"/>
          </rPr>
          <t>Gayahin mo lang yung amount na nasa summary page.</t>
        </r>
      </text>
    </comment>
    <comment ref="A79" authorId="0" shapeId="0" xr:uid="{C357A299-3881-4C55-84B0-61BEA1854882}">
      <text>
        <r>
          <rPr>
            <sz val="11"/>
            <color rgb="FF000000"/>
            <rFont val="Calibri"/>
            <family val="2"/>
            <charset val="1"/>
          </rPr>
          <t xml:space="preserve">teppy:
</t>
        </r>
        <r>
          <rPr>
            <sz val="9"/>
            <color rgb="FF000000"/>
            <rFont val="Tahoma"/>
            <family val="2"/>
            <charset val="1"/>
          </rPr>
          <t xml:space="preserve">Fixed Stall Fees
</t>
        </r>
        <r>
          <rPr>
            <b/>
            <sz val="9"/>
            <color rgb="FF000000"/>
            <rFont val="Tahoma"/>
            <family val="2"/>
            <charset val="1"/>
          </rPr>
          <t xml:space="preserve">Be mindful sa entries ng receipts na ganito.
</t>
        </r>
        <r>
          <rPr>
            <sz val="9"/>
            <color rgb="FF000000"/>
            <rFont val="Tahoma"/>
            <family val="2"/>
            <charset val="1"/>
          </rPr>
          <t xml:space="preserve">Kapag may entry na "GW" ang label, ihihiwalay yon as "Income from Market - Goodwill" 
Otherwise, total lang: current, arrears, etc. 
</t>
        </r>
        <r>
          <rPr>
            <b/>
            <sz val="9"/>
            <color rgb="FF000000"/>
            <rFont val="Tahoma"/>
            <family val="2"/>
            <charset val="1"/>
          </rPr>
          <t>Basta GW ung ihihiwalay.</t>
        </r>
        <r>
          <rPr>
            <sz val="9"/>
            <color rgb="FF000000"/>
            <rFont val="Tahoma"/>
            <family val="2"/>
            <charset val="1"/>
          </rPr>
          <t xml:space="preserve"> Ayt?</t>
        </r>
      </text>
    </comment>
    <comment ref="A83" authorId="0" shapeId="0" xr:uid="{60977358-D286-45B9-B251-8020F72EF4C9}">
      <text>
        <r>
          <rPr>
            <sz val="11"/>
            <color rgb="FF000000"/>
            <rFont val="Calibri"/>
            <family val="2"/>
            <charset val="1"/>
          </rPr>
          <t xml:space="preserve">teppy:
</t>
        </r>
        <r>
          <rPr>
            <sz val="9"/>
            <color rgb="FF000000"/>
            <rFont val="Tahoma"/>
            <family val="2"/>
            <charset val="1"/>
          </rPr>
          <t>Rights 
(sa market, perhaps? Di rin ako sure. Never pa na-encounter.)</t>
        </r>
      </text>
    </comment>
    <comment ref="A88" authorId="0" shapeId="0" xr:uid="{6C5CD677-A39E-4AF4-B912-44D61C6B6159}">
      <text>
        <r>
          <rPr>
            <sz val="11"/>
            <color rgb="FF000000"/>
            <rFont val="Calibri"/>
            <family val="2"/>
            <charset val="1"/>
          </rPr>
          <t>Che:
STL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teppy</author>
  </authors>
  <commentList>
    <comment ref="A50" authorId="0" shapeId="0" xr:uid="{78ADA99E-58B5-4BAC-BC31-E9F24ED731F3}">
      <text>
        <r>
          <rPr>
            <b/>
            <sz val="9"/>
            <color indexed="81"/>
            <rFont val="Tahoma"/>
            <family val="2"/>
          </rPr>
          <t>teppy:</t>
        </r>
        <r>
          <rPr>
            <sz val="9"/>
            <color indexed="81"/>
            <rFont val="Tahoma"/>
            <family val="2"/>
          </rPr>
          <t xml:space="preserve">
just a checker row to make sure RPT shares are balanced</t>
        </r>
      </text>
    </comment>
    <comment ref="A76" authorId="0" shapeId="0" xr:uid="{2859462E-CDC3-4B20-9088-44695DD3D0D4}">
      <text>
        <r>
          <rPr>
            <b/>
            <sz val="9"/>
            <color indexed="81"/>
            <rFont val="Tahoma"/>
            <family val="2"/>
          </rPr>
          <t>teppy:</t>
        </r>
        <r>
          <rPr>
            <sz val="9"/>
            <color indexed="81"/>
            <rFont val="Tahoma"/>
            <family val="2"/>
          </rPr>
          <t xml:space="preserve">
just a checker row to make sure RPT shares are balanced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4F1D5011-21FC-4FC0-A845-E14573A6A69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A4706FD-6A63-4250-A8CF-C68541242D3A}">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8BE53D6-3A4F-4282-959F-4E9AD459F10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3DD305AE-A4D7-477D-AAB4-9D46439036C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63AB891-F034-4766-B691-A42DE40440D5}">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9E6C32-DDD2-4079-9E78-B69E61BE728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EBA6684-16AD-40F5-8EA4-6270B1B6A42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B2ED6D6-32F3-47D8-AB13-E79CDA9F96A2}">
      <text>
        <r>
          <rPr>
            <b/>
            <sz val="9"/>
            <color indexed="81"/>
            <rFont val="Tahoma"/>
            <family val="2"/>
          </rPr>
          <t>teppy:</t>
        </r>
        <r>
          <rPr>
            <sz val="9"/>
            <color indexed="81"/>
            <rFont val="Tahoma"/>
            <family val="2"/>
          </rPr>
          <t xml:space="preserve">
Med Cert
Health Fee / Clearance</t>
        </r>
      </text>
    </comment>
    <comment ref="AD43" authorId="0" shapeId="0" xr:uid="{B7DF3D30-2CC7-491D-A16E-DA0331D8373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DEA729-36B7-4DF0-8396-A899AA8F28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9B0956D-B5A6-4B97-813F-02D7059A393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E7923AA-6F4E-4210-B367-115C8B2F7583}">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4247506-818D-47F9-B5D6-1DE8D5231DA1}">
      <text>
        <r>
          <rPr>
            <b/>
            <sz val="9"/>
            <color indexed="81"/>
            <rFont val="Tahoma"/>
            <family val="2"/>
          </rPr>
          <t>teppy:</t>
        </r>
        <r>
          <rPr>
            <sz val="9"/>
            <color indexed="81"/>
            <rFont val="Tahoma"/>
            <family val="2"/>
          </rPr>
          <t xml:space="preserve">
Certification - MENRO
Dropping MTOP</t>
        </r>
      </text>
    </comment>
    <comment ref="AD62" authorId="0" shapeId="0" xr:uid="{0C09A6C7-4A43-421B-9F0B-132543F4085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8B2E595-06EC-40FF-B875-14D520D1B484}">
      <text>
        <r>
          <rPr>
            <b/>
            <sz val="9"/>
            <color indexed="81"/>
            <rFont val="Tahoma"/>
            <family val="2"/>
          </rPr>
          <t>teppy:</t>
        </r>
        <r>
          <rPr>
            <sz val="9"/>
            <color indexed="81"/>
            <rFont val="Tahoma"/>
            <family val="2"/>
          </rPr>
          <t xml:space="preserve">
TAX CLEARANCE
TAX DECLARATION
NO IMPROVEMENT ASSESSOR
</t>
        </r>
      </text>
    </comment>
    <comment ref="AD68" authorId="0" shapeId="0" xr:uid="{CEB0F15D-98DD-4A25-9EEF-9EA476EEAB3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F10A29A-505A-4204-A677-FF498CB8572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CFB03A-D614-4F8B-B4EF-4DFBD80B4F17}">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206" authorId="1" shapeId="0" xr:uid="{B7F4184B-0847-410D-8597-E75CDAC85F9B}">
      <text>
        <r>
          <rPr>
            <b/>
            <sz val="9"/>
            <color indexed="81"/>
            <rFont val="Tahoma"/>
            <family val="2"/>
          </rPr>
          <t>tEppy:</t>
        </r>
        <r>
          <rPr>
            <sz val="9"/>
            <color indexed="81"/>
            <rFont val="Tahoma"/>
            <family val="2"/>
          </rPr>
          <t xml:space="preserve">
"electrical fee/cert true copy" yung nakalagay sa resibo. Confusing.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01E1A861-5E30-4819-BDC1-1E029899E83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5CC898F-9E2B-4F37-AF70-F3D43FA4D5A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33DA4BD-3DF9-450D-BDB2-1A25FCF31D2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C13D676-56B7-4752-8113-3DD8D50C346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7EAAD68-9828-4722-9A3E-16876F95ECA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BAABC83-04A8-4CAC-9985-22E3EE5A513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F760D6D-0B04-4CF0-8064-340C5806F8C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DAF6DDB-1615-4604-9F10-5EB56214E000}">
      <text>
        <r>
          <rPr>
            <b/>
            <sz val="9"/>
            <color indexed="81"/>
            <rFont val="Tahoma"/>
            <family val="2"/>
          </rPr>
          <t>teppy:</t>
        </r>
        <r>
          <rPr>
            <sz val="9"/>
            <color indexed="81"/>
            <rFont val="Tahoma"/>
            <family val="2"/>
          </rPr>
          <t xml:space="preserve">
Med Cert
Health Fee / Clearance</t>
        </r>
      </text>
    </comment>
    <comment ref="AD43" authorId="0" shapeId="0" xr:uid="{4B7547B4-9990-4C49-AF6A-A5D31BB2E67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DA7BCAF-2F79-4FF4-9156-98D81309DA5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7AF37B05-EA0D-4228-8595-0147E621A8C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94BEA44-ADF5-4D07-9364-F65F8BA552CD}">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6FD456F-8752-436A-B5D8-1CF6CF76319E}">
      <text>
        <r>
          <rPr>
            <b/>
            <sz val="9"/>
            <color indexed="81"/>
            <rFont val="Tahoma"/>
            <family val="2"/>
          </rPr>
          <t>teppy:</t>
        </r>
        <r>
          <rPr>
            <sz val="9"/>
            <color indexed="81"/>
            <rFont val="Tahoma"/>
            <family val="2"/>
          </rPr>
          <t xml:space="preserve">
Certification - MENRO
Dropping MTOP</t>
        </r>
      </text>
    </comment>
    <comment ref="AD62" authorId="0" shapeId="0" xr:uid="{13A63A6E-3ECD-4C20-A89E-E2EC12CFDB17}">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9DE79B8-9E00-4654-BABB-ED4E8B792BAC}">
      <text>
        <r>
          <rPr>
            <b/>
            <sz val="9"/>
            <color indexed="81"/>
            <rFont val="Tahoma"/>
            <family val="2"/>
          </rPr>
          <t>teppy:</t>
        </r>
        <r>
          <rPr>
            <sz val="9"/>
            <color indexed="81"/>
            <rFont val="Tahoma"/>
            <family val="2"/>
          </rPr>
          <t xml:space="preserve">
TAX CLEARANCE
TAX DECLARATION
NO IMPROVEMENT ASSESSOR
</t>
        </r>
      </text>
    </comment>
    <comment ref="AD68" authorId="0" shapeId="0" xr:uid="{5884C81C-FFCD-4108-B17F-B4CAE464AF8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0D59985-2FBE-460E-BBD5-B11668413D9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EDB5CB5-A366-4238-8A71-6A7D7E11873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EAFC4E27-9D68-49E8-B764-1D05605CA187}">
      <text>
        <r>
          <rPr>
            <b/>
            <sz val="9"/>
            <color indexed="81"/>
            <rFont val="Tahoma"/>
            <family val="2"/>
          </rPr>
          <t>tEppy:</t>
        </r>
        <r>
          <rPr>
            <sz val="9"/>
            <color indexed="81"/>
            <rFont val="Tahoma"/>
            <family val="2"/>
          </rPr>
          <t xml:space="preserve">
5/22/24 lang nagkaroon nitong account na 'to.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FF315DBA-3C68-4451-8716-E1162521A3C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3AFF208-2308-4815-A9AD-A37CFECA7CA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6E295119-C5E2-433D-9787-DF92452F5CB4}">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A08B7AA-CDF3-442A-8701-E0894799ED9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72E8130E-DDAC-4FD1-9A4D-9FEC28A586A0}">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02F2787-8FF2-4F8A-8C85-99949C946DF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711F4F1-2FC3-46F4-BF50-0ED63909665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1D6287A-692A-4EAA-8C61-0A6487277D4C}">
      <text>
        <r>
          <rPr>
            <b/>
            <sz val="9"/>
            <color indexed="81"/>
            <rFont val="Tahoma"/>
            <family val="2"/>
          </rPr>
          <t>teppy:</t>
        </r>
        <r>
          <rPr>
            <sz val="9"/>
            <color indexed="81"/>
            <rFont val="Tahoma"/>
            <family val="2"/>
          </rPr>
          <t xml:space="preserve">
Med Cert
Health Fee / Clearance</t>
        </r>
      </text>
    </comment>
    <comment ref="AD43" authorId="0" shapeId="0" xr:uid="{C2892A8D-FB70-48D5-AFE2-2D97B22A821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92B4F9D-7F76-4C5B-AEFA-0EB3140D839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FE38E99-66A6-4A16-AB2F-1AD1E36B608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29C8D23-2025-42D0-BC45-4287C5647F1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AAC6E6D-D301-4854-84DD-B11F0C5884AE}">
      <text>
        <r>
          <rPr>
            <b/>
            <sz val="9"/>
            <color indexed="81"/>
            <rFont val="Tahoma"/>
            <family val="2"/>
          </rPr>
          <t>teppy:</t>
        </r>
        <r>
          <rPr>
            <sz val="9"/>
            <color indexed="81"/>
            <rFont val="Tahoma"/>
            <family val="2"/>
          </rPr>
          <t xml:space="preserve">
Certification - MENRO
Dropping MTOP</t>
        </r>
      </text>
    </comment>
    <comment ref="AD62" authorId="0" shapeId="0" xr:uid="{D4B6C118-4F70-447D-8F28-2BCC76026FE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26B22C2-71F1-46CB-AF2F-30DB98D7B2F6}">
      <text>
        <r>
          <rPr>
            <b/>
            <sz val="9"/>
            <color indexed="81"/>
            <rFont val="Tahoma"/>
            <family val="2"/>
          </rPr>
          <t>teppy:</t>
        </r>
        <r>
          <rPr>
            <sz val="9"/>
            <color indexed="81"/>
            <rFont val="Tahoma"/>
            <family val="2"/>
          </rPr>
          <t xml:space="preserve">
TAX CLEARANCE
TAX DECLARATION
NO IMPROVEMENT ASSESSOR
</t>
        </r>
      </text>
    </comment>
    <comment ref="AD68" authorId="0" shapeId="0" xr:uid="{03697A03-2947-4292-9690-5C45EAB55B36}">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B57B93F-A5C2-4D38-B878-36DF06D3AA1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F072F69-4362-461C-8F30-7C1D289D66D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6BCBA1BB-17BE-4730-A7DB-1DF02810D037}">
      <text>
        <r>
          <rPr>
            <b/>
            <sz val="9"/>
            <color indexed="81"/>
            <rFont val="Tahoma"/>
            <family val="2"/>
          </rPr>
          <t>tEppy:</t>
        </r>
        <r>
          <rPr>
            <sz val="9"/>
            <color indexed="81"/>
            <rFont val="Tahoma"/>
            <family val="2"/>
          </rPr>
          <t xml:space="preserve">
5/22/24 lang nagkaroon nitong account na 'to.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611EFF27-AE93-4FD2-BBAE-BF2D7777C47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B87E080-EF30-42E4-A2DF-538A2B0C6EB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A9B15276-A6BF-4428-B31D-CB41B2A9BF1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6CB1947-9CD0-4198-BD71-C123A40556C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20FF40A-21C4-4B79-81EB-BD43EBF612F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79D3685-54A4-4CAE-A5C4-401BCE40EB2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A6BC478-8628-4751-885E-825EAF2E0EC0}">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782B7227-F3A6-4757-9045-934B2815D54A}">
      <text>
        <r>
          <rPr>
            <b/>
            <sz val="9"/>
            <color indexed="81"/>
            <rFont val="Tahoma"/>
            <family val="2"/>
          </rPr>
          <t>teppy:</t>
        </r>
        <r>
          <rPr>
            <sz val="9"/>
            <color indexed="81"/>
            <rFont val="Tahoma"/>
            <family val="2"/>
          </rPr>
          <t xml:space="preserve">
Med Cert
Health Fee / Clearance</t>
        </r>
      </text>
    </comment>
    <comment ref="AD43" authorId="0" shapeId="0" xr:uid="{D94C01C9-E69E-4135-B04F-EAAF6E7F4A3F}">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5F09287-808A-41FE-9BC1-03A293D7F195}">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F0A0575-4F25-4447-82DE-9E4AC901A4B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E423CAA-760C-419C-8552-6C101124759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0BAD92C0-8B05-4936-B145-B1CEF65D9DEF}">
      <text>
        <r>
          <rPr>
            <b/>
            <sz val="9"/>
            <color indexed="81"/>
            <rFont val="Tahoma"/>
            <family val="2"/>
          </rPr>
          <t>teppy:</t>
        </r>
        <r>
          <rPr>
            <sz val="9"/>
            <color indexed="81"/>
            <rFont val="Tahoma"/>
            <family val="2"/>
          </rPr>
          <t xml:space="preserve">
Certification - MENRO
Dropping MTOP</t>
        </r>
      </text>
    </comment>
    <comment ref="AD62" authorId="0" shapeId="0" xr:uid="{C5592EF7-8283-40B6-9C45-CAA60837A2F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4DEF3C0-1013-4F9D-8497-0AE2B4C24E01}">
      <text>
        <r>
          <rPr>
            <b/>
            <sz val="9"/>
            <color indexed="81"/>
            <rFont val="Tahoma"/>
            <family val="2"/>
          </rPr>
          <t>teppy:</t>
        </r>
        <r>
          <rPr>
            <sz val="9"/>
            <color indexed="81"/>
            <rFont val="Tahoma"/>
            <family val="2"/>
          </rPr>
          <t xml:space="preserve">
TAX CLEARANCE
TAX DECLARATION
NO IMPROVEMENT ASSESSOR
</t>
        </r>
      </text>
    </comment>
    <comment ref="AD68" authorId="0" shapeId="0" xr:uid="{7ECB7283-3915-41DA-9B8E-9D7AEE647D7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452E9E7-B509-46DD-B91C-DCCB7A19F96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02180AD9-156C-4316-BCE5-E92BC0C82D2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5C147646-2BDD-46B5-B451-79DCEC9D9DCF}">
      <text>
        <r>
          <rPr>
            <b/>
            <sz val="9"/>
            <color indexed="81"/>
            <rFont val="Tahoma"/>
            <family val="2"/>
          </rPr>
          <t>tEppy:</t>
        </r>
        <r>
          <rPr>
            <sz val="9"/>
            <color indexed="81"/>
            <rFont val="Tahoma"/>
            <family val="2"/>
          </rPr>
          <t xml:space="preserve">
5/22/24 lang nagkaroon nitong account na 'to.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CF88EC09-908C-4319-91CB-EC82D503665E}">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26B7BE5-2FD9-4562-8A8A-830B8A2C2CE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AB66E55-DC01-4418-8A3F-9D8CB6A33F9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D4D1C84-3DEB-4F28-94D2-5FB345C6804E}">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F78539C-2F88-4838-AF8C-7B56FF9F42AB}">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4BD4ACB-CD10-4CE5-A0C6-B8BCA18CA625}">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7DB048D1-CD25-4EC9-B29A-D21D35F118FD}">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461AED9-1AE5-45F0-A090-DB4A444252D0}">
      <text>
        <r>
          <rPr>
            <b/>
            <sz val="9"/>
            <color indexed="81"/>
            <rFont val="Tahoma"/>
            <family val="2"/>
          </rPr>
          <t>teppy:</t>
        </r>
        <r>
          <rPr>
            <sz val="9"/>
            <color indexed="81"/>
            <rFont val="Tahoma"/>
            <family val="2"/>
          </rPr>
          <t xml:space="preserve">
Med Cert
Health Fee / Clearance</t>
        </r>
      </text>
    </comment>
    <comment ref="AD43" authorId="0" shapeId="0" xr:uid="{AD152883-0AD9-4559-BF1E-880794D6316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664E5D2-F931-447B-A960-04DFAED76BB2}">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5C4C5013-3075-4F6A-8CB2-4CB9B6D87A1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7143CE2-B8B1-4F62-95BD-110C258A57D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CF8C36FC-F958-4E4F-A820-7A6D6D3AF552}">
      <text>
        <r>
          <rPr>
            <b/>
            <sz val="9"/>
            <color indexed="81"/>
            <rFont val="Tahoma"/>
            <family val="2"/>
          </rPr>
          <t>teppy:</t>
        </r>
        <r>
          <rPr>
            <sz val="9"/>
            <color indexed="81"/>
            <rFont val="Tahoma"/>
            <family val="2"/>
          </rPr>
          <t xml:space="preserve">
Certification - MENRO
Dropping MTOP</t>
        </r>
      </text>
    </comment>
    <comment ref="AD62" authorId="0" shapeId="0" xr:uid="{1A820412-B2CF-4C76-8D1E-FAA5DA5BFA1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BD7ABFD1-993D-4451-B1F0-9F062EB9356B}">
      <text>
        <r>
          <rPr>
            <b/>
            <sz val="9"/>
            <color indexed="81"/>
            <rFont val="Tahoma"/>
            <family val="2"/>
          </rPr>
          <t>teppy:</t>
        </r>
        <r>
          <rPr>
            <sz val="9"/>
            <color indexed="81"/>
            <rFont val="Tahoma"/>
            <family val="2"/>
          </rPr>
          <t xml:space="preserve">
TAX CLEARANCE
TAX DECLARATION
NO IMPROVEMENT ASSESSOR
</t>
        </r>
      </text>
    </comment>
    <comment ref="AD68" authorId="0" shapeId="0" xr:uid="{FD3CC816-8D63-4488-9FA9-A310D4331F2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AE78A44-BA18-485E-B5A2-8527FE13A27A}">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D90C63E-8FC0-4562-9C8D-EE1D87001C9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0D90794F-25E6-48D3-A81D-D81FFF1326FE}">
      <text>
        <r>
          <rPr>
            <b/>
            <sz val="9"/>
            <color indexed="81"/>
            <rFont val="Tahoma"/>
            <family val="2"/>
          </rPr>
          <t>tEppy:</t>
        </r>
        <r>
          <rPr>
            <sz val="9"/>
            <color indexed="81"/>
            <rFont val="Tahoma"/>
            <family val="2"/>
          </rPr>
          <t xml:space="preserve">
5/22/24 lang nagkaroon nitong account na 'to.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B55F82B9-AE8F-4E26-B22B-8F9D47FC043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3D1DE26-EED9-4684-BAB3-5FD76009BC7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D545BBD-6278-4F25-BF61-1E422E2980B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919145F-FED5-494C-B212-184BA5F2F72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65CF925-245A-4D69-8888-297FA9A4459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0A3F3A9-2830-4F59-A87C-F5F52409B86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7C54D78-6DBD-4B59-98FF-BFAF188C762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8F2BA4B-AC57-480D-A357-39BFB3F1DF2B}">
      <text>
        <r>
          <rPr>
            <b/>
            <sz val="9"/>
            <color indexed="81"/>
            <rFont val="Tahoma"/>
            <family val="2"/>
          </rPr>
          <t>teppy:</t>
        </r>
        <r>
          <rPr>
            <sz val="9"/>
            <color indexed="81"/>
            <rFont val="Tahoma"/>
            <family val="2"/>
          </rPr>
          <t xml:space="preserve">
Med Cert
Health Fee / Clearance</t>
        </r>
      </text>
    </comment>
    <comment ref="AD43" authorId="0" shapeId="0" xr:uid="{13B1B631-9C2A-4390-9289-BD875127073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12E1D4F9-E796-49B5-AC93-8501FDC1059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0E9D7B7-C733-499E-A59A-4481915E307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51C1140-8C0D-4C27-9737-048B83F8A27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0141195-14A3-4CD9-B262-65706C8889A5}">
      <text>
        <r>
          <rPr>
            <b/>
            <sz val="9"/>
            <color indexed="81"/>
            <rFont val="Tahoma"/>
            <family val="2"/>
          </rPr>
          <t>teppy:</t>
        </r>
        <r>
          <rPr>
            <sz val="9"/>
            <color indexed="81"/>
            <rFont val="Tahoma"/>
            <family val="2"/>
          </rPr>
          <t xml:space="preserve">
Certification - MENRO
Dropping MTOP</t>
        </r>
      </text>
    </comment>
    <comment ref="AD62" authorId="0" shapeId="0" xr:uid="{8E7A6B4D-5B7D-4800-B5F9-183D2416B4FC}">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E5EE321-AEC9-4516-B4F0-92F67E4ABB69}">
      <text>
        <r>
          <rPr>
            <b/>
            <sz val="9"/>
            <color indexed="81"/>
            <rFont val="Tahoma"/>
            <family val="2"/>
          </rPr>
          <t>teppy:</t>
        </r>
        <r>
          <rPr>
            <sz val="9"/>
            <color indexed="81"/>
            <rFont val="Tahoma"/>
            <family val="2"/>
          </rPr>
          <t xml:space="preserve">
TAX CLEARANCE
TAX DECLARATION
NO IMPROVEMENT ASSESSOR
</t>
        </r>
      </text>
    </comment>
    <comment ref="AD68" authorId="0" shapeId="0" xr:uid="{6146FAEF-A146-4695-93C0-8A9468C033C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AAFA205-B69A-4537-A502-BE88B08E1AA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5673BBB-BC03-41A3-BE1B-581A5F14CB4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B05FA91A-9D96-4DAB-B0FF-847137947C53}">
      <text>
        <r>
          <rPr>
            <b/>
            <sz val="9"/>
            <color indexed="81"/>
            <rFont val="Tahoma"/>
            <family val="2"/>
          </rPr>
          <t>tEppy:</t>
        </r>
        <r>
          <rPr>
            <sz val="9"/>
            <color indexed="81"/>
            <rFont val="Tahoma"/>
            <family val="2"/>
          </rPr>
          <t xml:space="preserve">
5/22/24 lang nagkaroon nitong account na 'to.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9B1EC678-652B-4954-9968-4151AEA85E0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0B3A50F-A6B4-4E48-A2B3-94889B909E9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97320DA-334C-423A-A7EE-1F1E042416F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8E0A413-5F8D-41F1-BBFF-FAA38D6895E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3D0189A-5D93-4692-A76C-6BE2A474952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99F0A7E-9C77-4571-8C57-E7120CBE028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C1EEDF4-CE6B-4354-AA2D-84C0AC26C32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2B409B2-6492-4AB0-A7B0-AB8036D3B7F0}">
      <text>
        <r>
          <rPr>
            <b/>
            <sz val="9"/>
            <color indexed="81"/>
            <rFont val="Tahoma"/>
            <family val="2"/>
          </rPr>
          <t>teppy:</t>
        </r>
        <r>
          <rPr>
            <sz val="9"/>
            <color indexed="81"/>
            <rFont val="Tahoma"/>
            <family val="2"/>
          </rPr>
          <t xml:space="preserve">
Med Cert
Health Fee / Clearance</t>
        </r>
      </text>
    </comment>
    <comment ref="AD43" authorId="0" shapeId="0" xr:uid="{A1D65F77-0BB7-4A04-B1F7-A26E71AAEAA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DC736CF5-6F2D-49CE-BCF0-49D619C246CC}">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83E1BF8-9B7A-4021-8293-18153F508CC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FD44E45B-0F52-40F9-A102-8D6880F51975}">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B00542E-308F-4685-8652-64D67A23E79C}">
      <text>
        <r>
          <rPr>
            <b/>
            <sz val="9"/>
            <color indexed="81"/>
            <rFont val="Tahoma"/>
            <family val="2"/>
          </rPr>
          <t>teppy:</t>
        </r>
        <r>
          <rPr>
            <sz val="9"/>
            <color indexed="81"/>
            <rFont val="Tahoma"/>
            <family val="2"/>
          </rPr>
          <t xml:space="preserve">
Certification - MENRO
Dropping MTOP</t>
        </r>
      </text>
    </comment>
    <comment ref="AD62" authorId="0" shapeId="0" xr:uid="{300B87E7-4AD2-460C-966F-9A61CF95C39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6F5F825-C1A2-4CEE-82F5-13BFF5AF0D95}">
      <text>
        <r>
          <rPr>
            <b/>
            <sz val="9"/>
            <color indexed="81"/>
            <rFont val="Tahoma"/>
            <family val="2"/>
          </rPr>
          <t>teppy:</t>
        </r>
        <r>
          <rPr>
            <sz val="9"/>
            <color indexed="81"/>
            <rFont val="Tahoma"/>
            <family val="2"/>
          </rPr>
          <t xml:space="preserve">
TAX CLEARANCE
TAX DECLARATION
NO IMPROVEMENT ASSESSOR
</t>
        </r>
      </text>
    </comment>
    <comment ref="AD68" authorId="0" shapeId="0" xr:uid="{EC36B4BD-7145-40A0-A5F4-4100A612B8F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C8772F15-9541-4116-B513-07E0F5C2178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31CB74BA-3067-45B3-8285-C5BAD8F1E7C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BC661F1B-B182-423B-82C0-0B4E46ED1C92}">
      <text>
        <r>
          <rPr>
            <b/>
            <sz val="9"/>
            <color indexed="81"/>
            <rFont val="Tahoma"/>
            <family val="2"/>
          </rPr>
          <t>tEppy:</t>
        </r>
        <r>
          <rPr>
            <sz val="9"/>
            <color indexed="81"/>
            <rFont val="Tahoma"/>
            <family val="2"/>
          </rPr>
          <t xml:space="preserve">
5/22/24 lang nagkaroon nitong account na 'to.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68839DC3-D141-47CD-A3A6-A3238839EBE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355FF426-919B-4CCC-8F8F-3C2CAB70373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0DE7404-98A1-4C8D-817B-75DAE12E44F8}">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F62F109-D8D5-49AE-84FB-89F8AFF88DD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698CF77-FE00-49E5-814C-9F3C4D76433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AC7A93DE-A9A6-4952-AE82-2F3ECA66AF9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CC22B8D-9B5E-40B9-919C-CE35657C36C8}">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ED64742-EC67-43A4-84ED-665D928EAAA3}">
      <text>
        <r>
          <rPr>
            <b/>
            <sz val="9"/>
            <color indexed="81"/>
            <rFont val="Tahoma"/>
            <family val="2"/>
          </rPr>
          <t>teppy:</t>
        </r>
        <r>
          <rPr>
            <sz val="9"/>
            <color indexed="81"/>
            <rFont val="Tahoma"/>
            <family val="2"/>
          </rPr>
          <t xml:space="preserve">
Med Cert
Health Fee / Clearance</t>
        </r>
      </text>
    </comment>
    <comment ref="AD43" authorId="0" shapeId="0" xr:uid="{FE1B39DE-E79F-4DCE-8C44-2482FB46B13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D72103C-E83D-45ED-9CDB-14B80BB47C7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67DDC28-DD8D-4D6B-96FA-7754081D7CE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83C43CB-13B3-414E-B28C-F6EF81241E3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988EC1C-FCAB-4621-82B6-66C2FEE14721}">
      <text>
        <r>
          <rPr>
            <b/>
            <sz val="9"/>
            <color indexed="81"/>
            <rFont val="Tahoma"/>
            <family val="2"/>
          </rPr>
          <t>teppy:</t>
        </r>
        <r>
          <rPr>
            <sz val="9"/>
            <color indexed="81"/>
            <rFont val="Tahoma"/>
            <family val="2"/>
          </rPr>
          <t xml:space="preserve">
Certification - MENRO
Dropping MTOP</t>
        </r>
      </text>
    </comment>
    <comment ref="AD62" authorId="0" shapeId="0" xr:uid="{CDC78A79-FC0D-4964-ABFF-88ECCE8BDC9D}">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72F1607D-E97B-4E3D-891B-BEB605F5642A}">
      <text>
        <r>
          <rPr>
            <b/>
            <sz val="9"/>
            <color indexed="81"/>
            <rFont val="Tahoma"/>
            <family val="2"/>
          </rPr>
          <t>teppy:</t>
        </r>
        <r>
          <rPr>
            <sz val="9"/>
            <color indexed="81"/>
            <rFont val="Tahoma"/>
            <family val="2"/>
          </rPr>
          <t xml:space="preserve">
TAX CLEARANCE
TAX DECLARATION
NO IMPROVEMENT ASSESSOR
</t>
        </r>
      </text>
    </comment>
    <comment ref="AD68" authorId="0" shapeId="0" xr:uid="{8A51DCC5-92B5-4A1E-BEFE-FCEABC6F323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E77F6F7-5CC2-47AC-AF8B-5ECA3DED6D3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D1AD0BB-8DE7-461A-8E82-CBD0E522AC2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7AAEA70B-158D-4A80-BA7E-330916C3AD28}">
      <text>
        <r>
          <rPr>
            <b/>
            <sz val="9"/>
            <color indexed="81"/>
            <rFont val="Tahoma"/>
            <family val="2"/>
          </rPr>
          <t>tEppy:</t>
        </r>
        <r>
          <rPr>
            <sz val="9"/>
            <color indexed="81"/>
            <rFont val="Tahoma"/>
            <family val="2"/>
          </rPr>
          <t xml:space="preserve">
5/22/24 lang nagkaroon nitong account na 'to.</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2A1F8B1E-4FE8-4CC4-BE44-6CE0FD2E851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A35FE1B-1FA3-45D7-BCBF-6942A548115D}">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37A40BD-2954-412F-80D3-C02D86DD557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D8DCB5D-F9BA-49D2-BF55-D17FCBD202A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74F31F2-CE92-4D40-8C6D-4CDDD6BA560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B7BDF71-1575-4203-B2BE-5938FF5D44E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BFD7588-B41A-42CD-AC48-1AEE5DF38EEF}">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D4CAE94-A8D3-4623-8963-E71739914027}">
      <text>
        <r>
          <rPr>
            <b/>
            <sz val="9"/>
            <color indexed="81"/>
            <rFont val="Tahoma"/>
            <family val="2"/>
          </rPr>
          <t>teppy:</t>
        </r>
        <r>
          <rPr>
            <sz val="9"/>
            <color indexed="81"/>
            <rFont val="Tahoma"/>
            <family val="2"/>
          </rPr>
          <t xml:space="preserve">
Med Cert
Health Fee / Clearance</t>
        </r>
      </text>
    </comment>
    <comment ref="AD43" authorId="0" shapeId="0" xr:uid="{EA8AA676-5374-445D-AF1F-3C11850DF78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E5E2B74-7D1F-4638-8F71-776F705B868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EF0B692-382F-48B1-8F92-1CA7E0596B17}">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8821471-1F2A-481E-AA50-43DDFD2BC15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B91A8932-6520-4BD4-9FBC-AA58D7E152A5}">
      <text>
        <r>
          <rPr>
            <b/>
            <sz val="9"/>
            <color indexed="81"/>
            <rFont val="Tahoma"/>
            <family val="2"/>
          </rPr>
          <t>teppy:</t>
        </r>
        <r>
          <rPr>
            <sz val="9"/>
            <color indexed="81"/>
            <rFont val="Tahoma"/>
            <family val="2"/>
          </rPr>
          <t xml:space="preserve">
Certification - MENRO
Dropping MTOP</t>
        </r>
      </text>
    </comment>
    <comment ref="AD62" authorId="0" shapeId="0" xr:uid="{BFC8D333-1D16-4D76-BC41-074886EED84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A71AA54-36D4-4EA0-9D19-BC15CCCD3516}">
      <text>
        <r>
          <rPr>
            <b/>
            <sz val="9"/>
            <color indexed="81"/>
            <rFont val="Tahoma"/>
            <family val="2"/>
          </rPr>
          <t>teppy:</t>
        </r>
        <r>
          <rPr>
            <sz val="9"/>
            <color indexed="81"/>
            <rFont val="Tahoma"/>
            <family val="2"/>
          </rPr>
          <t xml:space="preserve">
TAX CLEARANCE
TAX DECLARATION
NO IMPROVEMENT ASSESSOR
</t>
        </r>
      </text>
    </comment>
    <comment ref="AD68" authorId="0" shapeId="0" xr:uid="{FF12951B-DF91-4DD2-8EB3-743B00FFB417}">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C0F0858-DBA5-4335-947B-A84DBB367517}">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0591626-6FD5-430D-9D54-88C0F79587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188B5B16-6E1D-4FE2-994D-C9BFC00E6263}">
      <text>
        <r>
          <rPr>
            <b/>
            <sz val="9"/>
            <color indexed="81"/>
            <rFont val="Tahoma"/>
            <family val="2"/>
          </rPr>
          <t>tEppy:</t>
        </r>
        <r>
          <rPr>
            <sz val="9"/>
            <color indexed="81"/>
            <rFont val="Tahoma"/>
            <family val="2"/>
          </rPr>
          <t xml:space="preserve">
5/22/24 lang nagkaroon nitong account na 'to.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918D76EB-C10F-40BE-A3AC-B880105A2765}">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9AA0C0DE-215B-4B7B-BEBD-01F0719036E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B28E0C7-8A53-4216-9D23-CECC27347AE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ADF8CE8-1743-49A2-9E68-EEF9FD959BA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2A759F2-B441-446F-8D5B-2F6FB18C3D2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584DC749-CA76-43B1-8A43-D907255DF66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922A07D-6182-4F86-A48D-CD2AC8CF414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01E9A09-256B-4E79-868E-04F5E00B9C55}">
      <text>
        <r>
          <rPr>
            <b/>
            <sz val="9"/>
            <color indexed="81"/>
            <rFont val="Tahoma"/>
            <family val="2"/>
          </rPr>
          <t>teppy:</t>
        </r>
        <r>
          <rPr>
            <sz val="9"/>
            <color indexed="81"/>
            <rFont val="Tahoma"/>
            <family val="2"/>
          </rPr>
          <t xml:space="preserve">
Med Cert
Health Fee / Clearance</t>
        </r>
      </text>
    </comment>
    <comment ref="AD43" authorId="0" shapeId="0" xr:uid="{19A0D5D5-67BF-4120-B9F0-E1EE9F6B893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B2A50DC7-359C-4107-A18D-289C6DCBBA5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0365BCF-0DEC-4F97-99AC-F91AD372A94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0A0171C-2B1C-4FFE-940D-D85491D6264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1C0C9F8-D717-4A29-98DE-D1336DAB30AB}">
      <text>
        <r>
          <rPr>
            <b/>
            <sz val="9"/>
            <color indexed="81"/>
            <rFont val="Tahoma"/>
            <family val="2"/>
          </rPr>
          <t>teppy:</t>
        </r>
        <r>
          <rPr>
            <sz val="9"/>
            <color indexed="81"/>
            <rFont val="Tahoma"/>
            <family val="2"/>
          </rPr>
          <t xml:space="preserve">
Certification - MENRO
Dropping MTOP</t>
        </r>
      </text>
    </comment>
    <comment ref="AD62" authorId="0" shapeId="0" xr:uid="{AE3A1D49-343A-414F-B655-188B9B26CC4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2A42754-1DE8-40F0-8862-0A0ED3B18B6E}">
      <text>
        <r>
          <rPr>
            <b/>
            <sz val="9"/>
            <color indexed="81"/>
            <rFont val="Tahoma"/>
            <family val="2"/>
          </rPr>
          <t>teppy:</t>
        </r>
        <r>
          <rPr>
            <sz val="9"/>
            <color indexed="81"/>
            <rFont val="Tahoma"/>
            <family val="2"/>
          </rPr>
          <t xml:space="preserve">
TAX CLEARANCE
TAX DECLARATION
NO IMPROVEMENT ASSESSOR
</t>
        </r>
      </text>
    </comment>
    <comment ref="AD68" authorId="0" shapeId="0" xr:uid="{0EC32E0E-AF54-44A4-A7B6-CB0647CA74D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7A47315-FD46-44AF-BD70-5C7139F8486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1F6A95C0-62F5-47B3-966E-C3C2B9602FE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0648BF40-7AD3-4EFA-8DFF-71E28F56D12E}">
      <text>
        <r>
          <rPr>
            <b/>
            <sz val="9"/>
            <color indexed="81"/>
            <rFont val="Tahoma"/>
            <family val="2"/>
          </rPr>
          <t>tEppy:</t>
        </r>
        <r>
          <rPr>
            <sz val="9"/>
            <color indexed="81"/>
            <rFont val="Tahoma"/>
            <family val="2"/>
          </rPr>
          <t xml:space="preserve">
5/22/24 lang nagkaroon nitong account na 'to.</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379B7B28-465F-4E07-B0EC-1B202CAD305D}">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F5EC9526-9649-4D6B-BF85-E7BB6F95286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FB8C9C7-D421-43D9-86F9-7A13DD47E6C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A804CA8-F28A-4A66-AD0F-353A9F3F54D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34F9B89-0F3F-4FCD-B7BC-2ABACBB5BD6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653777A-3C85-4660-BEBC-731D53AC124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50318EE-A7B6-4F9B-A2C7-B436C29C0992}">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483DB42-2D87-412E-BD56-DC5991F56786}">
      <text>
        <r>
          <rPr>
            <b/>
            <sz val="9"/>
            <color indexed="81"/>
            <rFont val="Tahoma"/>
            <family val="2"/>
          </rPr>
          <t>teppy:</t>
        </r>
        <r>
          <rPr>
            <sz val="9"/>
            <color indexed="81"/>
            <rFont val="Tahoma"/>
            <family val="2"/>
          </rPr>
          <t xml:space="preserve">
Med Cert
Health Fee / Clearance</t>
        </r>
      </text>
    </comment>
    <comment ref="AD43" authorId="0" shapeId="0" xr:uid="{EA7EE1A7-DD43-4043-B18D-295D9E4B6FA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C828C0E-37A7-4804-B5EF-5200983F0518}">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21226D19-A597-4F1F-BA91-5844FAF625B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03312F27-0535-4ACC-BE73-C67036474B1B}">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0FD9E06-D062-4093-880F-631D55D2F718}">
      <text>
        <r>
          <rPr>
            <b/>
            <sz val="9"/>
            <color indexed="81"/>
            <rFont val="Tahoma"/>
            <family val="2"/>
          </rPr>
          <t>teppy:</t>
        </r>
        <r>
          <rPr>
            <sz val="9"/>
            <color indexed="81"/>
            <rFont val="Tahoma"/>
            <family val="2"/>
          </rPr>
          <t xml:space="preserve">
Certification - MENRO
Dropping MTOP</t>
        </r>
      </text>
    </comment>
    <comment ref="AD62" authorId="0" shapeId="0" xr:uid="{39A490C5-BD93-4355-8EF4-78FE94E5FA44}">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CDFAA052-24B8-464F-85C9-24395B7C36BD}">
      <text>
        <r>
          <rPr>
            <b/>
            <sz val="9"/>
            <color indexed="81"/>
            <rFont val="Tahoma"/>
            <family val="2"/>
          </rPr>
          <t>teppy:</t>
        </r>
        <r>
          <rPr>
            <sz val="9"/>
            <color indexed="81"/>
            <rFont val="Tahoma"/>
            <family val="2"/>
          </rPr>
          <t xml:space="preserve">
TAX CLEARANCE
TAX DECLARATION
NO IMPROVEMENT ASSESSOR
</t>
        </r>
      </text>
    </comment>
    <comment ref="AD68" authorId="0" shapeId="0" xr:uid="{CEE0ED0C-2A15-4D4B-800D-E0125C81614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EF644AA0-3951-49D2-AEBA-D2A4C348AD3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815AD10-59F0-4A54-ACDD-C92CF3B0E78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C5548B5D-931C-41AF-838F-D483EF0CD706}">
      <text>
        <r>
          <rPr>
            <b/>
            <sz val="9"/>
            <color indexed="81"/>
            <rFont val="Tahoma"/>
            <family val="2"/>
          </rPr>
          <t>tEppy:</t>
        </r>
        <r>
          <rPr>
            <sz val="9"/>
            <color indexed="81"/>
            <rFont val="Tahoma"/>
            <family val="2"/>
          </rPr>
          <t xml:space="preserve">
5/22/24 lang nagkaroon nitong account na 'to.</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186E7781-675F-436D-8187-5B3C33C2866A}">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BDC0BC3E-2167-4E8A-8EAD-033F7218236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720E5FD1-B176-4864-920F-AE1C8D645FF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ABA98CAB-0FFF-4245-BE5B-EF9391AF04A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6125034-1A54-4A86-839A-31209325C38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0125788-40FF-4628-9BF9-3786E57C900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6834AD7-563E-43F4-8CFB-89D71D8FF05A}">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025F808-F7C4-4A1E-BC77-53D91DE52381}">
      <text>
        <r>
          <rPr>
            <b/>
            <sz val="9"/>
            <color indexed="81"/>
            <rFont val="Tahoma"/>
            <family val="2"/>
          </rPr>
          <t>teppy:</t>
        </r>
        <r>
          <rPr>
            <sz val="9"/>
            <color indexed="81"/>
            <rFont val="Tahoma"/>
            <family val="2"/>
          </rPr>
          <t xml:space="preserve">
Med Cert
Health Fee / Clearance</t>
        </r>
      </text>
    </comment>
    <comment ref="AD43" authorId="0" shapeId="0" xr:uid="{8CB92B27-B1EE-4E6F-A1BC-25B46A413F0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F87669D-1541-486E-8E12-BDA8046C8E4D}">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8B22DFB-7E8C-4E04-BDDF-1591DBF13432}">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776177FC-5D26-4B84-B74C-4709AA08642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2453BDD1-90C3-4D3F-8E3F-724DABE1F943}">
      <text>
        <r>
          <rPr>
            <b/>
            <sz val="9"/>
            <color indexed="81"/>
            <rFont val="Tahoma"/>
            <family val="2"/>
          </rPr>
          <t>teppy:</t>
        </r>
        <r>
          <rPr>
            <sz val="9"/>
            <color indexed="81"/>
            <rFont val="Tahoma"/>
            <family val="2"/>
          </rPr>
          <t xml:space="preserve">
Certification - MENRO
Dropping MTOP</t>
        </r>
      </text>
    </comment>
    <comment ref="AD62" authorId="0" shapeId="0" xr:uid="{FB28CDF0-F979-4248-82F0-CD36B2338ED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EEEA6D8-3090-4912-8FC1-AEF23B148BC1}">
      <text>
        <r>
          <rPr>
            <b/>
            <sz val="9"/>
            <color indexed="81"/>
            <rFont val="Tahoma"/>
            <family val="2"/>
          </rPr>
          <t>teppy:</t>
        </r>
        <r>
          <rPr>
            <sz val="9"/>
            <color indexed="81"/>
            <rFont val="Tahoma"/>
            <family val="2"/>
          </rPr>
          <t xml:space="preserve">
TAX CLEARANCE
TAX DECLARATION
NO IMPROVEMENT ASSESSOR
</t>
        </r>
      </text>
    </comment>
    <comment ref="AD68" authorId="0" shapeId="0" xr:uid="{2DE10C5C-E2FF-4622-A810-3DFE674EF66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2CD2042-8923-4603-82D5-31D632618D6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BE99737-E65A-45E5-B497-F2191DC0629B}">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51F4E523-85D7-4911-A0E7-2B34165D11E7}">
      <text>
        <r>
          <rPr>
            <b/>
            <sz val="9"/>
            <color indexed="81"/>
            <rFont val="Tahoma"/>
            <family val="2"/>
          </rPr>
          <t>tEppy:</t>
        </r>
        <r>
          <rPr>
            <sz val="9"/>
            <color indexed="81"/>
            <rFont val="Tahoma"/>
            <family val="2"/>
          </rPr>
          <t xml:space="preserve">
5/22/24 lang nagkaroon nitong account na 'to.</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0249C7EF-6385-4929-A733-2BE97A70F06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DEB9FA6-A59F-43F3-9126-C53D3B7CA1B9}">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644E32C-C631-4C6C-BCF5-4D780AD4C167}">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1B528C2-E352-4BBF-BF16-3EC4C9A3E8A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06DF7C1-C7EC-4C33-9A39-8FE70ED5952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471B57D8-9A4C-43A7-B0B7-F80B65453EA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5B9737B-D3F1-4A08-90E2-2A2FDEC32A8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83C20C5E-1B74-4B2D-9440-E134663B6F8B}">
      <text>
        <r>
          <rPr>
            <b/>
            <sz val="9"/>
            <color indexed="81"/>
            <rFont val="Tahoma"/>
            <family val="2"/>
          </rPr>
          <t>teppy:</t>
        </r>
        <r>
          <rPr>
            <sz val="9"/>
            <color indexed="81"/>
            <rFont val="Tahoma"/>
            <family val="2"/>
          </rPr>
          <t xml:space="preserve">
Med Cert
Health Fee / Clearance</t>
        </r>
      </text>
    </comment>
    <comment ref="AD43" authorId="0" shapeId="0" xr:uid="{C8AF0C5D-F3BD-4756-9069-F976865D759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B198B1D-FE38-45A1-9E8B-A40B0DB1B019}">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859E68E-FEB9-40E6-878F-A44DC4E107E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864BCC0-DB5D-40BC-89A8-FEBDE76F51E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A4F82716-FDB1-493C-BFE3-3CED5882380E}">
      <text>
        <r>
          <rPr>
            <b/>
            <sz val="9"/>
            <color indexed="81"/>
            <rFont val="Tahoma"/>
            <family val="2"/>
          </rPr>
          <t>teppy:</t>
        </r>
        <r>
          <rPr>
            <sz val="9"/>
            <color indexed="81"/>
            <rFont val="Tahoma"/>
            <family val="2"/>
          </rPr>
          <t xml:space="preserve">
Certification - MENRO
Dropping MTOP</t>
        </r>
      </text>
    </comment>
    <comment ref="AD62" authorId="0" shapeId="0" xr:uid="{9BF595C1-CD05-4948-932E-6E8540FF153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4BC2B8B-9967-4207-9C49-8020FCE45D77}">
      <text>
        <r>
          <rPr>
            <b/>
            <sz val="9"/>
            <color indexed="81"/>
            <rFont val="Tahoma"/>
            <family val="2"/>
          </rPr>
          <t>teppy:</t>
        </r>
        <r>
          <rPr>
            <sz val="9"/>
            <color indexed="81"/>
            <rFont val="Tahoma"/>
            <family val="2"/>
          </rPr>
          <t xml:space="preserve">
TAX CLEARANCE
TAX DECLARATION
NO IMPROVEMENT ASSESSOR
</t>
        </r>
      </text>
    </comment>
    <comment ref="AD68" authorId="0" shapeId="0" xr:uid="{4FB01C8E-C39C-4DA2-B997-FF8A3710811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B4F2BC4-97CF-43B1-90C9-1249F6EABA7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5E3D7CF2-291A-4AD9-8364-BDC2E57512D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51A04FD1-9777-4031-9CFE-8C9D8A66C314}">
      <text>
        <r>
          <rPr>
            <b/>
            <sz val="9"/>
            <color indexed="81"/>
            <rFont val="Tahoma"/>
            <family val="2"/>
          </rPr>
          <t>tEppy:</t>
        </r>
        <r>
          <rPr>
            <sz val="9"/>
            <color indexed="81"/>
            <rFont val="Tahoma"/>
            <family val="2"/>
          </rPr>
          <t xml:space="preserve">
5/22/24 lang nagkaroon nitong account na 'to.</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07C79230-37C7-4DC6-88D1-293715D4A2B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4BA749CC-2CE9-49D4-9F0C-531F6CC7E7C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E0C79A14-AAFC-4BE6-AC45-AF1D2FAF376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B4267DE-B4B1-4C43-B8E5-C30E6C0D6DD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AE752E9-B6D4-4BDA-AD9B-33725CAEF992}">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5159312-FDC2-4AE4-8D72-3542F7773E7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E5381003-D67F-488B-8A6A-208C268422C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26962A03-7955-4320-8433-BB049B1A71B5}">
      <text>
        <r>
          <rPr>
            <b/>
            <sz val="9"/>
            <color indexed="81"/>
            <rFont val="Tahoma"/>
            <family val="2"/>
          </rPr>
          <t>teppy:</t>
        </r>
        <r>
          <rPr>
            <sz val="9"/>
            <color indexed="81"/>
            <rFont val="Tahoma"/>
            <family val="2"/>
          </rPr>
          <t xml:space="preserve">
Med Cert
Health Fee / Clearance</t>
        </r>
      </text>
    </comment>
    <comment ref="AD43" authorId="0" shapeId="0" xr:uid="{00959AFC-09B6-4436-94C7-F10E3D40DED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1BBD476-D837-49A2-BFE3-3E9E83E616A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EB2D2630-9B44-4C50-9809-AE3A6D6D1213}">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8A6F032-706A-4444-B80C-4D0BA26EFCF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66A10C6-C22E-45D8-9BB8-D6A121327A42}">
      <text>
        <r>
          <rPr>
            <b/>
            <sz val="9"/>
            <color indexed="81"/>
            <rFont val="Tahoma"/>
            <family val="2"/>
          </rPr>
          <t>teppy:</t>
        </r>
        <r>
          <rPr>
            <sz val="9"/>
            <color indexed="81"/>
            <rFont val="Tahoma"/>
            <family val="2"/>
          </rPr>
          <t xml:space="preserve">
Certification - MENRO
Dropping MTOP</t>
        </r>
      </text>
    </comment>
    <comment ref="AD62" authorId="0" shapeId="0" xr:uid="{A1FAF871-CD72-42C7-978C-906C0698037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4D01DB75-809D-4BB2-A120-20C36BF9997C}">
      <text>
        <r>
          <rPr>
            <b/>
            <sz val="9"/>
            <color indexed="81"/>
            <rFont val="Tahoma"/>
            <family val="2"/>
          </rPr>
          <t>teppy:</t>
        </r>
        <r>
          <rPr>
            <sz val="9"/>
            <color indexed="81"/>
            <rFont val="Tahoma"/>
            <family val="2"/>
          </rPr>
          <t xml:space="preserve">
TAX CLEARANCE
TAX DECLARATION
NO IMPROVEMENT ASSESSOR
</t>
        </r>
      </text>
    </comment>
    <comment ref="AD68" authorId="0" shapeId="0" xr:uid="{C326751D-725B-49E4-9909-19C6767E2F4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CB9B43D-A439-4E8F-ABC2-43CE782ACCDE}">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B7292B3E-DE97-46C6-A46C-E6A584995D9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213874AA-92E2-4CDF-ACC4-E10F6A8FB6A6}">
      <text>
        <r>
          <rPr>
            <b/>
            <sz val="9"/>
            <color indexed="81"/>
            <rFont val="Tahoma"/>
            <family val="2"/>
          </rPr>
          <t>tEppy:</t>
        </r>
        <r>
          <rPr>
            <sz val="9"/>
            <color indexed="81"/>
            <rFont val="Tahoma"/>
            <family val="2"/>
          </rPr>
          <t xml:space="preserve">
5/22/24 lang nagkaroon nitong account na 'to.</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612A1448-BE67-4E74-AB96-99113A38931B}">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938C549-D8F4-4404-8118-E2CDB619FA4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2B76029-CF46-490F-92CC-34E76197EE79}">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52374645-1E26-4B37-9537-5C845867376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0F42ECC-B5E0-4938-B697-1C81F4D6794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CF0B54E4-C2A6-41E5-8B85-72025B066DFD}">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895613D-4DE6-4202-991B-D1C7422910F3}">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12F4EAB-74FB-4538-8C3A-BCA722CC7CD3}">
      <text>
        <r>
          <rPr>
            <b/>
            <sz val="9"/>
            <color indexed="81"/>
            <rFont val="Tahoma"/>
            <family val="2"/>
          </rPr>
          <t>teppy:</t>
        </r>
        <r>
          <rPr>
            <sz val="9"/>
            <color indexed="81"/>
            <rFont val="Tahoma"/>
            <family val="2"/>
          </rPr>
          <t xml:space="preserve">
Med Cert
Health Fee / Clearance</t>
        </r>
      </text>
    </comment>
    <comment ref="AD43" authorId="0" shapeId="0" xr:uid="{1F635DA1-A788-465B-800D-AC2A3C4C970B}">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2BBA3BD-037F-4B38-9DE1-9CEDE940EA84}">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60E32E4-C7A5-44EE-9F46-F9A8D93E863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761D8C7-72FD-4CAE-B3E9-888D0689820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418C66BD-317B-438D-BA9E-653C8A6C875F}">
      <text>
        <r>
          <rPr>
            <b/>
            <sz val="9"/>
            <color indexed="81"/>
            <rFont val="Tahoma"/>
            <family val="2"/>
          </rPr>
          <t>teppy:</t>
        </r>
        <r>
          <rPr>
            <sz val="9"/>
            <color indexed="81"/>
            <rFont val="Tahoma"/>
            <family val="2"/>
          </rPr>
          <t xml:space="preserve">
Certification - MENRO
Dropping MTOP</t>
        </r>
      </text>
    </comment>
    <comment ref="AD62" authorId="0" shapeId="0" xr:uid="{2445F93A-88CB-4A21-8E05-35666D084ED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F22BDDF-2944-4D5F-A014-2E80083538E1}">
      <text>
        <r>
          <rPr>
            <b/>
            <sz val="9"/>
            <color indexed="81"/>
            <rFont val="Tahoma"/>
            <family val="2"/>
          </rPr>
          <t>teppy:</t>
        </r>
        <r>
          <rPr>
            <sz val="9"/>
            <color indexed="81"/>
            <rFont val="Tahoma"/>
            <family val="2"/>
          </rPr>
          <t xml:space="preserve">
TAX CLEARANCE
TAX DECLARATION
NO IMPROVEMENT ASSESSOR
</t>
        </r>
      </text>
    </comment>
    <comment ref="AD68" authorId="0" shapeId="0" xr:uid="{25FDC63C-6E23-4E7E-B0F1-D33C84E920C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07A54C9-50AA-40E3-9307-998B09A2B26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C8204234-D55E-48DE-B190-65BEAB117605}">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DF89CB1A-A5DC-4BC2-8F5B-755A693FEA9B}">
      <text>
        <r>
          <rPr>
            <b/>
            <sz val="9"/>
            <color indexed="81"/>
            <rFont val="Tahoma"/>
            <family val="2"/>
          </rPr>
          <t>tEppy:</t>
        </r>
        <r>
          <rPr>
            <sz val="9"/>
            <color indexed="81"/>
            <rFont val="Tahoma"/>
            <family val="2"/>
          </rPr>
          <t xml:space="preserve">
5/22/24 lang nagkaroon nitong account na 'to.</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A9E7E1DD-421E-4A67-86A5-024FC211B52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CD4E3C4-9654-49A2-83E3-4A6FFFB2AA35}">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DEFF9F0-AB32-447E-AA00-E66070FD591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9BACB4C-C0D4-4CFD-A85C-104148F590D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2054D39-9686-4A9C-A7B9-BB40F049B3C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20D39A3-A1FD-4F82-A2A5-F57542BF713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25B7CB01-7B1B-4602-A621-3FA082A2137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9653BF1-34DE-4856-BA6D-EE81CE8E7B2C}">
      <text>
        <r>
          <rPr>
            <b/>
            <sz val="9"/>
            <color indexed="81"/>
            <rFont val="Tahoma"/>
            <family val="2"/>
          </rPr>
          <t>teppy:</t>
        </r>
        <r>
          <rPr>
            <sz val="9"/>
            <color indexed="81"/>
            <rFont val="Tahoma"/>
            <family val="2"/>
          </rPr>
          <t xml:space="preserve">
Med Cert
Health Fee / Clearance</t>
        </r>
      </text>
    </comment>
    <comment ref="AD43" authorId="0" shapeId="0" xr:uid="{EA11DD71-5927-4D99-A693-73AC6124475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FF2075E-F5A3-4729-AA5F-54A29209B693}">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30886C07-8DD7-45EC-AF03-44A6D853EF6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3AD85B9-C179-4E2E-A7BC-1CD059F3E4C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D1E6D58-FBB5-4BCE-BE7F-ED52950137C4}">
      <text>
        <r>
          <rPr>
            <b/>
            <sz val="9"/>
            <color indexed="81"/>
            <rFont val="Tahoma"/>
            <family val="2"/>
          </rPr>
          <t>teppy:</t>
        </r>
        <r>
          <rPr>
            <sz val="9"/>
            <color indexed="81"/>
            <rFont val="Tahoma"/>
            <family val="2"/>
          </rPr>
          <t xml:space="preserve">
Certification - MENRO
Dropping MTOP</t>
        </r>
      </text>
    </comment>
    <comment ref="AD62" authorId="0" shapeId="0" xr:uid="{A46647E2-8CBB-4D11-A183-0B0D3912650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D4F06B4D-0FD4-463D-B5B2-DE6EB359DA0F}">
      <text>
        <r>
          <rPr>
            <b/>
            <sz val="9"/>
            <color indexed="81"/>
            <rFont val="Tahoma"/>
            <family val="2"/>
          </rPr>
          <t>teppy:</t>
        </r>
        <r>
          <rPr>
            <sz val="9"/>
            <color indexed="81"/>
            <rFont val="Tahoma"/>
            <family val="2"/>
          </rPr>
          <t xml:space="preserve">
TAX CLEARANCE
TAX DECLARATION
NO IMPROVEMENT ASSESSOR
</t>
        </r>
      </text>
    </comment>
    <comment ref="AD68" authorId="0" shapeId="0" xr:uid="{05A3AA67-5AE2-4C86-9D29-6A8ED20A570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78AB8D0B-F0F8-47F7-BA6F-B6DB0B1AC66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816F107-9CF9-4178-A818-3A77E1DCADF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3F5F68FD-467F-41AB-8241-3F1876737AD6}">
      <text>
        <r>
          <rPr>
            <b/>
            <sz val="9"/>
            <color indexed="81"/>
            <rFont val="Tahoma"/>
            <family val="2"/>
          </rPr>
          <t>tEppy:</t>
        </r>
        <r>
          <rPr>
            <sz val="9"/>
            <color indexed="81"/>
            <rFont val="Tahoma"/>
            <family val="2"/>
          </rPr>
          <t xml:space="preserve">
5/22/24 lang nagkaroon nitong account na 'to.</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85275729-CB38-483C-BB43-3FBCE528316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1C3B651-4E41-4214-8D0B-3D6053EB576F}">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E735C11-0A47-402D-BAA7-0F99442A94F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0DCD1266-2CD2-4A58-8BD0-28D592B63110}">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2C10D8F-347A-4B84-B0EC-E853B8BBD36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1A49142-571D-43B4-BF44-27D5BBCB0FC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008A7D23-C848-43D6-9440-B9FE0B50E3F4}">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C5BA83B-C2AA-4564-AC55-3E0A813F213B}">
      <text>
        <r>
          <rPr>
            <b/>
            <sz val="9"/>
            <color indexed="81"/>
            <rFont val="Tahoma"/>
            <family val="2"/>
          </rPr>
          <t>teppy:</t>
        </r>
        <r>
          <rPr>
            <sz val="9"/>
            <color indexed="81"/>
            <rFont val="Tahoma"/>
            <family val="2"/>
          </rPr>
          <t xml:space="preserve">
Med Cert
Health Fee / Clearance</t>
        </r>
      </text>
    </comment>
    <comment ref="AD43" authorId="0" shapeId="0" xr:uid="{81C9BCB7-1707-4771-BA5A-F1011D75A75E}">
      <text>
        <r>
          <rPr>
            <b/>
            <sz val="9"/>
            <color indexed="81"/>
            <rFont val="Tahoma"/>
            <family val="2"/>
          </rPr>
          <t>teppy:</t>
        </r>
        <r>
          <rPr>
            <sz val="9"/>
            <color indexed="81"/>
            <rFont val="Tahoma"/>
            <family val="2"/>
          </rPr>
          <t xml:space="preserve">
Rights 
(sa market, perhaps? Di rin ako sure. Never pa na-encounter.)</t>
        </r>
      </text>
    </comment>
    <comment ref="AD44" authorId="0" shapeId="0" xr:uid="{09FD79A2-FC93-4FB9-9E90-A9FA491098B6}">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D4DC5CAE-5710-433D-AF5F-C48A3570077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DE6A1DC8-2257-49BD-9BB0-7B7E2AC955B0}">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8285033-6A5E-4B4E-BFCB-9906DEB2B257}">
      <text>
        <r>
          <rPr>
            <b/>
            <sz val="9"/>
            <color indexed="81"/>
            <rFont val="Tahoma"/>
            <family val="2"/>
          </rPr>
          <t>teppy:</t>
        </r>
        <r>
          <rPr>
            <sz val="9"/>
            <color indexed="81"/>
            <rFont val="Tahoma"/>
            <family val="2"/>
          </rPr>
          <t xml:space="preserve">
Certification - MENRO
Dropping MTOP</t>
        </r>
      </text>
    </comment>
    <comment ref="AD62" authorId="0" shapeId="0" xr:uid="{5BE0AA86-11D2-4F1A-9986-5AFF1FC7365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58B78FC-1AF7-46DC-8812-A701FEEA0A88}">
      <text>
        <r>
          <rPr>
            <b/>
            <sz val="9"/>
            <color indexed="81"/>
            <rFont val="Tahoma"/>
            <family val="2"/>
          </rPr>
          <t>teppy:</t>
        </r>
        <r>
          <rPr>
            <sz val="9"/>
            <color indexed="81"/>
            <rFont val="Tahoma"/>
            <family val="2"/>
          </rPr>
          <t xml:space="preserve">
TAX CLEARANCE
TAX DECLARATION
NO IMPROVEMENT ASSESSOR
</t>
        </r>
      </text>
    </comment>
    <comment ref="AD68" authorId="0" shapeId="0" xr:uid="{CD55BCA1-64BE-4FE0-9A46-EB0577C7D65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42A0C33C-606E-4BE7-9746-8D92555D1C44}">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E4CE4703-BCB9-4E0D-90C8-BFC3A4A2437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A6510407-CABA-4AC5-B879-868F676261B8}">
      <text>
        <r>
          <rPr>
            <b/>
            <sz val="9"/>
            <color indexed="81"/>
            <rFont val="Tahoma"/>
            <family val="2"/>
          </rPr>
          <t>tEppy:</t>
        </r>
        <r>
          <rPr>
            <sz val="9"/>
            <color indexed="81"/>
            <rFont val="Tahoma"/>
            <family val="2"/>
          </rPr>
          <t xml:space="preserve">
5/22/24 lang nagkaroon nitong account na 'to.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E6D5B63B-DC91-42ED-BCF1-E004C0F9301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69E890E-1770-4644-AE64-D9CE1A5A1661}">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8363B78-1D64-4E3E-8A32-461AB986706F}">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914386CC-63D4-4907-BBCB-AE33474C3E6C}">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89DE530-9FD9-491A-A948-5BFA30C31E7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10B94E6C-EE56-4760-A008-B81173846133}">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6527FC0-CB38-4F5C-8BF7-B05B9AE06A2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9822818-9E9F-4B47-A485-2ED9208B04A7}">
      <text>
        <r>
          <rPr>
            <b/>
            <sz val="9"/>
            <color indexed="81"/>
            <rFont val="Tahoma"/>
            <family val="2"/>
          </rPr>
          <t>teppy:</t>
        </r>
        <r>
          <rPr>
            <sz val="9"/>
            <color indexed="81"/>
            <rFont val="Tahoma"/>
            <family val="2"/>
          </rPr>
          <t xml:space="preserve">
Med Cert
Health Fee / Clearance</t>
        </r>
      </text>
    </comment>
    <comment ref="AD43" authorId="0" shapeId="0" xr:uid="{E2BED733-4B90-4BDE-BDA9-3FEBDDE975C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022F57B-607A-4D41-B836-8705C33D0A9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7874453-C837-4663-A582-78287D99624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CAF2085F-8A37-4857-ACC2-858B360010C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F6FB4971-D0D1-47AF-92D8-94AB92BCFBD1}">
      <text>
        <r>
          <rPr>
            <b/>
            <sz val="9"/>
            <color indexed="81"/>
            <rFont val="Tahoma"/>
            <family val="2"/>
          </rPr>
          <t>teppy:</t>
        </r>
        <r>
          <rPr>
            <sz val="9"/>
            <color indexed="81"/>
            <rFont val="Tahoma"/>
            <family val="2"/>
          </rPr>
          <t xml:space="preserve">
Certification - MENRO
Dropping MTOP</t>
        </r>
      </text>
    </comment>
    <comment ref="AD62" authorId="0" shapeId="0" xr:uid="{756B05AC-801F-4CC7-BD90-159051369BF3}">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218ED2B1-DA0F-4E93-B1A2-CC95C20B1A98}">
      <text>
        <r>
          <rPr>
            <b/>
            <sz val="9"/>
            <color indexed="81"/>
            <rFont val="Tahoma"/>
            <family val="2"/>
          </rPr>
          <t>teppy:</t>
        </r>
        <r>
          <rPr>
            <sz val="9"/>
            <color indexed="81"/>
            <rFont val="Tahoma"/>
            <family val="2"/>
          </rPr>
          <t xml:space="preserve">
TAX CLEARANCE
TAX DECLARATION
NO IMPROVEMENT ASSESSOR
</t>
        </r>
      </text>
    </comment>
    <comment ref="AD68" authorId="0" shapeId="0" xr:uid="{7DA3925E-1728-4CAD-8633-A9767044DB79}">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04EC363E-A7A9-46A8-AB99-7F05E4939D95}">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3513204-069C-43EF-B37B-EF7E70E4D48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93444EA5-2610-4645-99D2-FA1049CA0C07}">
      <text>
        <r>
          <rPr>
            <b/>
            <sz val="9"/>
            <color indexed="81"/>
            <rFont val="Tahoma"/>
            <family val="2"/>
          </rPr>
          <t>tEppy:</t>
        </r>
        <r>
          <rPr>
            <sz val="9"/>
            <color indexed="81"/>
            <rFont val="Tahoma"/>
            <family val="2"/>
          </rPr>
          <t xml:space="preserve">
5/22/24 lang nagkaroon nitong account na 'to.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F9F88FDC-6254-4F6A-82C1-5B476A395539}">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53A3B3B8-7640-4392-BB30-40D425AE73A4}">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89D686C2-96D0-4B7E-82BD-F161B9A4AC9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74F090A2-5E8D-4D04-91EC-9EAC17142DB7}">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8225169-CBF0-4555-A8C3-69B98D48E55F}">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ABBF757-A7E8-4402-A182-952B5288B5C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482E04B1-74BA-4620-84E6-31A72662EEB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D2CA938F-0377-4D27-83D5-20D024E2D051}">
      <text>
        <r>
          <rPr>
            <b/>
            <sz val="9"/>
            <color indexed="81"/>
            <rFont val="Tahoma"/>
            <family val="2"/>
          </rPr>
          <t>teppy:</t>
        </r>
        <r>
          <rPr>
            <sz val="9"/>
            <color indexed="81"/>
            <rFont val="Tahoma"/>
            <family val="2"/>
          </rPr>
          <t xml:space="preserve">
Med Cert
Health Fee / Clearance</t>
        </r>
      </text>
    </comment>
    <comment ref="AD43" authorId="0" shapeId="0" xr:uid="{E2C91D86-CB90-4707-B9B6-6EDA664F78C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EC9B6E64-ABAD-44D5-BE7D-DA853D25F91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50CCD82-2ADE-4411-8BE3-C83F5A36E970}">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E6FF877-12B5-49E1-B793-DC2FC885DD86}">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9DCF118-60CF-4276-97BA-CF0F22DC10B6}">
      <text>
        <r>
          <rPr>
            <b/>
            <sz val="9"/>
            <color indexed="81"/>
            <rFont val="Tahoma"/>
            <family val="2"/>
          </rPr>
          <t>teppy:</t>
        </r>
        <r>
          <rPr>
            <sz val="9"/>
            <color indexed="81"/>
            <rFont val="Tahoma"/>
            <family val="2"/>
          </rPr>
          <t xml:space="preserve">
Certification - MENRO
Dropping MTOP</t>
        </r>
      </text>
    </comment>
    <comment ref="AD62" authorId="0" shapeId="0" xr:uid="{77BAA0FB-6819-4DE6-815D-B5AF1F9149C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9DBC13A7-BDDD-4A1B-84A3-02A8E13DAEF5}">
      <text>
        <r>
          <rPr>
            <b/>
            <sz val="9"/>
            <color indexed="81"/>
            <rFont val="Tahoma"/>
            <family val="2"/>
          </rPr>
          <t>teppy:</t>
        </r>
        <r>
          <rPr>
            <sz val="9"/>
            <color indexed="81"/>
            <rFont val="Tahoma"/>
            <family val="2"/>
          </rPr>
          <t xml:space="preserve">
TAX CLEARANCE
TAX DECLARATION
NO IMPROVEMENT ASSESSOR
</t>
        </r>
      </text>
    </comment>
    <comment ref="AD68" authorId="0" shapeId="0" xr:uid="{8EEB088E-5A68-4E02-A326-3C7EBECAC2FD}">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AA4B637-DFBC-4F4F-9B5B-94171C7B75A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665205B-E0B5-4829-AAF6-1B865569CB8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899E4E36-DE96-4780-86D7-91D1968F1D78}">
      <text>
        <r>
          <rPr>
            <b/>
            <sz val="9"/>
            <color indexed="81"/>
            <rFont val="Tahoma"/>
            <family val="2"/>
          </rPr>
          <t>tEppy:</t>
        </r>
        <r>
          <rPr>
            <sz val="9"/>
            <color indexed="81"/>
            <rFont val="Tahoma"/>
            <family val="2"/>
          </rPr>
          <t xml:space="preserve">
5/22/24 lang nagkaroon nitong account na 'to.</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0687324B-68BB-4D61-95EF-F5BF3C74722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34EC199-03AB-4014-81B4-4E684FA1FC1E}">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2F9AED1-E73C-4DC6-8136-3C8226EA70C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B993FF3-AC7D-4D41-8193-E3C504AA7BC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9719662D-F8EF-4187-B3B3-7F428DD2600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E0199C07-9136-43C7-BF67-1421F930288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B6733C47-7FC8-4893-9F62-4E8A3C5731F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B239CC14-D55A-453C-9729-CBBEB7602248}">
      <text>
        <r>
          <rPr>
            <b/>
            <sz val="9"/>
            <color indexed="81"/>
            <rFont val="Tahoma"/>
            <family val="2"/>
          </rPr>
          <t>teppy:</t>
        </r>
        <r>
          <rPr>
            <sz val="9"/>
            <color indexed="81"/>
            <rFont val="Tahoma"/>
            <family val="2"/>
          </rPr>
          <t xml:space="preserve">
Med Cert
Health Fee / Clearance</t>
        </r>
      </text>
    </comment>
    <comment ref="AD43" authorId="0" shapeId="0" xr:uid="{2B5A6A39-233E-4521-A6FB-852B7606DFEC}">
      <text>
        <r>
          <rPr>
            <b/>
            <sz val="9"/>
            <color indexed="81"/>
            <rFont val="Tahoma"/>
            <family val="2"/>
          </rPr>
          <t>teppy:</t>
        </r>
        <r>
          <rPr>
            <sz val="9"/>
            <color indexed="81"/>
            <rFont val="Tahoma"/>
            <family val="2"/>
          </rPr>
          <t xml:space="preserve">
Rights 
(sa market, perhaps? Di rin ako sure. Never pa na-encounter.)</t>
        </r>
      </text>
    </comment>
    <comment ref="AD44" authorId="0" shapeId="0" xr:uid="{66EC518B-660F-4771-BA75-6D3CDFA6488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48364298-3B1D-45F1-88E8-C6E3096EDBFF}">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9BAFB9C9-16D0-49AE-BD33-29411DD2660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881D381A-E991-450E-8327-AE62FB9254F6}">
      <text>
        <r>
          <rPr>
            <b/>
            <sz val="9"/>
            <color indexed="81"/>
            <rFont val="Tahoma"/>
            <family val="2"/>
          </rPr>
          <t>teppy:</t>
        </r>
        <r>
          <rPr>
            <sz val="9"/>
            <color indexed="81"/>
            <rFont val="Tahoma"/>
            <family val="2"/>
          </rPr>
          <t xml:space="preserve">
Certification - MENRO
Dropping MTOP</t>
        </r>
      </text>
    </comment>
    <comment ref="AD62" authorId="0" shapeId="0" xr:uid="{7EDDEBD4-E115-4BDA-95DE-24CB3E2BB06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34FD4F4C-7036-4A44-9895-6A15BFB739E6}">
      <text>
        <r>
          <rPr>
            <b/>
            <sz val="9"/>
            <color indexed="81"/>
            <rFont val="Tahoma"/>
            <family val="2"/>
          </rPr>
          <t>teppy:</t>
        </r>
        <r>
          <rPr>
            <sz val="9"/>
            <color indexed="81"/>
            <rFont val="Tahoma"/>
            <family val="2"/>
          </rPr>
          <t xml:space="preserve">
TAX CLEARANCE
TAX DECLARATION
NO IMPROVEMENT ASSESSOR
</t>
        </r>
      </text>
    </comment>
    <comment ref="AD68" authorId="0" shapeId="0" xr:uid="{C5AD7ED5-DF75-48EB-8298-C1B75A99256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3136F673-20FE-4473-A104-9DF0DE3D8FBF}">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3A6A285-A01E-457F-8260-C50996C1F319}">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4D13B678-4772-4B46-927F-1D0D61FB50BE}">
      <text>
        <r>
          <rPr>
            <b/>
            <sz val="9"/>
            <color indexed="81"/>
            <rFont val="Tahoma"/>
            <family val="2"/>
          </rPr>
          <t>tEppy:</t>
        </r>
        <r>
          <rPr>
            <sz val="9"/>
            <color indexed="81"/>
            <rFont val="Tahoma"/>
            <family val="2"/>
          </rPr>
          <t xml:space="preserve">
5/22/24 lang nagkaroon nitong account na 'to.</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872330EC-46EA-4D7B-8597-B6C60E313D31}">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F25D647-95BD-45F5-8461-832F4AF3F31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5ADC46B2-8383-487E-9643-1E58894DDDCD}">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532E172-7DB3-4181-9BDF-24B666EFD956}">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1A4ACD2D-8A6B-4CA2-A81E-45F75C89E5D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AB37D7D-C8FC-43F8-AF51-F2D5D58107B6}">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DEAEE7D-188A-480D-85E9-984116DD0E8A}">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DB53216-3A82-4274-B02E-5AFF93445906}">
      <text>
        <r>
          <rPr>
            <b/>
            <sz val="9"/>
            <color indexed="81"/>
            <rFont val="Tahoma"/>
            <family val="2"/>
          </rPr>
          <t>teppy:</t>
        </r>
        <r>
          <rPr>
            <sz val="9"/>
            <color indexed="81"/>
            <rFont val="Tahoma"/>
            <family val="2"/>
          </rPr>
          <t xml:space="preserve">
Med Cert
Health Fee / Clearance</t>
        </r>
      </text>
    </comment>
    <comment ref="AD43" authorId="0" shapeId="0" xr:uid="{096D51C5-36D2-4E83-AB06-517490085773}">
      <text>
        <r>
          <rPr>
            <b/>
            <sz val="9"/>
            <color indexed="81"/>
            <rFont val="Tahoma"/>
            <family val="2"/>
          </rPr>
          <t>teppy:</t>
        </r>
        <r>
          <rPr>
            <sz val="9"/>
            <color indexed="81"/>
            <rFont val="Tahoma"/>
            <family val="2"/>
          </rPr>
          <t xml:space="preserve">
Rights 
(sa market, perhaps? Di rin ako sure. Never pa na-encounter.)</t>
        </r>
      </text>
    </comment>
    <comment ref="AD44" authorId="0" shapeId="0" xr:uid="{DCE39C76-E7E6-4514-B699-37769EFC9BF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BA820A44-5AF4-4417-B7AA-3C11B50BC238}">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29D201D6-E927-44F0-81C2-4A138EA9293F}">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6EDD154-C624-4748-839E-B72DF9CDE795}">
      <text>
        <r>
          <rPr>
            <b/>
            <sz val="9"/>
            <color indexed="81"/>
            <rFont val="Tahoma"/>
            <family val="2"/>
          </rPr>
          <t>teppy:</t>
        </r>
        <r>
          <rPr>
            <sz val="9"/>
            <color indexed="81"/>
            <rFont val="Tahoma"/>
            <family val="2"/>
          </rPr>
          <t xml:space="preserve">
Certification - MENRO
Dropping MTOP</t>
        </r>
      </text>
    </comment>
    <comment ref="AD62" authorId="0" shapeId="0" xr:uid="{DD3206C7-AC91-4DD7-A101-1793B89B8B86}">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180FDAB-47F1-41C5-881A-2437D918D0EA}">
      <text>
        <r>
          <rPr>
            <b/>
            <sz val="9"/>
            <color indexed="81"/>
            <rFont val="Tahoma"/>
            <family val="2"/>
          </rPr>
          <t>teppy:</t>
        </r>
        <r>
          <rPr>
            <sz val="9"/>
            <color indexed="81"/>
            <rFont val="Tahoma"/>
            <family val="2"/>
          </rPr>
          <t xml:space="preserve">
TAX CLEARANCE
TAX DECLARATION
NO IMPROVEMENT ASSESSOR
</t>
        </r>
      </text>
    </comment>
    <comment ref="AD68" authorId="0" shapeId="0" xr:uid="{E0B0CCE8-DDB7-46C0-93C6-FDB8E7A8F2A8}">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D593F30B-6F32-41FD-95F0-14BB6AA0D7E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D6E7BEE-2EF2-4B73-8DE0-76246481D072}">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C698721B-626B-4FBA-8956-2869C59016F4}">
      <text>
        <r>
          <rPr>
            <b/>
            <sz val="9"/>
            <color indexed="81"/>
            <rFont val="Tahoma"/>
            <family val="2"/>
          </rPr>
          <t>tEppy:</t>
        </r>
        <r>
          <rPr>
            <sz val="9"/>
            <color indexed="81"/>
            <rFont val="Tahoma"/>
            <family val="2"/>
          </rPr>
          <t xml:space="preserve">
5/22/24 lang nagkaroon nitong account na 'to.</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350DC618-C557-4C2F-800A-CDEDC3C4955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4659544-FAA3-420F-B75C-0061595928FC}">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16145D65-8DF7-4C2D-820D-1361E52AFBDA}">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78EB14B-E4F7-4A82-96A1-2697DAAC5F55}">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A33F3074-1802-4594-A90D-C4E4BF3FC29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801DFD36-909D-44FC-80B1-8BF117D6360E}">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C7ED2E1-7D6C-4206-B355-ED7873F9B1F5}">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13A3A259-6D95-4751-895D-0EFE63A23431}">
      <text>
        <r>
          <rPr>
            <b/>
            <sz val="9"/>
            <color indexed="81"/>
            <rFont val="Tahoma"/>
            <family val="2"/>
          </rPr>
          <t>teppy:</t>
        </r>
        <r>
          <rPr>
            <sz val="9"/>
            <color indexed="81"/>
            <rFont val="Tahoma"/>
            <family val="2"/>
          </rPr>
          <t xml:space="preserve">
Med Cert
Health Fee / Clearance</t>
        </r>
      </text>
    </comment>
    <comment ref="AD43" authorId="0" shapeId="0" xr:uid="{9C7C0FFA-BB5A-4DD5-929D-BD1538A75E39}">
      <text>
        <r>
          <rPr>
            <b/>
            <sz val="9"/>
            <color indexed="81"/>
            <rFont val="Tahoma"/>
            <family val="2"/>
          </rPr>
          <t>teppy:</t>
        </r>
        <r>
          <rPr>
            <sz val="9"/>
            <color indexed="81"/>
            <rFont val="Tahoma"/>
            <family val="2"/>
          </rPr>
          <t xml:space="preserve">
Rights 
(sa market, perhaps? Di rin ako sure. Never pa na-encounter.)</t>
        </r>
      </text>
    </comment>
    <comment ref="AD44" authorId="0" shapeId="0" xr:uid="{87159965-6442-4B2C-8922-DD9FDA24085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FF0C94A6-42CB-43AD-9818-8EFE71742AC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F2F26AE-85B5-4DC0-98B2-089D70057A51}">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CF3EF86-F314-4954-AF8C-A45E924F3E3A}">
      <text>
        <r>
          <rPr>
            <b/>
            <sz val="9"/>
            <color indexed="81"/>
            <rFont val="Tahoma"/>
            <family val="2"/>
          </rPr>
          <t>teppy:</t>
        </r>
        <r>
          <rPr>
            <sz val="9"/>
            <color indexed="81"/>
            <rFont val="Tahoma"/>
            <family val="2"/>
          </rPr>
          <t xml:space="preserve">
Certification - MENRO
Dropping MTOP</t>
        </r>
      </text>
    </comment>
    <comment ref="AD62" authorId="0" shapeId="0" xr:uid="{33D0D688-9DF1-4E6E-8CFE-10107A1A06FB}">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4A30624-A643-4C6F-A31D-849971B17C33}">
      <text>
        <r>
          <rPr>
            <b/>
            <sz val="9"/>
            <color indexed="81"/>
            <rFont val="Tahoma"/>
            <family val="2"/>
          </rPr>
          <t>teppy:</t>
        </r>
        <r>
          <rPr>
            <sz val="9"/>
            <color indexed="81"/>
            <rFont val="Tahoma"/>
            <family val="2"/>
          </rPr>
          <t xml:space="preserve">
TAX CLEARANCE
TAX DECLARATION
NO IMPROVEMENT ASSESSOR
</t>
        </r>
      </text>
    </comment>
    <comment ref="AD68" authorId="0" shapeId="0" xr:uid="{6BFAD27D-EB0F-44C3-A536-67F259F253DE}">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9630D40F-46E7-432D-954A-E2E90EE65CD6}">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7CB4542-68D9-4087-A106-B7257F24A7C4}">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B3FE26BC-5217-4DAA-8777-553987FB1257}">
      <text>
        <r>
          <rPr>
            <b/>
            <sz val="9"/>
            <color indexed="81"/>
            <rFont val="Tahoma"/>
            <family val="2"/>
          </rPr>
          <t>tEppy:</t>
        </r>
        <r>
          <rPr>
            <sz val="9"/>
            <color indexed="81"/>
            <rFont val="Tahoma"/>
            <family val="2"/>
          </rPr>
          <t xml:space="preserve">
5/22/24 lang nagkaroon nitong account na 'to.</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D666EA06-8E99-43F4-82A2-E4AF8EA2A17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C3B104FF-BEA8-49BA-A6BF-AF59A4E7610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B21CE91D-2F9C-42E3-848D-24EEC998EE46}">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C9DF7B37-C0C8-4554-9D49-AF299DFB248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60D8738-86F6-4838-9B14-59A290940438}">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09F80D3-95A8-4BED-A845-87F89BEEFE8A}">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FF25B9E-6382-495A-8710-58140C11EC9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9D12A13E-2C86-4589-82E6-219DB40D872E}">
      <text>
        <r>
          <rPr>
            <b/>
            <sz val="9"/>
            <color indexed="81"/>
            <rFont val="Tahoma"/>
            <family val="2"/>
          </rPr>
          <t>teppy:</t>
        </r>
        <r>
          <rPr>
            <sz val="9"/>
            <color indexed="81"/>
            <rFont val="Tahoma"/>
            <family val="2"/>
          </rPr>
          <t xml:space="preserve">
Med Cert
Health Fee / Clearance</t>
        </r>
      </text>
    </comment>
    <comment ref="AD43" authorId="0" shapeId="0" xr:uid="{54321CDE-528A-4C88-AF1C-1A603993B367}">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AB37AB8-3049-4450-97C4-C8B5902E9C01}">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A3C00B9A-3512-4308-9D6D-65F815E334E9}">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F963EF2-734B-4437-B36E-FF1089030B5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628893D-1BEC-4A01-986E-66405D54B0F8}">
      <text>
        <r>
          <rPr>
            <b/>
            <sz val="9"/>
            <color indexed="81"/>
            <rFont val="Tahoma"/>
            <family val="2"/>
          </rPr>
          <t>teppy:</t>
        </r>
        <r>
          <rPr>
            <sz val="9"/>
            <color indexed="81"/>
            <rFont val="Tahoma"/>
            <family val="2"/>
          </rPr>
          <t xml:space="preserve">
Certification - MENRO
Dropping MTOP</t>
        </r>
      </text>
    </comment>
    <comment ref="AD62" authorId="0" shapeId="0" xr:uid="{123C8F9D-5E2F-42B5-8777-B545A9BE856F}">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1CB07A01-6D11-4E8C-9719-78793C586804}">
      <text>
        <r>
          <rPr>
            <b/>
            <sz val="9"/>
            <color indexed="81"/>
            <rFont val="Tahoma"/>
            <family val="2"/>
          </rPr>
          <t>teppy:</t>
        </r>
        <r>
          <rPr>
            <sz val="9"/>
            <color indexed="81"/>
            <rFont val="Tahoma"/>
            <family val="2"/>
          </rPr>
          <t xml:space="preserve">
TAX CLEARANCE
TAX DECLARATION
NO IMPROVEMENT ASSESSOR
</t>
        </r>
      </text>
    </comment>
    <comment ref="AD68" authorId="0" shapeId="0" xr:uid="{579213DD-1500-4EE6-8F38-2F4054B27B1B}">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6F9271C7-77FA-47D6-AAC7-506EC63B0EE3}">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402CBDF-9BAC-4ED9-9CDD-77EDAF8A4313}">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FB66AB09-4485-4005-8443-B386C729EA34}">
      <text>
        <r>
          <rPr>
            <b/>
            <sz val="9"/>
            <color indexed="81"/>
            <rFont val="Tahoma"/>
            <family val="2"/>
          </rPr>
          <t>tEppy:</t>
        </r>
        <r>
          <rPr>
            <sz val="9"/>
            <color indexed="81"/>
            <rFont val="Tahoma"/>
            <family val="2"/>
          </rPr>
          <t xml:space="preserve">
5/22/24 lang nagkaroon nitong account na 'to.</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AADD52C4-8453-461A-A2E0-051DC172FD4C}">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0AC7EE76-53E6-457A-826E-DD1A0621F847}">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CE2D956-3069-4A4F-8E7F-D62C0136A181}">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6003B9EA-3C38-407F-8346-45D55455BE5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C2584897-2BEA-4663-83BB-47A9608EC94D}">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972DC5F8-C61D-4C6A-9F8C-FD0975A43E89}">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CD9D8AD-8BF9-4CB0-B575-19B1D965A4CE}">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CC8CC836-FDFC-4CFF-B279-4FFE04CF9B4A}">
      <text>
        <r>
          <rPr>
            <b/>
            <sz val="9"/>
            <color indexed="81"/>
            <rFont val="Tahoma"/>
            <family val="2"/>
          </rPr>
          <t>teppy:</t>
        </r>
        <r>
          <rPr>
            <sz val="9"/>
            <color indexed="81"/>
            <rFont val="Tahoma"/>
            <family val="2"/>
          </rPr>
          <t xml:space="preserve">
Med Cert
Health Fee / Clearance</t>
        </r>
      </text>
    </comment>
    <comment ref="AD43" authorId="0" shapeId="0" xr:uid="{CC6B0C03-FE3D-4E69-BC57-41AE09FC48A4}">
      <text>
        <r>
          <rPr>
            <b/>
            <sz val="9"/>
            <color indexed="81"/>
            <rFont val="Tahoma"/>
            <family val="2"/>
          </rPr>
          <t>teppy:</t>
        </r>
        <r>
          <rPr>
            <sz val="9"/>
            <color indexed="81"/>
            <rFont val="Tahoma"/>
            <family val="2"/>
          </rPr>
          <t xml:space="preserve">
Rights 
(sa market, perhaps? Di rin ako sure. Never pa na-encounter.)</t>
        </r>
      </text>
    </comment>
    <comment ref="AD44" authorId="0" shapeId="0" xr:uid="{F26E5D92-1F63-4B9E-9622-A7C257B85CB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6E2E6666-D651-4ADD-90D7-DE69AC3BF43E}">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3C4A7DC-3E2F-4579-8891-4E507EDE6667}">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037237D-551B-4BD3-9A95-50D78E168CAA}">
      <text>
        <r>
          <rPr>
            <b/>
            <sz val="9"/>
            <color indexed="81"/>
            <rFont val="Tahoma"/>
            <family val="2"/>
          </rPr>
          <t>teppy:</t>
        </r>
        <r>
          <rPr>
            <sz val="9"/>
            <color indexed="81"/>
            <rFont val="Tahoma"/>
            <family val="2"/>
          </rPr>
          <t xml:space="preserve">
Certification - MENRO
Dropping MTOP</t>
        </r>
      </text>
    </comment>
    <comment ref="AD62" authorId="0" shapeId="0" xr:uid="{9385C949-81B2-457D-8C81-77E03487534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855B8860-A4E5-4578-95A5-02C98C59F7AF}">
      <text>
        <r>
          <rPr>
            <b/>
            <sz val="9"/>
            <color indexed="81"/>
            <rFont val="Tahoma"/>
            <family val="2"/>
          </rPr>
          <t>teppy:</t>
        </r>
        <r>
          <rPr>
            <sz val="9"/>
            <color indexed="81"/>
            <rFont val="Tahoma"/>
            <family val="2"/>
          </rPr>
          <t xml:space="preserve">
TAX CLEARANCE
TAX DECLARATION
NO IMPROVEMENT ASSESSOR
</t>
        </r>
      </text>
    </comment>
    <comment ref="AD68" authorId="0" shapeId="0" xr:uid="{84B30E77-56A6-4ADD-881C-0D972B631341}">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F7108B75-57E9-47ED-A6D3-BF36333CE24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8D24721-C627-41CF-A636-1D031B676211}">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A3331359-0014-4F2F-8510-175B4468CEB9}">
      <text>
        <r>
          <rPr>
            <b/>
            <sz val="9"/>
            <color indexed="81"/>
            <rFont val="Tahoma"/>
            <family val="2"/>
          </rPr>
          <t>tEppy:</t>
        </r>
        <r>
          <rPr>
            <sz val="9"/>
            <color indexed="81"/>
            <rFont val="Tahoma"/>
            <family val="2"/>
          </rPr>
          <t xml:space="preserve">
5/22/24 lang nagkaroon nitong account na 'to.</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19B64DBB-5F6E-4CC8-A7CA-A19EA3BBDF5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D86B522E-24EF-4620-8119-CBFFB2264DC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4BFC8C7-DDA7-4F85-9474-E152CB1402D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E19790B8-0779-4901-9633-B7109126F8F2}">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5A202DDB-0A88-4432-8C07-00AC869B74C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A2AE64F-3BC6-44BB-8B0C-33FC471929F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C6CD482A-7C7D-4A44-9878-225CD2FD2FA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62FCE766-2827-47C0-9AAF-C37CD7EC467A}">
      <text>
        <r>
          <rPr>
            <b/>
            <sz val="9"/>
            <color indexed="81"/>
            <rFont val="Tahoma"/>
            <family val="2"/>
          </rPr>
          <t>teppy:</t>
        </r>
        <r>
          <rPr>
            <sz val="9"/>
            <color indexed="81"/>
            <rFont val="Tahoma"/>
            <family val="2"/>
          </rPr>
          <t xml:space="preserve">
Med Cert
Health Fee / Clearance</t>
        </r>
      </text>
    </comment>
    <comment ref="AD43" authorId="0" shapeId="0" xr:uid="{A12A9B42-52B9-4815-BCF5-3DB8F5D2D1CF}">
      <text>
        <r>
          <rPr>
            <b/>
            <sz val="9"/>
            <color indexed="81"/>
            <rFont val="Tahoma"/>
            <family val="2"/>
          </rPr>
          <t>teppy:</t>
        </r>
        <r>
          <rPr>
            <sz val="9"/>
            <color indexed="81"/>
            <rFont val="Tahoma"/>
            <family val="2"/>
          </rPr>
          <t xml:space="preserve">
Rights 
(sa market, perhaps? Di rin ako sure. Never pa na-encounter.)</t>
        </r>
      </text>
    </comment>
    <comment ref="AD44" authorId="0" shapeId="0" xr:uid="{7D880E0D-E3E0-4B7D-88AE-1ABDD9ED72F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805942D-197A-4380-9775-811C55F3ED16}">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B93BB8E8-1A1C-4EE4-BCE3-F14854FD8E2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93730AC4-984A-4276-BB99-B89E6FD93DD8}">
      <text>
        <r>
          <rPr>
            <b/>
            <sz val="9"/>
            <color indexed="81"/>
            <rFont val="Tahoma"/>
            <family val="2"/>
          </rPr>
          <t>teppy:</t>
        </r>
        <r>
          <rPr>
            <sz val="9"/>
            <color indexed="81"/>
            <rFont val="Tahoma"/>
            <family val="2"/>
          </rPr>
          <t xml:space="preserve">
Certification - MENRO
Dropping MTOP</t>
        </r>
      </text>
    </comment>
    <comment ref="AD62" authorId="0" shapeId="0" xr:uid="{0AED94A6-F374-41DE-9EAE-004A0AED9ECE}">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6971693F-E32E-4791-9CD2-1707B10A335E}">
      <text>
        <r>
          <rPr>
            <b/>
            <sz val="9"/>
            <color indexed="81"/>
            <rFont val="Tahoma"/>
            <family val="2"/>
          </rPr>
          <t>teppy:</t>
        </r>
        <r>
          <rPr>
            <sz val="9"/>
            <color indexed="81"/>
            <rFont val="Tahoma"/>
            <family val="2"/>
          </rPr>
          <t xml:space="preserve">
TAX CLEARANCE
TAX DECLARATION
NO IMPROVEMENT ASSESSOR
</t>
        </r>
      </text>
    </comment>
    <comment ref="AD68" authorId="0" shapeId="0" xr:uid="{FA1DCF14-B1C1-4D79-B3A4-3C3CE7E7DB1F}">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006B8E8-A8F5-4CCF-A942-82E1A5453B0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20E52CBA-744C-419D-8139-865C8BEADD3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B217FEB0-631F-4F8D-B308-889EA6BAEAF0}">
      <text>
        <r>
          <rPr>
            <b/>
            <sz val="9"/>
            <color indexed="81"/>
            <rFont val="Tahoma"/>
            <family val="2"/>
          </rPr>
          <t>tEppy:</t>
        </r>
        <r>
          <rPr>
            <sz val="9"/>
            <color indexed="81"/>
            <rFont val="Tahoma"/>
            <family val="2"/>
          </rPr>
          <t xml:space="preserve">
5/22/24 lang nagkaroon nitong account na 'to.</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5B79EA73-6A60-486C-81A8-DA9D600AE593}">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EFAEBFC3-DC36-4879-B5B0-61BB436CB592}">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39D53199-D632-438F-ACE0-44D6263177B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4E094705-1006-4F81-8112-843C1A34A81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3918138-873A-4939-9F0A-A3CD8A3CBFF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349CCBD4-1041-49E3-8486-99154808E22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D2ED3011-97FA-495A-9FCF-FBF02222ADA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E99A71B-EAAB-47B4-BBD4-AB37DF782C1F}">
      <text>
        <r>
          <rPr>
            <b/>
            <sz val="9"/>
            <color indexed="81"/>
            <rFont val="Tahoma"/>
            <family val="2"/>
          </rPr>
          <t>teppy:</t>
        </r>
        <r>
          <rPr>
            <sz val="9"/>
            <color indexed="81"/>
            <rFont val="Tahoma"/>
            <family val="2"/>
          </rPr>
          <t xml:space="preserve">
Med Cert
Health Fee / Clearance</t>
        </r>
      </text>
    </comment>
    <comment ref="AD43" authorId="0" shapeId="0" xr:uid="{C9211291-58E3-41F3-8E4D-CB189FAFC12D}">
      <text>
        <r>
          <rPr>
            <b/>
            <sz val="9"/>
            <color indexed="81"/>
            <rFont val="Tahoma"/>
            <family val="2"/>
          </rPr>
          <t>teppy:</t>
        </r>
        <r>
          <rPr>
            <sz val="9"/>
            <color indexed="81"/>
            <rFont val="Tahoma"/>
            <family val="2"/>
          </rPr>
          <t xml:space="preserve">
Rights 
(sa market, perhaps? Di rin ako sure. Never pa na-encounter.)</t>
        </r>
      </text>
    </comment>
    <comment ref="AD44" authorId="0" shapeId="0" xr:uid="{596BAAF7-D20E-425D-BC40-1A348988578E}">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15DCC7FF-17ED-4B49-9998-66C045876D5B}">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CA2D512-5802-4C0E-8807-9CFF44C47BA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32DE1B7-C0C8-4E36-8F1B-B797F54FB8C8}">
      <text>
        <r>
          <rPr>
            <b/>
            <sz val="9"/>
            <color indexed="81"/>
            <rFont val="Tahoma"/>
            <family val="2"/>
          </rPr>
          <t>teppy:</t>
        </r>
        <r>
          <rPr>
            <sz val="9"/>
            <color indexed="81"/>
            <rFont val="Tahoma"/>
            <family val="2"/>
          </rPr>
          <t xml:space="preserve">
Certification - MENRO
Dropping MTOP</t>
        </r>
      </text>
    </comment>
    <comment ref="AD62" authorId="0" shapeId="0" xr:uid="{706F1DEE-C2D2-47E7-8301-4A9CD51E6ABA}">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0003F165-F95C-44B3-8B64-9C2C922AEB98}">
      <text>
        <r>
          <rPr>
            <b/>
            <sz val="9"/>
            <color indexed="81"/>
            <rFont val="Tahoma"/>
            <family val="2"/>
          </rPr>
          <t>teppy:</t>
        </r>
        <r>
          <rPr>
            <sz val="9"/>
            <color indexed="81"/>
            <rFont val="Tahoma"/>
            <family val="2"/>
          </rPr>
          <t xml:space="preserve">
TAX CLEARANCE
TAX DECLARATION
NO IMPROVEMENT ASSESSOR
</t>
        </r>
      </text>
    </comment>
    <comment ref="AD68" authorId="0" shapeId="0" xr:uid="{B4460E4D-6B75-45AC-9B77-765359CD8CAA}">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57509286-084E-4374-8E12-46A479C99A8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FCB97052-0CC2-4E61-9040-41D45DE4527C}">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2226672F-220A-4B1B-96DF-CEC5073EDD03}">
      <text>
        <r>
          <rPr>
            <b/>
            <sz val="9"/>
            <color indexed="81"/>
            <rFont val="Tahoma"/>
            <family val="2"/>
          </rPr>
          <t>tEppy:</t>
        </r>
        <r>
          <rPr>
            <sz val="9"/>
            <color indexed="81"/>
            <rFont val="Tahoma"/>
            <family val="2"/>
          </rPr>
          <t xml:space="preserve">
5/22/24 lang nagkaroon nitong account na 'to.</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EC528A0F-0018-4882-812C-18B1380E16D2}">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7B8BDDD8-0F78-4CCE-81BA-0530098402C3}">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4891EE1F-FD6B-4C55-B7F2-A18DA891BA2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2E307E83-D76B-4954-810A-454111891489}">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B172D947-B3CA-4D10-A93F-F4088FD5F1C1}">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253F82D2-E8FF-4551-B5A0-E38E8A29F252}">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531A9E52-636D-477B-B9DB-B1E05BC9428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42069517-9309-4A8C-9058-6194C8CB649D}">
      <text>
        <r>
          <rPr>
            <b/>
            <sz val="9"/>
            <color indexed="81"/>
            <rFont val="Tahoma"/>
            <family val="2"/>
          </rPr>
          <t>teppy:</t>
        </r>
        <r>
          <rPr>
            <sz val="9"/>
            <color indexed="81"/>
            <rFont val="Tahoma"/>
            <family val="2"/>
          </rPr>
          <t xml:space="preserve">
Med Cert
Health Fee / Clearance</t>
        </r>
      </text>
    </comment>
    <comment ref="AD43" authorId="0" shapeId="0" xr:uid="{58BFE407-57C1-4C7C-AF08-7109A2733501}">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99B63D0-458C-4C3B-A7A3-DFDAB56A1D0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03AC08D3-E8D1-4CB7-9D51-353A895C15E1}">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13AC82F6-D68E-49C8-9BDB-95356AD89AE2}">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D7A8C5C-0766-433F-A867-3FF147A05523}">
      <text>
        <r>
          <rPr>
            <b/>
            <sz val="9"/>
            <color indexed="81"/>
            <rFont val="Tahoma"/>
            <family val="2"/>
          </rPr>
          <t>teppy:</t>
        </r>
        <r>
          <rPr>
            <sz val="9"/>
            <color indexed="81"/>
            <rFont val="Tahoma"/>
            <family val="2"/>
          </rPr>
          <t xml:space="preserve">
Certification - MENRO
Dropping MTOP</t>
        </r>
      </text>
    </comment>
    <comment ref="AD62" authorId="0" shapeId="0" xr:uid="{50644DB1-B4EA-4905-96B4-3365ECD90851}">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F2BE9C6C-752F-4BD5-9482-2ED806A3E7C9}">
      <text>
        <r>
          <rPr>
            <b/>
            <sz val="9"/>
            <color indexed="81"/>
            <rFont val="Tahoma"/>
            <family val="2"/>
          </rPr>
          <t>teppy:</t>
        </r>
        <r>
          <rPr>
            <sz val="9"/>
            <color indexed="81"/>
            <rFont val="Tahoma"/>
            <family val="2"/>
          </rPr>
          <t xml:space="preserve">
TAX CLEARANCE
TAX DECLARATION
NO IMPROVEMENT ASSESSOR
</t>
        </r>
      </text>
    </comment>
    <comment ref="AD68" authorId="0" shapeId="0" xr:uid="{8F029CD9-6B80-472E-81A7-E407108FF5F4}">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9B5F222-003A-4C24-A178-F070DBCEB87C}">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6A7FDA7-A966-47FE-A39F-AE4D73078FC8}">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462FCBBF-8E3C-4D98-BA8B-114087F96173}">
      <text>
        <r>
          <rPr>
            <b/>
            <sz val="9"/>
            <color indexed="81"/>
            <rFont val="Tahoma"/>
            <family val="2"/>
          </rPr>
          <t>tEppy:</t>
        </r>
        <r>
          <rPr>
            <sz val="9"/>
            <color indexed="81"/>
            <rFont val="Tahoma"/>
            <family val="2"/>
          </rPr>
          <t xml:space="preserve">
5/22/24 lang nagkaroon nitong account na 'to.</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56EF2A85-8E96-483F-A30E-79867BF2B308}">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A8977FAC-5B91-46E6-923E-480C6B1D80E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5FFD865-4516-457C-A745-E4F62A15373E}">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1A6098BD-2627-4FD4-BD67-C9D774307B1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0591FCAA-F55A-44ED-9A5A-330F11C5701A}">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79547EA2-37C7-4E6D-B89A-628644115DF1}">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3B19E669-0C39-4DAB-84FD-A9EDA04B5FB7}">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E87EDF47-EFDE-40F5-A3A9-9D35FDEB0C3B}">
      <text>
        <r>
          <rPr>
            <b/>
            <sz val="9"/>
            <color indexed="81"/>
            <rFont val="Tahoma"/>
            <family val="2"/>
          </rPr>
          <t>teppy:</t>
        </r>
        <r>
          <rPr>
            <sz val="9"/>
            <color indexed="81"/>
            <rFont val="Tahoma"/>
            <family val="2"/>
          </rPr>
          <t xml:space="preserve">
Med Cert
Health Fee / Clearance</t>
        </r>
      </text>
    </comment>
    <comment ref="AD43" authorId="0" shapeId="0" xr:uid="{05B95417-A7AA-48F4-A560-B32D01F76AE6}">
      <text>
        <r>
          <rPr>
            <b/>
            <sz val="9"/>
            <color indexed="81"/>
            <rFont val="Tahoma"/>
            <family val="2"/>
          </rPr>
          <t>teppy:</t>
        </r>
        <r>
          <rPr>
            <sz val="9"/>
            <color indexed="81"/>
            <rFont val="Tahoma"/>
            <family val="2"/>
          </rPr>
          <t xml:space="preserve">
Rights 
(sa market, perhaps? Di rin ako sure. Never pa na-encounter.)</t>
        </r>
      </text>
    </comment>
    <comment ref="AD44" authorId="0" shapeId="0" xr:uid="{9B618831-982F-4037-88BC-0CF4B93DC977}">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7F5E294-BE06-4706-9855-6936B93855CA}">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8259E3B8-279F-41C7-B7E5-AEF3511B1E28}">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D7738B9C-0C70-4909-9D04-98F36D39BBD7}">
      <text>
        <r>
          <rPr>
            <b/>
            <sz val="9"/>
            <color indexed="81"/>
            <rFont val="Tahoma"/>
            <family val="2"/>
          </rPr>
          <t>teppy:</t>
        </r>
        <r>
          <rPr>
            <sz val="9"/>
            <color indexed="81"/>
            <rFont val="Tahoma"/>
            <family val="2"/>
          </rPr>
          <t xml:space="preserve">
Certification - MENRO
Dropping MTOP</t>
        </r>
      </text>
    </comment>
    <comment ref="AD62" authorId="0" shapeId="0" xr:uid="{60B5EE93-26ED-4827-9A4A-546310B62558}">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F525CDE-9798-4AC9-A1F0-4D06320EF266}">
      <text>
        <r>
          <rPr>
            <b/>
            <sz val="9"/>
            <color indexed="81"/>
            <rFont val="Tahoma"/>
            <family val="2"/>
          </rPr>
          <t>teppy:</t>
        </r>
        <r>
          <rPr>
            <sz val="9"/>
            <color indexed="81"/>
            <rFont val="Tahoma"/>
            <family val="2"/>
          </rPr>
          <t xml:space="preserve">
TAX CLEARANCE
TAX DECLARATION
NO IMPROVEMENT ASSESSOR
</t>
        </r>
      </text>
    </comment>
    <comment ref="AD68" authorId="0" shapeId="0" xr:uid="{094400CE-33BB-43EC-A218-FF16211330AC}">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F73EECD-9D38-4986-959E-3989E80FD502}">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73C572C5-232C-4469-BF7B-66BB437BBCBF}">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A1EB5712-81E1-4434-A4A9-D1A6F327BA2B}">
      <text>
        <r>
          <rPr>
            <b/>
            <sz val="9"/>
            <color indexed="81"/>
            <rFont val="Tahoma"/>
            <family val="2"/>
          </rPr>
          <t>tEppy:</t>
        </r>
        <r>
          <rPr>
            <sz val="9"/>
            <color indexed="81"/>
            <rFont val="Tahoma"/>
            <family val="2"/>
          </rPr>
          <t xml:space="preserve">
5/22/24 lang nagkaroon nitong account na 'to.</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3FF7404A-F426-4CE2-8A0F-0B5A86C43387}">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6D98BB33-87BB-4853-8174-483447DEEA90}">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C3719DBA-6932-43BB-AB58-E06AC1D6D90C}">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BCA7B045-43A5-410E-95B1-A04AC114F4EF}">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8EFC4649-6BE5-4295-B2EF-EE6D96568103}">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DD98F06E-63B7-4C9F-A4EB-8DC22302385C}">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F7627D85-0946-4CF2-8875-2F6A10D9B2A6}">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C315102-42BE-4A62-AF8E-7BEF9A4B6CED}">
      <text>
        <r>
          <rPr>
            <b/>
            <sz val="9"/>
            <color indexed="81"/>
            <rFont val="Tahoma"/>
            <family val="2"/>
          </rPr>
          <t>teppy:</t>
        </r>
        <r>
          <rPr>
            <sz val="9"/>
            <color indexed="81"/>
            <rFont val="Tahoma"/>
            <family val="2"/>
          </rPr>
          <t xml:space="preserve">
Med Cert
Health Fee / Clearance</t>
        </r>
      </text>
    </comment>
    <comment ref="AD43" authorId="0" shapeId="0" xr:uid="{270561C1-F5EA-4F81-A664-C52A76809640}">
      <text>
        <r>
          <rPr>
            <b/>
            <sz val="9"/>
            <color indexed="81"/>
            <rFont val="Tahoma"/>
            <family val="2"/>
          </rPr>
          <t>teppy:</t>
        </r>
        <r>
          <rPr>
            <sz val="9"/>
            <color indexed="81"/>
            <rFont val="Tahoma"/>
            <family val="2"/>
          </rPr>
          <t xml:space="preserve">
Rights 
(sa market, perhaps? Di rin ako sure. Never pa na-encounter.)</t>
        </r>
      </text>
    </comment>
    <comment ref="AD44" authorId="0" shapeId="0" xr:uid="{273E6BD0-4003-4B5C-AA48-E935535A7070}">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CD6D87A9-B6D9-42BE-AA33-5A9835875C55}">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36408C66-33F9-4416-8F6C-9EFBDD7F99EE}">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17E316DB-4F44-4999-BDBF-67195C387985}">
      <text>
        <r>
          <rPr>
            <b/>
            <sz val="9"/>
            <color indexed="81"/>
            <rFont val="Tahoma"/>
            <family val="2"/>
          </rPr>
          <t>teppy:</t>
        </r>
        <r>
          <rPr>
            <sz val="9"/>
            <color indexed="81"/>
            <rFont val="Tahoma"/>
            <family val="2"/>
          </rPr>
          <t xml:space="preserve">
Certification - MENRO
Dropping MTOP</t>
        </r>
      </text>
    </comment>
    <comment ref="AD62" authorId="0" shapeId="0" xr:uid="{152727AF-16CE-47C0-BCA2-5035302EEB82}">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573E8DC8-F300-4072-9B1F-83CB891671A6}">
      <text>
        <r>
          <rPr>
            <b/>
            <sz val="9"/>
            <color indexed="81"/>
            <rFont val="Tahoma"/>
            <family val="2"/>
          </rPr>
          <t>teppy:</t>
        </r>
        <r>
          <rPr>
            <sz val="9"/>
            <color indexed="81"/>
            <rFont val="Tahoma"/>
            <family val="2"/>
          </rPr>
          <t xml:space="preserve">
TAX CLEARANCE
TAX DECLARATION
NO IMPROVEMENT ASSESSOR
</t>
        </r>
      </text>
    </comment>
    <comment ref="AD68" authorId="0" shapeId="0" xr:uid="{AF25EDD2-E468-4562-B895-448E2E1313D0}">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25575663-68E0-44BC-90A2-8B0C5F1AB8B0}">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6ACCA66D-D7C2-440E-A2F7-DA9EA8D86ECA}">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AEA4AF5C-339F-47CB-B00D-94EBFA5C884A}">
      <text>
        <r>
          <rPr>
            <b/>
            <sz val="9"/>
            <color indexed="81"/>
            <rFont val="Tahoma"/>
            <family val="2"/>
          </rPr>
          <t>tEppy:</t>
        </r>
        <r>
          <rPr>
            <sz val="9"/>
            <color indexed="81"/>
            <rFont val="Tahoma"/>
            <family val="2"/>
          </rPr>
          <t xml:space="preserve">
5/22/24 lang nagkaroon nitong account na 'to.</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92B45FF7-3328-46CF-8B09-E3B6C39A70A6}">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8AD8D40B-B320-487B-A338-25BF6082453B}">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05321628-2CB0-4A89-9508-ED6FD83A2085}">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2C07A36-D84F-4D57-A723-051A4DC5A821}">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F82DFDE7-938F-4FA6-AD38-E6C352F279E4}">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FF3D3EE9-4353-44A1-BD78-241002DEEE08}">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A8C748FA-AA8F-409F-B113-87BCA661DE81}">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5F1C9094-D6A7-4799-A383-3819EF643DE9}">
      <text>
        <r>
          <rPr>
            <b/>
            <sz val="9"/>
            <color indexed="81"/>
            <rFont val="Tahoma"/>
            <family val="2"/>
          </rPr>
          <t>teppy:</t>
        </r>
        <r>
          <rPr>
            <sz val="9"/>
            <color indexed="81"/>
            <rFont val="Tahoma"/>
            <family val="2"/>
          </rPr>
          <t xml:space="preserve">
Med Cert
Health Fee / Clearance</t>
        </r>
      </text>
    </comment>
    <comment ref="AD43" authorId="0" shapeId="0" xr:uid="{60731C88-5435-4B42-B110-D0C39032C47A}">
      <text>
        <r>
          <rPr>
            <b/>
            <sz val="9"/>
            <color indexed="81"/>
            <rFont val="Tahoma"/>
            <family val="2"/>
          </rPr>
          <t>teppy:</t>
        </r>
        <r>
          <rPr>
            <sz val="9"/>
            <color indexed="81"/>
            <rFont val="Tahoma"/>
            <family val="2"/>
          </rPr>
          <t xml:space="preserve">
Rights 
(sa market, perhaps? Di rin ako sure. Never pa na-encounter.)</t>
        </r>
      </text>
    </comment>
    <comment ref="AD44" authorId="0" shapeId="0" xr:uid="{D2822679-3F52-4B4A-9C61-875B278EEF1B}">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998D91F9-91D1-4710-B8F6-5FB3CBA563FD}">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5A93904C-F31C-4171-ADF3-B4B027DEC65A}">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3A58B09-1EC2-4C25-968C-1272EEE5F75C}">
      <text>
        <r>
          <rPr>
            <b/>
            <sz val="9"/>
            <color indexed="81"/>
            <rFont val="Tahoma"/>
            <family val="2"/>
          </rPr>
          <t>teppy:</t>
        </r>
        <r>
          <rPr>
            <sz val="9"/>
            <color indexed="81"/>
            <rFont val="Tahoma"/>
            <family val="2"/>
          </rPr>
          <t xml:space="preserve">
Certification - MENRO
Dropping MTOP</t>
        </r>
      </text>
    </comment>
    <comment ref="AD62" authorId="0" shapeId="0" xr:uid="{E283BB0E-6ADF-4643-8DF8-C72CCB998C50}">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E88AECE5-36AF-4E04-857C-5382D01F2902}">
      <text>
        <r>
          <rPr>
            <b/>
            <sz val="9"/>
            <color indexed="81"/>
            <rFont val="Tahoma"/>
            <family val="2"/>
          </rPr>
          <t>teppy:</t>
        </r>
        <r>
          <rPr>
            <sz val="9"/>
            <color indexed="81"/>
            <rFont val="Tahoma"/>
            <family val="2"/>
          </rPr>
          <t xml:space="preserve">
TAX CLEARANCE
TAX DECLARATION
NO IMPROVEMENT ASSESSOR
</t>
        </r>
      </text>
    </comment>
    <comment ref="AD68" authorId="0" shapeId="0" xr:uid="{FFC85CAE-436D-4716-8EDF-94DFA80734F5}">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BD02365D-35F1-4A61-9BFB-7596D5B02ED9}">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80462BB3-5512-4653-A101-0606FC7F008D}">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3DD1A2A9-CC03-49AF-B82C-852A9149389D}">
      <text>
        <r>
          <rPr>
            <b/>
            <sz val="9"/>
            <color indexed="81"/>
            <rFont val="Tahoma"/>
            <family val="2"/>
          </rPr>
          <t>tEppy:</t>
        </r>
        <r>
          <rPr>
            <sz val="9"/>
            <color indexed="81"/>
            <rFont val="Tahoma"/>
            <family val="2"/>
          </rPr>
          <t xml:space="preserve">
5/22/24 lang nagkaroon nitong account na 'to.</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teppy</author>
    <author>tEppy</author>
  </authors>
  <commentList>
    <comment ref="E3" authorId="0" shapeId="0" xr:uid="{0983104E-392F-4AF9-B0E2-F72E9A08DB0F}">
      <text>
        <r>
          <rPr>
            <b/>
            <sz val="9"/>
            <color indexed="81"/>
            <rFont val="Tahoma"/>
            <family val="2"/>
          </rPr>
          <t>teppy:</t>
        </r>
        <r>
          <rPr>
            <sz val="9"/>
            <color indexed="81"/>
            <rFont val="Tahoma"/>
            <family val="2"/>
          </rPr>
          <t xml:space="preserve">
lagi mo 'tong hanapin lang dun sa daily summary. Kunde, goodluck! &gt;.&lt;</t>
        </r>
      </text>
    </comment>
    <comment ref="E4" authorId="0" shapeId="0" xr:uid="{1FD1F081-775C-4B4E-84ED-3F49BD5732B8}">
      <text>
        <r>
          <rPr>
            <b/>
            <sz val="9"/>
            <color indexed="81"/>
            <rFont val="Tahoma"/>
            <family val="2"/>
          </rPr>
          <t>teppy:</t>
        </r>
        <r>
          <rPr>
            <sz val="9"/>
            <color indexed="81"/>
            <rFont val="Tahoma"/>
            <family val="2"/>
          </rPr>
          <t xml:space="preserve">
Marriage License talaga 'to e. XD
Hanapin mo na lang sa summary din. Copy langs para magbalanse ka. Goods.</t>
        </r>
      </text>
    </comment>
    <comment ref="AD4" authorId="0" shapeId="0" xr:uid="{D7623D29-C900-457D-8B08-EAD8D49DE11B}">
      <text>
        <r>
          <rPr>
            <b/>
            <sz val="9"/>
            <color indexed="81"/>
            <rFont val="Tahoma"/>
            <family val="2"/>
          </rPr>
          <t>teppy:</t>
        </r>
        <r>
          <rPr>
            <sz val="9"/>
            <color indexed="81"/>
            <rFont val="Tahoma"/>
            <family val="2"/>
          </rPr>
          <t xml:space="preserve">
Application Fee - Marriage
Application for Marriage
Seminars Fee
Normally, magkasama lang lagi tong dalawa sa huli sa receipt. Ito-total lang. </t>
        </r>
      </text>
    </comment>
    <comment ref="AD18" authorId="0" shapeId="0" xr:uid="{D265D5EC-3258-4853-B77D-E47F1A78D3BD}">
      <text>
        <r>
          <rPr>
            <b/>
            <sz val="9"/>
            <color indexed="81"/>
            <rFont val="Tahoma"/>
            <family val="2"/>
          </rPr>
          <t>teppy:</t>
        </r>
        <r>
          <rPr>
            <sz val="9"/>
            <color indexed="81"/>
            <rFont val="Tahoma"/>
            <family val="2"/>
          </rPr>
          <t xml:space="preserve">
amount sa municipal ctc </t>
        </r>
        <r>
          <rPr>
            <b/>
            <sz val="9"/>
            <color indexed="81"/>
            <rFont val="Tahoma"/>
            <family val="2"/>
          </rPr>
          <t>WITHOUT</t>
        </r>
        <r>
          <rPr>
            <sz val="9"/>
            <color indexed="81"/>
            <rFont val="Tahoma"/>
            <family val="2"/>
          </rPr>
          <t xml:space="preserve"> interest.
Computation needed. Kunti lang naman. :)
sa comm tax penalty ilalagay yung remaining amount na yun
</t>
        </r>
      </text>
    </comment>
    <comment ref="AD19" authorId="0" shapeId="0" xr:uid="{6992F8CB-FDB3-42E9-A8A9-4BBE27FF383C}">
      <text>
        <r>
          <rPr>
            <b/>
            <sz val="9"/>
            <color indexed="81"/>
            <rFont val="Tahoma"/>
            <family val="2"/>
          </rPr>
          <t>teppy:</t>
        </r>
        <r>
          <rPr>
            <sz val="9"/>
            <color indexed="81"/>
            <rFont val="Tahoma"/>
            <family val="2"/>
          </rPr>
          <t xml:space="preserve">
interest sa municipal CTC.
This, together with comm tax (indv) should total the amount indicated sa ctc.</t>
        </r>
      </text>
    </comment>
    <comment ref="AD27" authorId="0" shapeId="0" xr:uid="{07EC768A-45D0-470F-9250-2533EFC21754}">
      <text>
        <r>
          <rPr>
            <b/>
            <sz val="9"/>
            <color indexed="81"/>
            <rFont val="Tahoma"/>
            <family val="2"/>
          </rPr>
          <t>teppy:</t>
        </r>
        <r>
          <rPr>
            <sz val="9"/>
            <color indexed="81"/>
            <rFont val="Tahoma"/>
            <family val="2"/>
          </rPr>
          <t xml:space="preserve">
Fishport
Wharfage
nakalimutan ko ano ung issue nito sa summary ng MTO. Pakitanong mo na lang sa may alam. HAHA! Mahirapan ka man lang. Bleeeeh! ;P</t>
        </r>
      </text>
    </comment>
    <comment ref="AD29" authorId="0" shapeId="0" xr:uid="{9C7A9FBC-80DB-4FC9-B96B-ADAE3FF31B4C}">
      <text>
        <r>
          <rPr>
            <b/>
            <sz val="9"/>
            <color indexed="81"/>
            <rFont val="Tahoma"/>
            <family val="2"/>
          </rPr>
          <t>teppy:</t>
        </r>
        <r>
          <rPr>
            <sz val="9"/>
            <color indexed="81"/>
            <rFont val="Tahoma"/>
            <family val="2"/>
          </rPr>
          <t xml:space="preserve">
Fixed Stall Fees
</t>
        </r>
        <r>
          <rPr>
            <b/>
            <sz val="9"/>
            <color indexed="81"/>
            <rFont val="Tahoma"/>
            <family val="2"/>
          </rPr>
          <t>Be mindful sa entries ng receipts na ganito.</t>
        </r>
        <r>
          <rPr>
            <sz val="9"/>
            <color indexed="81"/>
            <rFont val="Tahoma"/>
            <family val="2"/>
          </rPr>
          <t xml:space="preserve">
Kapag may entry na "GW" ang label, ihihiwalay yon as "Income from Market - Goodwill" 
Otherwise, total lang: current, arrears, etc. 
</t>
        </r>
        <r>
          <rPr>
            <b/>
            <sz val="9"/>
            <color indexed="81"/>
            <rFont val="Tahoma"/>
            <family val="2"/>
          </rPr>
          <t>Basta GW ung ihihiwalay.</t>
        </r>
        <r>
          <rPr>
            <sz val="9"/>
            <color indexed="81"/>
            <rFont val="Tahoma"/>
            <family val="2"/>
          </rPr>
          <t xml:space="preserve"> Ayt?</t>
        </r>
      </text>
    </comment>
    <comment ref="AD32" authorId="0" shapeId="0" xr:uid="{0841B6F6-1A6F-420C-9395-390DB85D940B}">
      <text>
        <r>
          <rPr>
            <b/>
            <sz val="9"/>
            <color indexed="81"/>
            <rFont val="Tahoma"/>
            <family val="2"/>
          </rPr>
          <t>teppy:</t>
        </r>
        <r>
          <rPr>
            <sz val="9"/>
            <color indexed="81"/>
            <rFont val="Tahoma"/>
            <family val="2"/>
          </rPr>
          <t xml:space="preserve">
Med Cert
Health Fee / Clearance</t>
        </r>
      </text>
    </comment>
    <comment ref="AD43" authorId="0" shapeId="0" xr:uid="{5F537DEB-4C48-4A8C-9717-E0DB8B8E2918}">
      <text>
        <r>
          <rPr>
            <b/>
            <sz val="9"/>
            <color indexed="81"/>
            <rFont val="Tahoma"/>
            <family val="2"/>
          </rPr>
          <t>teppy:</t>
        </r>
        <r>
          <rPr>
            <sz val="9"/>
            <color indexed="81"/>
            <rFont val="Tahoma"/>
            <family val="2"/>
          </rPr>
          <t xml:space="preserve">
Rights 
(sa market, perhaps? Di rin ako sure. Never pa na-encounter.)</t>
        </r>
      </text>
    </comment>
    <comment ref="AD44" authorId="0" shapeId="0" xr:uid="{4163BF73-B84B-4C7A-80D8-034C3EEAF4EA}">
      <text>
        <r>
          <rPr>
            <b/>
            <sz val="9"/>
            <color indexed="81"/>
            <rFont val="Tahoma"/>
            <family val="2"/>
          </rPr>
          <t>teppy:</t>
        </r>
        <r>
          <rPr>
            <sz val="9"/>
            <color indexed="81"/>
            <rFont val="Tahoma"/>
            <family val="2"/>
          </rPr>
          <t xml:space="preserve">
Walang specific receipts to.
Check mo yung summary (balat, as it is called) from MTO, may page doon na may marriage fees na nakapangalan kay sir Oliver daw. Bihira naman din. </t>
        </r>
      </text>
    </comment>
    <comment ref="AD46" authorId="0" shapeId="0" xr:uid="{80141D4C-7596-4BFB-BB05-1260688713EC}">
      <text>
        <r>
          <rPr>
            <b/>
            <sz val="9"/>
            <color indexed="81"/>
            <rFont val="Tahoma"/>
            <family val="2"/>
          </rPr>
          <t>teppy:</t>
        </r>
        <r>
          <rPr>
            <sz val="9"/>
            <color indexed="81"/>
            <rFont val="Tahoma"/>
            <family val="2"/>
          </rPr>
          <t xml:space="preserve">
Dalawang klase yung Mayor's Permit. Indicated naman sila as "Mayor's Permit".
Yung kasama lagi ng "health clearance", dito din yun. Keri?
</t>
        </r>
      </text>
    </comment>
    <comment ref="AD53" authorId="0" shapeId="0" xr:uid="{A082F07D-6911-46AA-BE23-F73558798054}">
      <text>
        <r>
          <rPr>
            <b/>
            <sz val="9"/>
            <color indexed="81"/>
            <rFont val="Tahoma"/>
            <family val="2"/>
          </rPr>
          <t>teppy:</t>
        </r>
        <r>
          <rPr>
            <sz val="9"/>
            <color indexed="81"/>
            <rFont val="Tahoma"/>
            <family val="2"/>
          </rPr>
          <t xml:space="preserve">
misc mto - worker
misc mto individual cert
calling
</t>
        </r>
        <r>
          <rPr>
            <b/>
            <sz val="9"/>
            <color indexed="81"/>
            <rFont val="Tahoma"/>
            <family val="2"/>
          </rPr>
          <t xml:space="preserve">sa summary ng MTO, need to icompute kasama ng "Other Service Income (misc mto)"
</t>
        </r>
        <r>
          <rPr>
            <sz val="9"/>
            <color indexed="81"/>
            <rFont val="Tahoma"/>
            <family val="2"/>
          </rPr>
          <t>wag malito. Owkheii?</t>
        </r>
      </text>
    </comment>
    <comment ref="AD55" authorId="0" shapeId="0" xr:uid="{53A241EC-4D96-49F7-88F6-AEC0F37419FB}">
      <text>
        <r>
          <rPr>
            <b/>
            <sz val="9"/>
            <color indexed="81"/>
            <rFont val="Tahoma"/>
            <family val="2"/>
          </rPr>
          <t>teppy:</t>
        </r>
        <r>
          <rPr>
            <sz val="9"/>
            <color indexed="81"/>
            <rFont val="Tahoma"/>
            <family val="2"/>
          </rPr>
          <t xml:space="preserve">
Certification - MENRO
Dropping MTOP</t>
        </r>
      </text>
    </comment>
    <comment ref="AD62" authorId="0" shapeId="0" xr:uid="{85525EC4-A507-4FC9-B386-C6D584731785}">
      <text>
        <r>
          <rPr>
            <b/>
            <sz val="9"/>
            <color indexed="81"/>
            <rFont val="Tahoma"/>
            <family val="2"/>
          </rPr>
          <t>teppy:</t>
        </r>
        <r>
          <rPr>
            <sz val="9"/>
            <color indexed="81"/>
            <rFont val="Tahoma"/>
            <family val="2"/>
          </rPr>
          <t xml:space="preserve">
ALL LCR services
LEGITIMATION
certification of birth
change of first name
correction of clerical error
court order - live birth
cremation
exhumation of cadaver
legal instrument (birth)
misc marriage
misc birth
misc death
transfer fee burial
</t>
        </r>
      </text>
    </comment>
    <comment ref="AD67" authorId="0" shapeId="0" xr:uid="{ABECC710-0F41-406F-B748-56928BC0CC40}">
      <text>
        <r>
          <rPr>
            <b/>
            <sz val="9"/>
            <color indexed="81"/>
            <rFont val="Tahoma"/>
            <family val="2"/>
          </rPr>
          <t>teppy:</t>
        </r>
        <r>
          <rPr>
            <sz val="9"/>
            <color indexed="81"/>
            <rFont val="Tahoma"/>
            <family val="2"/>
          </rPr>
          <t xml:space="preserve">
TAX CLEARANCE
TAX DECLARATION
NO IMPROVEMENT ASSESSOR
</t>
        </r>
      </text>
    </comment>
    <comment ref="AD68" authorId="0" shapeId="0" xr:uid="{29085945-67BC-4210-BE12-2649B20D1D72}">
      <text>
        <r>
          <rPr>
            <b/>
            <sz val="9"/>
            <color indexed="81"/>
            <rFont val="Tahoma"/>
            <family val="2"/>
          </rPr>
          <t>teppy:</t>
        </r>
        <r>
          <rPr>
            <sz val="9"/>
            <color indexed="81"/>
            <rFont val="Tahoma"/>
            <family val="2"/>
          </rPr>
          <t xml:space="preserve">
eto yung kasama lagi sa mga business chuchu. Basta may "stickers" na line doon. Di ko maalala as of time of writing. LOL</t>
        </r>
      </text>
    </comment>
    <comment ref="AD76" authorId="0" shapeId="0" xr:uid="{1C5E39BA-A36F-467F-968B-E9E97B96507B}">
      <text>
        <r>
          <rPr>
            <b/>
            <sz val="9"/>
            <color indexed="81"/>
            <rFont val="Tahoma"/>
            <family val="2"/>
          </rPr>
          <t>teppy:</t>
        </r>
        <r>
          <rPr>
            <sz val="9"/>
            <color indexed="81"/>
            <rFont val="Tahoma"/>
            <family val="2"/>
          </rPr>
          <t xml:space="preserve">
Dito rin ung "Certification Fee", 
"Certification Fee w/ Improvement"
Actually, wala pa 'kong na-encounter na Secretaries Fee ang nakalagay.</t>
        </r>
      </text>
    </comment>
    <comment ref="AD83" authorId="0" shapeId="0" xr:uid="{90ABC89D-A54C-4F6B-A949-B3BB93C9A0E0}">
      <text>
        <r>
          <rPr>
            <b/>
            <sz val="9"/>
            <color indexed="81"/>
            <rFont val="Tahoma"/>
            <family val="2"/>
          </rPr>
          <t>teppy:</t>
        </r>
        <r>
          <rPr>
            <sz val="9"/>
            <color indexed="81"/>
            <rFont val="Tahoma"/>
            <family val="2"/>
          </rPr>
          <t xml:space="preserve">
Certified True Copies (birth ,death, marriage)
</t>
        </r>
        <r>
          <rPr>
            <b/>
            <sz val="9"/>
            <color indexed="81"/>
            <rFont val="Tahoma"/>
            <family val="2"/>
          </rPr>
          <t xml:space="preserve">HINDI kasali yung "Certification of Birth"
</t>
        </r>
        <r>
          <rPr>
            <sz val="9"/>
            <color indexed="81"/>
            <rFont val="Tahoma"/>
            <family val="2"/>
          </rPr>
          <t>sa Processing Fees yun. Keribum?</t>
        </r>
        <r>
          <rPr>
            <b/>
            <sz val="9"/>
            <color indexed="81"/>
            <rFont val="Tahoma"/>
            <family val="2"/>
          </rPr>
          <t xml:space="preserve">
</t>
        </r>
      </text>
    </comment>
    <comment ref="AD88" authorId="1" shapeId="0" xr:uid="{14FD63FF-2441-4E19-8571-AF019219478F}">
      <text>
        <r>
          <rPr>
            <b/>
            <sz val="9"/>
            <color indexed="81"/>
            <rFont val="Tahoma"/>
            <family val="2"/>
          </rPr>
          <t>tEppy:</t>
        </r>
        <r>
          <rPr>
            <sz val="9"/>
            <color indexed="81"/>
            <rFont val="Tahoma"/>
            <family val="2"/>
          </rPr>
          <t xml:space="preserve">
5/22/24 lang nagkaroon nitong account na 'to.</t>
        </r>
      </text>
    </comment>
  </commentList>
</comments>
</file>

<file path=xl/sharedStrings.xml><?xml version="1.0" encoding="utf-8"?>
<sst xmlns="http://schemas.openxmlformats.org/spreadsheetml/2006/main" count="5037" uniqueCount="249">
  <si>
    <t>Doc Stamps</t>
  </si>
  <si>
    <t>Professional Tax (PTR)</t>
  </si>
  <si>
    <t>Comm Tax (Indv)</t>
  </si>
  <si>
    <t>Comm Tax (Corp)</t>
  </si>
  <si>
    <t>Comm Tax (Brgy)</t>
  </si>
  <si>
    <t>RPT Discount</t>
  </si>
  <si>
    <t>Municipal License</t>
  </si>
  <si>
    <t>Termination</t>
  </si>
  <si>
    <t>Peddlers</t>
  </si>
  <si>
    <t>Other Businesses</t>
  </si>
  <si>
    <t>MTO</t>
  </si>
  <si>
    <t>Comm Tax Penalty</t>
  </si>
  <si>
    <t>PTR Interest</t>
  </si>
  <si>
    <t>PTR Surcharge</t>
  </si>
  <si>
    <t>Mayor's Permit Penalty</t>
  </si>
  <si>
    <t>Business Tax Penalty</t>
  </si>
  <si>
    <t>Health Cert Penalty</t>
  </si>
  <si>
    <t>Provincial Ordinance 87-2020</t>
  </si>
  <si>
    <t>Weight &amp; Measures Penalty</t>
  </si>
  <si>
    <t>Micro Business</t>
  </si>
  <si>
    <t>Business Permit Fee</t>
  </si>
  <si>
    <t>Building Permit</t>
  </si>
  <si>
    <t>Land Used</t>
  </si>
  <si>
    <t>Line &amp; Grade</t>
  </si>
  <si>
    <t>Zoning</t>
  </si>
  <si>
    <t>MTOP</t>
  </si>
  <si>
    <t>Fishery Rental Fees &amp; Privilege Fees</t>
  </si>
  <si>
    <t>Fees on Weights &amp; Measures</t>
  </si>
  <si>
    <t>Beer</t>
  </si>
  <si>
    <t>Billboard</t>
  </si>
  <si>
    <t>Cert of Occupancy</t>
  </si>
  <si>
    <t>Cigar</t>
  </si>
  <si>
    <t>CNC/PECC</t>
  </si>
  <si>
    <t>Demolition Permit</t>
  </si>
  <si>
    <t>Electrical Permit</t>
  </si>
  <si>
    <t>Excavation Permit</t>
  </si>
  <si>
    <t>Fencing Permit</t>
  </si>
  <si>
    <t>Liquor</t>
  </si>
  <si>
    <t>Mayor's Permit</t>
  </si>
  <si>
    <t>Sign Permit</t>
  </si>
  <si>
    <t>Storage</t>
  </si>
  <si>
    <t>Videoke</t>
  </si>
  <si>
    <t>Warehouse</t>
  </si>
  <si>
    <t>Tricycle Sticker</t>
  </si>
  <si>
    <t>Registration Plates, Tags &amp; Stickers</t>
  </si>
  <si>
    <t>Police Clearance</t>
  </si>
  <si>
    <t>Secretaries Fee</t>
  </si>
  <si>
    <t>Health Cert</t>
  </si>
  <si>
    <t>Real Property Tax Clearance</t>
  </si>
  <si>
    <t>Judge Clearance</t>
  </si>
  <si>
    <t>Mayor's Clearance</t>
  </si>
  <si>
    <t>Penalty Traffic</t>
  </si>
  <si>
    <t>Penalty Helmet</t>
  </si>
  <si>
    <t>Annual Inspection Fee</t>
  </si>
  <si>
    <t>Inspection Fee</t>
  </si>
  <si>
    <t>Mechanical Permit</t>
  </si>
  <si>
    <t>Plumbing</t>
  </si>
  <si>
    <t>Sanitary Inspection Fee</t>
  </si>
  <si>
    <t>Sanitary Permit</t>
  </si>
  <si>
    <t>Verification &amp; Auth Fees</t>
  </si>
  <si>
    <t>Application for Marriage</t>
  </si>
  <si>
    <t>Burial</t>
  </si>
  <si>
    <t>Marriage Fees</t>
  </si>
  <si>
    <t>Processing Fees</t>
  </si>
  <si>
    <t>Solemnization</t>
  </si>
  <si>
    <t>Occupation Fees</t>
  </si>
  <si>
    <t>Fishery Rentals, Fees &amp; Charges</t>
  </si>
  <si>
    <t>Fishport Rental</t>
  </si>
  <si>
    <t>Other Service Income (Misc MTO)</t>
  </si>
  <si>
    <t>ID Card</t>
  </si>
  <si>
    <t>Cash Tickets</t>
  </si>
  <si>
    <t>Fixed Tiendas</t>
  </si>
  <si>
    <t>Cemetery Operations</t>
  </si>
  <si>
    <t>Slaughterhouse Operations</t>
  </si>
  <si>
    <t>Market Operations</t>
  </si>
  <si>
    <t>Market - Electric Bill</t>
  </si>
  <si>
    <t>Market - Processing Fees</t>
  </si>
  <si>
    <t>Market - Goodwill</t>
  </si>
  <si>
    <t>Garbage Fees</t>
  </si>
  <si>
    <t>Haulers Fee</t>
  </si>
  <si>
    <t>RPT Current</t>
  </si>
  <si>
    <t>RPT Prior</t>
  </si>
  <si>
    <t xml:space="preserve">RPT Penalty Current </t>
  </si>
  <si>
    <t>RPT Penalty Prior</t>
  </si>
  <si>
    <t>Receipt #</t>
  </si>
  <si>
    <t>Amount</t>
  </si>
  <si>
    <t>Tag</t>
  </si>
  <si>
    <t>Receipt Total</t>
  </si>
  <si>
    <t>Summary</t>
  </si>
  <si>
    <t>Reminders:</t>
  </si>
  <si>
    <t>For easier dropdown scrolling:</t>
  </si>
  <si>
    <t>An excel add-in called "Search_deList v2.1" was installed on my computer. Try your Googling skills to see how it works. ;)</t>
  </si>
  <si>
    <t>Notes/Taxpayer</t>
  </si>
  <si>
    <t>OR #</t>
  </si>
  <si>
    <t>Taxpayer</t>
  </si>
  <si>
    <t>Brgy</t>
  </si>
  <si>
    <t>Collection
(current)</t>
  </si>
  <si>
    <t>Tax Credit /
Under-Payment</t>
  </si>
  <si>
    <t>Net Collection
(current)</t>
  </si>
  <si>
    <t>Collection
(Prior Years)</t>
  </si>
  <si>
    <t>Brgy Share
*.25</t>
  </si>
  <si>
    <t>Total
Collection</t>
  </si>
  <si>
    <t>Discount
(type here)</t>
  </si>
  <si>
    <t>Discount
(computed)</t>
  </si>
  <si>
    <t>Penalty
(computed</t>
  </si>
  <si>
    <t>Penalty
(type here)</t>
  </si>
  <si>
    <t>Receipt
Total</t>
  </si>
  <si>
    <t>BARANGAY</t>
  </si>
  <si>
    <t>Antipona</t>
  </si>
  <si>
    <t>Bagumbayan</t>
  </si>
  <si>
    <t>Bambang</t>
  </si>
  <si>
    <t>Batia</t>
  </si>
  <si>
    <t>Biñang I</t>
  </si>
  <si>
    <t>Biñang II</t>
  </si>
  <si>
    <t>Bolacan</t>
  </si>
  <si>
    <t>Bunducan</t>
  </si>
  <si>
    <t>Bunlo</t>
  </si>
  <si>
    <t>Caingin</t>
  </si>
  <si>
    <t>Duhat</t>
  </si>
  <si>
    <t>Igulot</t>
  </si>
  <si>
    <t>Lolomboy</t>
  </si>
  <si>
    <t>Poblacion</t>
  </si>
  <si>
    <t>Sulucan</t>
  </si>
  <si>
    <t>Taal</t>
  </si>
  <si>
    <t>Tambubong</t>
  </si>
  <si>
    <t>Turo</t>
  </si>
  <si>
    <t>Wakas</t>
  </si>
  <si>
    <t>Total</t>
  </si>
  <si>
    <t>TOTAL BRGY SHARE</t>
  </si>
  <si>
    <t>TOTAL COLLECTION</t>
  </si>
  <si>
    <t>These need to zero-out:</t>
  </si>
  <si>
    <t>RPT</t>
  </si>
  <si>
    <t>CTC</t>
  </si>
  <si>
    <t>TOTAL</t>
  </si>
  <si>
    <t>1302-1005-66</t>
  </si>
  <si>
    <t>1302-1006-39</t>
  </si>
  <si>
    <t>1302-1005-74</t>
  </si>
  <si>
    <t>1302-1005-82</t>
  </si>
  <si>
    <t>1302-1006-20</t>
  </si>
  <si>
    <t>1302-1006-47</t>
  </si>
  <si>
    <t>1302-1006-12</t>
  </si>
  <si>
    <t>1302-1006-55</t>
  </si>
  <si>
    <t>1302-1005-90</t>
  </si>
  <si>
    <t>1302-1006-63</t>
  </si>
  <si>
    <t>1302-1006-04</t>
  </si>
  <si>
    <t>1302-1014-49</t>
  </si>
  <si>
    <t>1302-1006-80</t>
  </si>
  <si>
    <t>1302-1006-98</t>
  </si>
  <si>
    <t>1302-1007-01</t>
  </si>
  <si>
    <t>1302-1007-10</t>
  </si>
  <si>
    <t>1302-1004-85</t>
  </si>
  <si>
    <t>1302-1007-36</t>
  </si>
  <si>
    <t>1302-1007-44</t>
  </si>
  <si>
    <t>Prepared By:</t>
  </si>
  <si>
    <t>Certified Correct :</t>
  </si>
  <si>
    <t>PEPITO S. SAMSON JR</t>
  </si>
  <si>
    <t>Municipal Accountant -OIC</t>
  </si>
  <si>
    <t>Cristino G. Agapito Jr.</t>
  </si>
  <si>
    <t>Charaught!</t>
  </si>
  <si>
    <t xml:space="preserve">For further inquiries at kung natuwa ka sa gawa ko, </t>
  </si>
  <si>
    <t>Buy me a Coffee.</t>
  </si>
  <si>
    <t>Di ko na maaalala 'to pag wala na ko sa munisipyo. HAHA! Good luck!</t>
  </si>
  <si>
    <t>Other Clearances &amp; Cert (MENRO)</t>
  </si>
  <si>
    <t>Tags</t>
  </si>
  <si>
    <t>Notes/Taxpayer List</t>
  </si>
  <si>
    <t>CANCELLED</t>
  </si>
  <si>
    <t>Official list na kailangan ni Tita Mariz</t>
  </si>
  <si>
    <t>2-02-01-010-03</t>
  </si>
  <si>
    <t>4-01-01-020</t>
  </si>
  <si>
    <t xml:space="preserve">Guaranty/Security Deposits Payable </t>
  </si>
  <si>
    <t>2-04-01-040</t>
  </si>
  <si>
    <t>4-01-01-051</t>
  </si>
  <si>
    <r>
      <rPr>
        <sz val="11"/>
        <color theme="1"/>
        <rFont val="Calibri"/>
        <family val="2"/>
        <scheme val="minor"/>
      </rPr>
      <t xml:space="preserve">Unhide them for receipts with a lot of transactions </t>
    </r>
    <r>
      <rPr>
        <sz val="11"/>
        <color rgb="FFC9211E"/>
        <rFont val="Calibri"/>
        <family val="2"/>
        <charset val="1"/>
      </rPr>
      <t>OR</t>
    </r>
  </si>
  <si>
    <t>4-01-01-052</t>
  </si>
  <si>
    <t>4-01-02-040-01</t>
  </si>
  <si>
    <r>
      <rPr>
        <sz val="11"/>
        <color theme="1"/>
        <rFont val="Calibri"/>
        <family val="2"/>
        <scheme val="minor"/>
      </rPr>
      <t>Check if the summary submitted by MTO is equal to the summary on the</t>
    </r>
    <r>
      <rPr>
        <b/>
        <sz val="11"/>
        <color rgb="FF000000"/>
        <rFont val="Calibri"/>
        <family val="2"/>
        <charset val="1"/>
      </rPr>
      <t xml:space="preserve"> right-most end of each page.</t>
    </r>
  </si>
  <si>
    <r>
      <rPr>
        <b/>
        <sz val="11"/>
        <color rgb="FF000000"/>
        <rFont val="Calibri"/>
        <family val="2"/>
        <charset val="1"/>
      </rPr>
      <t xml:space="preserve">Do not hesitate to reach-out if you need help. </t>
    </r>
    <r>
      <rPr>
        <i/>
        <sz val="8"/>
        <color rgb="FF000000"/>
        <rFont val="Calibri"/>
        <family val="2"/>
        <charset val="1"/>
      </rPr>
      <t>We don't bite…unless you want us to. RAWR! &gt;.&lt;</t>
    </r>
  </si>
  <si>
    <t>4-01-02-041</t>
  </si>
  <si>
    <t>4-01-03-030</t>
  </si>
  <si>
    <t>Business Tax</t>
  </si>
  <si>
    <t>4-01-03-030-07</t>
  </si>
  <si>
    <t>4-01-03-030-99</t>
  </si>
  <si>
    <t>4-01-04-990</t>
  </si>
  <si>
    <t>4-01-05-010</t>
  </si>
  <si>
    <t>Amusement Tax</t>
  </si>
  <si>
    <t>4-01-03-060</t>
  </si>
  <si>
    <t>4-01-05-020-01</t>
  </si>
  <si>
    <t>4-01-05-030</t>
  </si>
  <si>
    <t>4-01-05-040</t>
  </si>
  <si>
    <t>4-02-01-010-05</t>
  </si>
  <si>
    <t>4-02-01-010-06</t>
  </si>
  <si>
    <t>4-02-01-010-07</t>
  </si>
  <si>
    <t>Zonal / Location Permit Fees</t>
  </si>
  <si>
    <t>4-02-01-010-08</t>
  </si>
  <si>
    <t>4-02-01-010-09</t>
  </si>
  <si>
    <t>4-02-01-010-11</t>
  </si>
  <si>
    <t>4-02-01-030</t>
  </si>
  <si>
    <t>4-02-01-040-01</t>
  </si>
  <si>
    <t>4-02-01-040-02</t>
  </si>
  <si>
    <t>4-02-01-040-03</t>
  </si>
  <si>
    <t>4-02-01-040-04</t>
  </si>
  <si>
    <t>4-02-01-040-05</t>
  </si>
  <si>
    <t>4-02-01-060</t>
  </si>
  <si>
    <t>4-02-01-070</t>
  </si>
  <si>
    <t>4-02-01-100</t>
  </si>
  <si>
    <t>4-02-01-130</t>
  </si>
  <si>
    <t>4-02-01-140</t>
  </si>
  <si>
    <t>4-02-01-150</t>
  </si>
  <si>
    <t>4-02-01-990</t>
  </si>
  <si>
    <t>4-02-02-140</t>
  </si>
  <si>
    <t>4-02-02-150</t>
  </si>
  <si>
    <t>4-02-02-160</t>
  </si>
  <si>
    <t>4-02-02-190</t>
  </si>
  <si>
    <t>4-06-01-010</t>
  </si>
  <si>
    <t>Share from PAGCOR</t>
  </si>
  <si>
    <t>4-04-01-010</t>
  </si>
  <si>
    <t>Share from PCSO</t>
  </si>
  <si>
    <t>4-04-01-020</t>
  </si>
  <si>
    <t>Account Codes</t>
  </si>
  <si>
    <t>acct code</t>
  </si>
  <si>
    <t>ACCTG</t>
  </si>
  <si>
    <t>CASH TICKETS</t>
  </si>
  <si>
    <t>MARRIAGE FEES</t>
  </si>
  <si>
    <t>The list on the left are the tagging for entries. Avoid modifying it unless proven necessary.</t>
  </si>
  <si>
    <r>
      <t xml:space="preserve">Shortcut for auto-complete is </t>
    </r>
    <r>
      <rPr>
        <b/>
        <i/>
        <sz val="11"/>
        <color rgb="FFFF0000"/>
        <rFont val="Calibri"/>
        <family val="2"/>
        <scheme val="minor"/>
      </rPr>
      <t>alt+right arrow</t>
    </r>
    <r>
      <rPr>
        <b/>
        <sz val="11"/>
        <color theme="1"/>
        <rFont val="Calibri"/>
        <family val="2"/>
        <scheme val="minor"/>
      </rPr>
      <t xml:space="preserve">, then type in whatever you need. </t>
    </r>
  </si>
  <si>
    <t>By default, I'm hiding a few columns (U-Z) for each transaction date sheet (d1-d31) so, the total for each receipt will still show on the screen. YOU CAN:</t>
  </si>
  <si>
    <t>Here's the link to the article. (Hope it still works by the time you try to check it out. If it doesn't, google mo na lang, kapatid!)</t>
  </si>
  <si>
    <t>KUNG HINDI KA MASAYA,…</t>
  </si>
  <si>
    <t>You can delete this page. Galing lang to sa template at ito yung kina-copy ko sa 31 sheets kung sakaling may binago akong formulas</t>
  </si>
  <si>
    <t>Ito yung dating ginagamit sa ABSTRACT</t>
  </si>
  <si>
    <t>Ito yung dating ginagamit sa SUMMARY</t>
  </si>
  <si>
    <t>tse! XD</t>
  </si>
  <si>
    <r>
      <t xml:space="preserve">MOST IMPORTANTLY: always check the comments espcially </t>
    </r>
    <r>
      <rPr>
        <sz val="11"/>
        <color theme="1"/>
        <rFont val="Calibri"/>
        <family val="2"/>
        <scheme val="minor"/>
      </rPr>
      <t>if you need help on plotting certain transactions. I'll do my best to have them updated.</t>
    </r>
  </si>
  <si>
    <t>CLICK ME!</t>
  </si>
  <si>
    <t>Ewan ko lang din. Baka malaki maging monitor ng PC mo,… edi ikaw na pinagpala, i-unhide mo lahat. Tse! XD</t>
  </si>
  <si>
    <r>
      <t xml:space="preserve">Place the other transactions on another line </t>
    </r>
    <r>
      <rPr>
        <i/>
        <sz val="8"/>
        <color rgb="FF000000"/>
        <rFont val="Calibri"/>
        <family val="2"/>
        <charset val="1"/>
      </rPr>
      <t>(para hindi ka na mag-unhide/hide… ikaw naman makakaintindi ng report mo e. &gt;.&lt; )</t>
    </r>
  </si>
  <si>
    <t>Saved sya sa server, just in case.</t>
  </si>
  <si>
    <r>
      <t xml:space="preserve">CLICK ON </t>
    </r>
    <r>
      <rPr>
        <b/>
        <u/>
        <sz val="11"/>
        <color theme="5" tint="-0.249977111117893"/>
        <rFont val="Calibri"/>
        <family val="2"/>
      </rPr>
      <t>THIS-COLOR-FILLED CELLS (HEADERS)</t>
    </r>
    <r>
      <rPr>
        <b/>
        <u/>
        <sz val="11"/>
        <color rgb="FF002060"/>
        <rFont val="Calibri"/>
        <family val="2"/>
      </rPr>
      <t xml:space="preserve"> FOR MORE USEFUL INFO. (see cell A1)</t>
    </r>
  </si>
  <si>
    <t>Accounting Clerk</t>
  </si>
  <si>
    <t>Account #:</t>
  </si>
  <si>
    <t>AMOUNT</t>
  </si>
  <si>
    <t>CTC  Brgy. Share  for the month of June 2024</t>
  </si>
  <si>
    <t>RPT  Brgy. Share  for the month of June 2024</t>
  </si>
  <si>
    <t>Brgy Business Clearance  for the month of June 2024</t>
  </si>
  <si>
    <t>Brgy Business Clearance</t>
  </si>
  <si>
    <t>Monthly report from MTO</t>
  </si>
  <si>
    <t>Diff</t>
  </si>
  <si>
    <t>Barangay Share  for the month of June 2024</t>
  </si>
  <si>
    <t>Barangay Business  Clearance for the month of June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</si>
</sst>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_-[$₱-464]* #,##0.00_-;\-[$₱-464]* #,##0.00_-;_-[$₱-464]* &quot;-&quot;??_-;_-@_-"/>
    <numFmt numFmtId="167" formatCode="* #,##0.00\ ;* \(#,##0.00\);* \-#\ ;@\ "/>
    <numFmt numFmtId="168" formatCode="* #,##0\ ;* \(#,##0\);* \-#\ ;@\ "/>
  </numFmts>
  <fonts count="56"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sz val="12"/>
      <name val="Calibri"/>
      <family val="2"/>
    </font>
    <font>
      <u/>
      <sz val="11"/>
      <color theme="10"/>
      <name val="Calibri"/>
      <family val="2"/>
      <scheme val="minor"/>
    </font>
    <font>
      <b/>
      <i/>
      <sz val="10"/>
      <color theme="1"/>
      <name val="Calibri"/>
      <family val="2"/>
      <scheme val="minor"/>
    </font>
    <font>
      <sz val="12"/>
      <name val="Times New Roman"/>
      <family val="1"/>
    </font>
    <font>
      <b/>
      <i/>
      <sz val="9"/>
      <color theme="1"/>
      <name val="Calibri"/>
      <family val="2"/>
      <scheme val="minor"/>
    </font>
    <font>
      <sz val="10"/>
      <name val="Arial"/>
      <family val="2"/>
    </font>
    <font>
      <b/>
      <sz val="14"/>
      <name val="Calibri"/>
      <family val="2"/>
    </font>
    <font>
      <sz val="14"/>
      <name val="Calibri"/>
      <family val="2"/>
    </font>
    <font>
      <b/>
      <sz val="14"/>
      <color indexed="12"/>
      <name val="Calibri"/>
      <family val="2"/>
    </font>
    <font>
      <b/>
      <sz val="14"/>
      <color indexed="8"/>
      <name val="Calibri"/>
      <family val="2"/>
    </font>
    <font>
      <sz val="14"/>
      <color theme="1"/>
      <name val="Calibri"/>
      <family val="2"/>
    </font>
    <font>
      <sz val="14"/>
      <color theme="1"/>
      <name val="Calibri"/>
      <family val="2"/>
      <scheme val="minor"/>
    </font>
    <font>
      <b/>
      <sz val="14"/>
      <color indexed="10"/>
      <name val="Calibri"/>
      <family val="2"/>
    </font>
    <font>
      <b/>
      <sz val="14"/>
      <color rgb="FFFF0000"/>
      <name val="Calibri"/>
      <family val="2"/>
    </font>
    <font>
      <b/>
      <sz val="14"/>
      <color rgb="FF0000FF"/>
      <name val="Calibri"/>
      <family val="2"/>
    </font>
    <font>
      <b/>
      <sz val="14"/>
      <color rgb="FF008000"/>
      <name val="Calibri"/>
      <family val="2"/>
    </font>
    <font>
      <sz val="14"/>
      <color rgb="FF0000FF"/>
      <name val="Calibri"/>
      <family val="2"/>
    </font>
    <font>
      <sz val="14"/>
      <color indexed="12"/>
      <name val="Calibri"/>
      <family val="2"/>
    </font>
    <font>
      <b/>
      <sz val="14"/>
      <color rgb="FF6600FF"/>
      <name val="Calibri"/>
      <family val="2"/>
    </font>
    <font>
      <b/>
      <sz val="14"/>
      <color theme="0"/>
      <name val="Calibri"/>
      <family val="2"/>
    </font>
    <font>
      <sz val="9"/>
      <color indexed="81"/>
      <name val="Tahoma"/>
      <family val="2"/>
    </font>
    <font>
      <b/>
      <sz val="9"/>
      <color indexed="81"/>
      <name val="Tahoma"/>
      <family val="2"/>
    </font>
    <font>
      <sz val="8"/>
      <name val="Calibri"/>
      <family val="2"/>
      <scheme val="minor"/>
    </font>
    <font>
      <i/>
      <sz val="11"/>
      <color theme="1"/>
      <name val="Calibri"/>
      <family val="2"/>
      <scheme val="minor"/>
    </font>
    <font>
      <sz val="11"/>
      <name val="Calibri"/>
      <family val="2"/>
    </font>
    <font>
      <sz val="11"/>
      <color rgb="FFFF0000"/>
      <name val="Calibri"/>
      <family val="2"/>
      <scheme val="minor"/>
    </font>
    <font>
      <b/>
      <sz val="11"/>
      <color rgb="FF000000"/>
      <name val="Calibri"/>
      <family val="2"/>
      <charset val="1"/>
    </font>
    <font>
      <b/>
      <i/>
      <sz val="11"/>
      <color rgb="FF000000"/>
      <name val="Calibri"/>
      <family val="2"/>
      <charset val="1"/>
    </font>
    <font>
      <sz val="11"/>
      <color rgb="FF000000"/>
      <name val="Calibri"/>
      <family val="2"/>
      <charset val="1"/>
    </font>
    <font>
      <sz val="11"/>
      <color rgb="FFC9211E"/>
      <name val="Calibri"/>
      <family val="2"/>
      <charset val="1"/>
    </font>
    <font>
      <i/>
      <sz val="8"/>
      <color rgb="FF000000"/>
      <name val="Calibri"/>
      <family val="2"/>
      <charset val="1"/>
    </font>
    <font>
      <u/>
      <sz val="11"/>
      <color rgb="FF0563C1"/>
      <name val="Calibri"/>
      <family val="2"/>
      <charset val="1"/>
    </font>
    <font>
      <b/>
      <i/>
      <u/>
      <sz val="11"/>
      <color rgb="FF0563C1"/>
      <name val="Calibri"/>
      <family val="2"/>
      <charset val="1"/>
    </font>
    <font>
      <sz val="8"/>
      <color rgb="FF000000"/>
      <name val="Calibri"/>
      <family val="2"/>
      <charset val="1"/>
    </font>
    <font>
      <sz val="9"/>
      <color rgb="FF000000"/>
      <name val="Tahoma"/>
      <family val="2"/>
      <charset val="1"/>
    </font>
    <font>
      <b/>
      <sz val="9"/>
      <color rgb="FF000000"/>
      <name val="Tahoma"/>
      <family val="2"/>
      <charset val="1"/>
    </font>
    <font>
      <b/>
      <sz val="14"/>
      <name val="Calibri"/>
      <family val="2"/>
      <charset val="1"/>
    </font>
    <font>
      <sz val="14"/>
      <name val="Calibri"/>
      <family val="2"/>
      <charset val="1"/>
    </font>
    <font>
      <b/>
      <sz val="14"/>
      <color rgb="FF6600FF"/>
      <name val="Calibri"/>
      <family val="2"/>
      <charset val="1"/>
    </font>
    <font>
      <b/>
      <sz val="14"/>
      <color rgb="FF00B050"/>
      <name val="Calibri"/>
      <family val="2"/>
      <charset val="1"/>
    </font>
    <font>
      <b/>
      <sz val="14"/>
      <color rgb="FF0000FF"/>
      <name val="Calibri"/>
      <family val="2"/>
      <charset val="1"/>
    </font>
    <font>
      <sz val="14"/>
      <color rgb="FF0000FF"/>
      <name val="Calibri"/>
      <family val="2"/>
      <charset val="1"/>
    </font>
    <font>
      <b/>
      <sz val="11"/>
      <color rgb="FF000000"/>
      <name val="Calibri"/>
      <family val="2"/>
    </font>
    <font>
      <sz val="11"/>
      <color rgb="FFFF0000"/>
      <name val="Calibri"/>
      <family val="2"/>
    </font>
    <font>
      <b/>
      <i/>
      <sz val="11"/>
      <color rgb="FFFF0000"/>
      <name val="Calibri"/>
      <family val="2"/>
      <scheme val="minor"/>
    </font>
    <font>
      <i/>
      <sz val="8"/>
      <color theme="1"/>
      <name val="Calibri"/>
      <family val="2"/>
      <scheme val="minor"/>
    </font>
    <font>
      <b/>
      <u/>
      <sz val="11"/>
      <color rgb="FF002060"/>
      <name val="Calibri"/>
      <family val="2"/>
    </font>
    <font>
      <b/>
      <sz val="8"/>
      <color theme="1"/>
      <name val="Calibri"/>
      <family val="2"/>
      <scheme val="minor"/>
    </font>
    <font>
      <u/>
      <sz val="9"/>
      <color theme="10"/>
      <name val="Calibri"/>
      <family val="2"/>
      <scheme val="minor"/>
    </font>
    <font>
      <b/>
      <u/>
      <sz val="11"/>
      <color theme="5" tint="-0.249977111117893"/>
      <name val="Calibri"/>
      <family val="2"/>
    </font>
    <font>
      <sz val="11"/>
      <name val="Calibri"/>
      <family val="2"/>
      <scheme val="minor"/>
    </font>
    <font>
      <b/>
      <sz val="11"/>
      <name val="Calibri"/>
      <family val="2"/>
      <scheme val="minor"/>
    </font>
  </fonts>
  <fills count="48">
    <fill>
      <patternFill patternType="none"/>
    </fill>
    <fill>
      <patternFill patternType="gray125"/>
    </fill>
    <fill>
      <patternFill patternType="solid">
        <fgColor theme="1"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9FFCC"/>
        <bgColor indexed="64"/>
      </patternFill>
    </fill>
    <fill>
      <patternFill patternType="solid">
        <fgColor indexed="17"/>
        <bgColor indexed="64"/>
      </patternFill>
    </fill>
    <fill>
      <patternFill patternType="solid">
        <fgColor rgb="FFFFCCCC"/>
        <bgColor indexed="64"/>
      </patternFill>
    </fill>
    <fill>
      <patternFill patternType="solid">
        <fgColor rgb="FF6600FF"/>
        <bgColor indexed="64"/>
      </patternFill>
    </fill>
    <fill>
      <patternFill patternType="solid">
        <fgColor rgb="FFCCFF66"/>
        <bgColor indexed="64"/>
      </patternFill>
    </fill>
    <fill>
      <patternFill patternType="solid">
        <fgColor rgb="FFFF9966"/>
        <bgColor indexed="64"/>
      </patternFill>
    </fill>
    <fill>
      <patternFill patternType="solid">
        <fgColor indexed="47"/>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AFABAB"/>
        <bgColor rgb="FFA6A6A6"/>
      </patternFill>
    </fill>
    <fill>
      <patternFill patternType="solid">
        <fgColor rgb="FFC5E0B4"/>
        <bgColor rgb="FFD9D9D9"/>
      </patternFill>
    </fill>
    <fill>
      <patternFill patternType="solid">
        <fgColor rgb="FFFFFF00"/>
        <bgColor rgb="FFCCFF66"/>
      </patternFill>
    </fill>
    <fill>
      <patternFill patternType="solid">
        <fgColor rgb="FFFFB66C"/>
        <bgColor rgb="FFFFAA95"/>
      </patternFill>
    </fill>
    <fill>
      <patternFill patternType="solid">
        <fgColor rgb="FFFFE699"/>
        <bgColor rgb="FFFFCC99"/>
      </patternFill>
    </fill>
    <fill>
      <patternFill patternType="solid">
        <fgColor rgb="FFA9D18E"/>
        <bgColor rgb="FFC5E0B4"/>
      </patternFill>
    </fill>
    <fill>
      <patternFill patternType="solid">
        <fgColor rgb="FF8FAADC"/>
        <bgColor rgb="FFA6A6A6"/>
      </patternFill>
    </fill>
    <fill>
      <patternFill patternType="solid">
        <fgColor rgb="FFDEEBF7"/>
        <bgColor rgb="FFD9D9D9"/>
      </patternFill>
    </fill>
    <fill>
      <patternFill patternType="solid">
        <fgColor rgb="FF999999"/>
        <bgColor rgb="FFA6A6A6"/>
      </patternFill>
    </fill>
    <fill>
      <patternFill patternType="solid">
        <fgColor theme="5" tint="0.39997558519241921"/>
        <bgColor rgb="FFA6A6A6"/>
      </patternFill>
    </fill>
    <fill>
      <patternFill patternType="solid">
        <fgColor theme="5" tint="0.39997558519241921"/>
        <bgColor indexed="64"/>
      </patternFill>
    </fill>
    <fill>
      <patternFill patternType="solid">
        <fgColor theme="4" tint="0.39997558519241921"/>
        <bgColor rgb="FFA6A6A6"/>
      </patternFill>
    </fill>
    <fill>
      <patternFill patternType="solid">
        <fgColor theme="5" tint="0.39997558519241921"/>
        <bgColor rgb="FFC5E0B4"/>
      </patternFill>
    </fill>
    <fill>
      <patternFill patternType="solid">
        <fgColor theme="9" tint="0.59999389629810485"/>
        <bgColor rgb="FFD9D9D9"/>
      </patternFill>
    </fill>
    <fill>
      <patternFill patternType="solid">
        <fgColor theme="9" tint="0.59999389629810485"/>
        <bgColor indexed="64"/>
      </patternFill>
    </fill>
    <fill>
      <patternFill patternType="solid">
        <fgColor theme="5" tint="-0.249977111117893"/>
        <bgColor indexed="64"/>
      </patternFill>
    </fill>
    <fill>
      <patternFill patternType="solid">
        <fgColor theme="5"/>
        <bgColor indexed="64"/>
      </patternFill>
    </fill>
    <fill>
      <patternFill patternType="solid">
        <fgColor theme="4" tint="0.79998168889431442"/>
        <bgColor rgb="FFA6A6A6"/>
      </patternFill>
    </fill>
    <fill>
      <patternFill patternType="solid">
        <fgColor theme="4" tint="0.79998168889431442"/>
        <bgColor indexed="64"/>
      </patternFill>
    </fill>
    <fill>
      <patternFill patternType="solid">
        <fgColor theme="4" tint="0.79998168889431442"/>
        <bgColor rgb="FFC5E0B4"/>
      </patternFill>
    </fill>
    <fill>
      <patternFill patternType="solid">
        <fgColor theme="4" tint="0.39997558519241921"/>
        <bgColor indexed="64"/>
      </patternFill>
    </fill>
    <fill>
      <patternFill patternType="solid">
        <fgColor theme="4" tint="0.39997558519241921"/>
        <bgColor rgb="FFC5E0B4"/>
      </patternFill>
    </fill>
    <fill>
      <patternFill patternType="solid">
        <fgColor rgb="FFFFFF00"/>
        <bgColor indexed="64"/>
      </patternFill>
    </fill>
    <fill>
      <patternFill patternType="solid">
        <fgColor rgb="FFFFFF00"/>
        <bgColor rgb="FFC5E0B4"/>
      </patternFill>
    </fill>
    <fill>
      <patternFill patternType="solid">
        <fgColor rgb="FFFFFF00"/>
        <bgColor rgb="FFA6A6A6"/>
      </patternFill>
    </fill>
    <fill>
      <patternFill patternType="solid">
        <fgColor theme="2"/>
        <bgColor indexed="64"/>
      </patternFill>
    </fill>
    <fill>
      <patternFill patternType="solid">
        <fgColor theme="6" tint="0.79998168889431442"/>
        <bgColor rgb="FFA6A6A6"/>
      </patternFill>
    </fill>
    <fill>
      <patternFill patternType="solid">
        <fgColor theme="5" tint="0.79998168889431442"/>
        <bgColor indexed="64"/>
      </patternFill>
    </fill>
    <fill>
      <patternFill patternType="solid">
        <fgColor theme="3" tint="0.79998168889431442"/>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medium">
        <color auto="1"/>
      </top>
      <bottom/>
      <diagonal/>
    </border>
    <border>
      <left style="thin">
        <color theme="1"/>
      </left>
      <right style="thin">
        <color theme="1"/>
      </right>
      <top style="thin">
        <color theme="1"/>
      </top>
      <bottom style="thin">
        <color theme="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top style="medium">
        <color auto="1"/>
      </top>
      <bottom style="medium">
        <color auto="1"/>
      </bottom>
      <diagonal/>
    </border>
    <border>
      <left/>
      <right/>
      <top style="thin">
        <color theme="1"/>
      </top>
      <bottom style="thin">
        <color theme="1"/>
      </bottom>
      <diagonal/>
    </border>
    <border>
      <left/>
      <right/>
      <top style="thin">
        <color theme="1"/>
      </top>
      <bottom/>
      <diagonal/>
    </border>
    <border>
      <left style="thin">
        <color theme="1"/>
      </left>
      <right style="thin">
        <color theme="1"/>
      </right>
      <top style="thin">
        <color theme="1"/>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thin">
        <color auto="1"/>
      </top>
      <bottom/>
      <diagonal/>
    </border>
    <border>
      <left style="thin">
        <color auto="1"/>
      </left>
      <right style="thin">
        <color auto="1"/>
      </right>
      <top style="medium">
        <color indexed="64"/>
      </top>
      <bottom style="thin">
        <color auto="1"/>
      </bottom>
      <diagonal/>
    </border>
    <border>
      <left style="thin">
        <color indexed="64"/>
      </left>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6">
    <xf numFmtId="0" fontId="0" fillId="0" borderId="0"/>
    <xf numFmtId="164" fontId="1" fillId="0" borderId="0" applyFont="0" applyFill="0" applyBorder="0" applyAlignment="0" applyProtection="0"/>
    <xf numFmtId="0" fontId="5" fillId="0" borderId="0" applyNumberFormat="0" applyFill="0" applyBorder="0" applyAlignment="0" applyProtection="0"/>
    <xf numFmtId="0" fontId="9" fillId="0" borderId="0">
      <alignment vertical="center"/>
    </xf>
    <xf numFmtId="164" fontId="7" fillId="0" borderId="0" applyFont="0" applyFill="0" applyBorder="0" applyAlignment="0" applyProtection="0">
      <alignment vertical="center"/>
    </xf>
    <xf numFmtId="164" fontId="7" fillId="0" borderId="0" applyFont="0" applyFill="0" applyBorder="0" applyAlignment="0" applyProtection="0">
      <alignment vertical="center"/>
    </xf>
  </cellStyleXfs>
  <cellXfs count="295">
    <xf numFmtId="0" fontId="0" fillId="0" borderId="0" xfId="0"/>
    <xf numFmtId="0" fontId="2" fillId="0" borderId="0" xfId="0" applyFont="1"/>
    <xf numFmtId="0" fontId="0" fillId="2" borderId="0" xfId="0" applyFill="1"/>
    <xf numFmtId="0" fontId="3" fillId="2" borderId="0" xfId="0" applyFont="1" applyFill="1" applyAlignment="1">
      <alignment horizontal="center" vertical="center"/>
    </xf>
    <xf numFmtId="0" fontId="0" fillId="4" borderId="0" xfId="0" applyFill="1"/>
    <xf numFmtId="0" fontId="0" fillId="3" borderId="0" xfId="0" applyFill="1" applyAlignment="1">
      <alignment horizontal="left" vertical="center"/>
    </xf>
    <xf numFmtId="0" fontId="0" fillId="6" borderId="3" xfId="0" applyFill="1" applyBorder="1"/>
    <xf numFmtId="0" fontId="6" fillId="2" borderId="3" xfId="0" applyFont="1" applyFill="1" applyBorder="1" applyAlignment="1">
      <alignment horizontal="center" vertical="center"/>
    </xf>
    <xf numFmtId="0" fontId="8" fillId="6" borderId="3"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10" fillId="0" borderId="5" xfId="3" applyFont="1" applyBorder="1" applyAlignment="1"/>
    <xf numFmtId="0" fontId="10" fillId="0" borderId="0" xfId="3" applyFont="1" applyAlignment="1"/>
    <xf numFmtId="0" fontId="11" fillId="0" borderId="0" xfId="3" applyFont="1" applyAlignment="1"/>
    <xf numFmtId="164" fontId="11" fillId="0" borderId="0" xfId="4" applyFont="1" applyFill="1" applyAlignment="1"/>
    <xf numFmtId="0" fontId="11" fillId="0" borderId="0" xfId="4" applyNumberFormat="1" applyFont="1" applyFill="1" applyAlignment="1"/>
    <xf numFmtId="0" fontId="11" fillId="0" borderId="0" xfId="0" applyFont="1"/>
    <xf numFmtId="164" fontId="12" fillId="7" borderId="1" xfId="4" applyFont="1" applyFill="1" applyBorder="1" applyAlignment="1">
      <alignment horizontal="center"/>
    </xf>
    <xf numFmtId="165" fontId="12" fillId="7" borderId="4" xfId="4" applyNumberFormat="1" applyFont="1" applyFill="1" applyBorder="1" applyAlignment="1">
      <alignment horizontal="center"/>
    </xf>
    <xf numFmtId="165" fontId="12" fillId="7" borderId="1" xfId="4" applyNumberFormat="1" applyFont="1" applyFill="1" applyBorder="1" applyAlignment="1">
      <alignment horizontal="center"/>
    </xf>
    <xf numFmtId="0" fontId="12" fillId="7" borderId="1" xfId="0" applyFont="1" applyFill="1" applyBorder="1"/>
    <xf numFmtId="0" fontId="12" fillId="7" borderId="6" xfId="0" applyFont="1" applyFill="1" applyBorder="1"/>
    <xf numFmtId="0" fontId="12" fillId="7" borderId="4" xfId="0" applyFont="1" applyFill="1" applyBorder="1"/>
    <xf numFmtId="0" fontId="12" fillId="7" borderId="4" xfId="4" applyNumberFormat="1" applyFont="1" applyFill="1" applyBorder="1" applyAlignment="1"/>
    <xf numFmtId="164" fontId="12" fillId="7" borderId="1" xfId="4" applyFont="1" applyFill="1" applyBorder="1" applyAlignment="1"/>
    <xf numFmtId="164" fontId="13" fillId="7" borderId="1" xfId="4" applyFont="1" applyFill="1" applyBorder="1" applyAlignment="1"/>
    <xf numFmtId="0" fontId="12" fillId="7" borderId="0" xfId="0" applyFont="1" applyFill="1"/>
    <xf numFmtId="0" fontId="12" fillId="0" borderId="0" xfId="0" applyFont="1"/>
    <xf numFmtId="0" fontId="11" fillId="0" borderId="7" xfId="3" applyFont="1" applyBorder="1" applyAlignment="1"/>
    <xf numFmtId="164" fontId="14" fillId="0" borderId="1" xfId="4" applyFont="1" applyBorder="1" applyAlignment="1"/>
    <xf numFmtId="0" fontId="11" fillId="0" borderId="8" xfId="0" applyFont="1" applyBorder="1"/>
    <xf numFmtId="164" fontId="11" fillId="0" borderId="4" xfId="4" applyFont="1" applyFill="1" applyBorder="1" applyAlignment="1"/>
    <xf numFmtId="164" fontId="11" fillId="0" borderId="1" xfId="4" applyFont="1" applyFill="1" applyBorder="1" applyAlignment="1"/>
    <xf numFmtId="164" fontId="11" fillId="0" borderId="9" xfId="3" applyNumberFormat="1" applyFont="1" applyBorder="1" applyAlignment="1"/>
    <xf numFmtId="0" fontId="11" fillId="0" borderId="8" xfId="3" applyFont="1" applyBorder="1" applyAlignment="1"/>
    <xf numFmtId="0" fontId="11" fillId="0" borderId="2" xfId="3" applyFont="1" applyBorder="1" applyAlignment="1"/>
    <xf numFmtId="0" fontId="11" fillId="0" borderId="1" xfId="0" applyFont="1" applyBorder="1"/>
    <xf numFmtId="0" fontId="11" fillId="0" borderId="1" xfId="3" applyFont="1" applyBorder="1" applyAlignment="1"/>
    <xf numFmtId="164" fontId="14" fillId="0" borderId="4" xfId="4" applyFont="1" applyBorder="1" applyAlignment="1"/>
    <xf numFmtId="164" fontId="4" fillId="0" borderId="4" xfId="4" applyFont="1" applyBorder="1" applyAlignment="1"/>
    <xf numFmtId="164" fontId="14" fillId="0" borderId="4" xfId="4" applyFont="1" applyFill="1" applyBorder="1" applyAlignment="1"/>
    <xf numFmtId="164" fontId="16" fillId="9" borderId="1" xfId="4" applyFont="1" applyFill="1" applyBorder="1" applyAlignment="1"/>
    <xf numFmtId="164" fontId="16" fillId="0" borderId="0" xfId="4" applyFont="1" applyFill="1" applyBorder="1" applyAlignment="1"/>
    <xf numFmtId="0" fontId="16" fillId="0" borderId="0" xfId="3" applyFont="1" applyAlignment="1"/>
    <xf numFmtId="0" fontId="16" fillId="9" borderId="1" xfId="3" applyFont="1" applyFill="1" applyBorder="1" applyAlignment="1"/>
    <xf numFmtId="0" fontId="16" fillId="9" borderId="1" xfId="0" applyFont="1" applyFill="1" applyBorder="1"/>
    <xf numFmtId="164" fontId="18" fillId="0" borderId="0" xfId="4" applyFont="1" applyFill="1" applyBorder="1" applyAlignment="1"/>
    <xf numFmtId="164" fontId="19" fillId="0" borderId="0" xfId="4" applyFont="1" applyFill="1" applyAlignment="1"/>
    <xf numFmtId="164" fontId="20" fillId="0" borderId="0" xfId="4" applyFont="1" applyFill="1" applyAlignment="1"/>
    <xf numFmtId="164" fontId="15" fillId="0" borderId="0" xfId="5" applyFont="1" applyFill="1" applyBorder="1" applyAlignment="1"/>
    <xf numFmtId="164" fontId="21" fillId="0" borderId="0" xfId="4" applyFont="1" applyFill="1" applyAlignment="1"/>
    <xf numFmtId="164" fontId="21" fillId="0" borderId="0" xfId="4" applyFont="1" applyFill="1" applyBorder="1" applyAlignment="1"/>
    <xf numFmtId="164" fontId="22" fillId="0" borderId="0" xfId="4" applyFont="1" applyFill="1" applyBorder="1" applyAlignment="1">
      <alignment horizontal="right"/>
    </xf>
    <xf numFmtId="164" fontId="22" fillId="0" borderId="0" xfId="4" applyFont="1" applyFill="1" applyAlignment="1"/>
    <xf numFmtId="164" fontId="23" fillId="10" borderId="0" xfId="4" applyFont="1" applyFill="1" applyAlignment="1"/>
    <xf numFmtId="164" fontId="11" fillId="11" borderId="0" xfId="4" applyFont="1" applyFill="1" applyAlignment="1"/>
    <xf numFmtId="164" fontId="11" fillId="12" borderId="0" xfId="4" applyFont="1" applyFill="1" applyAlignment="1"/>
    <xf numFmtId="164" fontId="11" fillId="0" borderId="0" xfId="3" applyNumberFormat="1" applyFont="1" applyAlignment="1"/>
    <xf numFmtId="164" fontId="11" fillId="0" borderId="0" xfId="4" applyFont="1" applyFill="1" applyBorder="1" applyAlignment="1"/>
    <xf numFmtId="164" fontId="11" fillId="0" borderId="0" xfId="0" applyNumberFormat="1" applyFont="1"/>
    <xf numFmtId="0" fontId="10" fillId="0" borderId="10" xfId="3" applyFont="1" applyBorder="1" applyAlignment="1"/>
    <xf numFmtId="165" fontId="11" fillId="0" borderId="0" xfId="4" applyNumberFormat="1" applyFont="1" applyFill="1" applyBorder="1" applyAlignment="1">
      <alignment horizontal="center"/>
    </xf>
    <xf numFmtId="164" fontId="11" fillId="0" borderId="2" xfId="3" applyNumberFormat="1" applyFont="1" applyBorder="1" applyAlignment="1"/>
    <xf numFmtId="164" fontId="11" fillId="0" borderId="12" xfId="3" applyNumberFormat="1" applyFont="1" applyBorder="1" applyAlignment="1"/>
    <xf numFmtId="0" fontId="11" fillId="0" borderId="13" xfId="3" applyFont="1" applyBorder="1" applyAlignment="1"/>
    <xf numFmtId="0" fontId="11" fillId="0" borderId="13" xfId="0" applyFont="1" applyBorder="1"/>
    <xf numFmtId="164" fontId="14" fillId="0" borderId="13" xfId="4" applyFont="1" applyFill="1" applyBorder="1" applyAlignment="1"/>
    <xf numFmtId="164" fontId="11" fillId="0" borderId="13" xfId="4" applyFont="1" applyFill="1" applyBorder="1" applyAlignment="1"/>
    <xf numFmtId="164" fontId="11" fillId="13" borderId="13" xfId="4" applyFont="1" applyFill="1" applyBorder="1" applyAlignment="1"/>
    <xf numFmtId="164" fontId="11" fillId="0" borderId="13" xfId="3" applyNumberFormat="1" applyFont="1" applyBorder="1" applyAlignment="1"/>
    <xf numFmtId="164" fontId="11" fillId="0" borderId="14" xfId="4" applyFont="1" applyFill="1" applyBorder="1" applyAlignment="1"/>
    <xf numFmtId="0" fontId="11" fillId="0" borderId="11" xfId="3" applyFont="1" applyBorder="1" applyAlignment="1"/>
    <xf numFmtId="0" fontId="11" fillId="0" borderId="11" xfId="0" applyFont="1" applyBorder="1"/>
    <xf numFmtId="164" fontId="16" fillId="9" borderId="13" xfId="4" applyFont="1" applyFill="1" applyBorder="1" applyAlignment="1"/>
    <xf numFmtId="164" fontId="16" fillId="9" borderId="8" xfId="4" applyFont="1" applyFill="1" applyBorder="1" applyAlignment="1"/>
    <xf numFmtId="0" fontId="16" fillId="9" borderId="12" xfId="3" applyFont="1" applyFill="1" applyBorder="1" applyAlignment="1"/>
    <xf numFmtId="0" fontId="16" fillId="9" borderId="16" xfId="3" applyFont="1" applyFill="1" applyBorder="1" applyAlignment="1"/>
    <xf numFmtId="0" fontId="16" fillId="9" borderId="16" xfId="0" applyFont="1" applyFill="1" applyBorder="1"/>
    <xf numFmtId="164" fontId="22" fillId="0" borderId="0" xfId="4" applyFont="1" applyFill="1" applyBorder="1" applyAlignment="1"/>
    <xf numFmtId="0" fontId="21" fillId="0" borderId="0" xfId="3" applyFont="1" applyAlignment="1"/>
    <xf numFmtId="164" fontId="11" fillId="0" borderId="0" xfId="4" applyFont="1" applyAlignment="1"/>
    <xf numFmtId="165" fontId="12" fillId="7" borderId="17" xfId="4" applyNumberFormat="1" applyFont="1" applyFill="1" applyBorder="1" applyAlignment="1">
      <alignment horizontal="center"/>
    </xf>
    <xf numFmtId="165" fontId="12" fillId="7" borderId="12" xfId="4" applyNumberFormat="1" applyFont="1" applyFill="1" applyBorder="1" applyAlignment="1">
      <alignment horizontal="center"/>
    </xf>
    <xf numFmtId="165" fontId="12" fillId="7" borderId="13" xfId="4" applyNumberFormat="1" applyFont="1" applyFill="1" applyBorder="1" applyAlignment="1">
      <alignment horizontal="center"/>
    </xf>
    <xf numFmtId="0" fontId="12" fillId="7" borderId="13" xfId="0" applyFont="1" applyFill="1" applyBorder="1"/>
    <xf numFmtId="0" fontId="12" fillId="7" borderId="14" xfId="0" applyFont="1" applyFill="1" applyBorder="1"/>
    <xf numFmtId="164" fontId="14" fillId="14" borderId="1" xfId="4" applyFont="1" applyFill="1" applyBorder="1" applyAlignment="1"/>
    <xf numFmtId="164" fontId="17" fillId="14" borderId="8" xfId="4" applyFont="1" applyFill="1" applyBorder="1" applyAlignment="1"/>
    <xf numFmtId="164" fontId="16" fillId="14" borderId="1" xfId="4" applyFont="1" applyFill="1" applyBorder="1" applyAlignment="1"/>
    <xf numFmtId="164" fontId="16" fillId="14" borderId="2" xfId="4" applyFont="1" applyFill="1" applyBorder="1" applyAlignment="1"/>
    <xf numFmtId="165" fontId="12" fillId="7" borderId="15" xfId="4" applyNumberFormat="1" applyFont="1" applyFill="1" applyBorder="1" applyAlignment="1">
      <alignment horizontal="center"/>
    </xf>
    <xf numFmtId="165" fontId="12" fillId="7" borderId="11" xfId="4" applyNumberFormat="1" applyFont="1" applyFill="1" applyBorder="1" applyAlignment="1">
      <alignment horizontal="center"/>
    </xf>
    <xf numFmtId="165" fontId="12" fillId="7" borderId="18" xfId="4" applyNumberFormat="1" applyFont="1" applyFill="1" applyBorder="1" applyAlignment="1">
      <alignment horizontal="center"/>
    </xf>
    <xf numFmtId="0" fontId="12" fillId="7" borderId="11" xfId="0" applyFont="1" applyFill="1" applyBorder="1"/>
    <xf numFmtId="0" fontId="12" fillId="7" borderId="19" xfId="0" applyFont="1" applyFill="1" applyBorder="1"/>
    <xf numFmtId="0" fontId="12" fillId="7" borderId="15" xfId="0" applyFont="1" applyFill="1" applyBorder="1"/>
    <xf numFmtId="0" fontId="12" fillId="7" borderId="15" xfId="4" applyNumberFormat="1" applyFont="1" applyFill="1" applyBorder="1" applyAlignment="1"/>
    <xf numFmtId="0" fontId="11" fillId="15" borderId="0" xfId="3" applyFont="1" applyFill="1" applyAlignment="1"/>
    <xf numFmtId="164" fontId="11" fillId="15" borderId="0" xfId="3" applyNumberFormat="1" applyFont="1" applyFill="1" applyAlignment="1"/>
    <xf numFmtId="164" fontId="11" fillId="15" borderId="0" xfId="4" applyFont="1" applyFill="1" applyAlignment="1"/>
    <xf numFmtId="0" fontId="11" fillId="15" borderId="0" xfId="0" applyFont="1" applyFill="1"/>
    <xf numFmtId="0" fontId="10" fillId="15" borderId="0" xfId="3" applyFont="1" applyFill="1" applyAlignment="1"/>
    <xf numFmtId="164" fontId="22" fillId="0" borderId="0" xfId="4" applyFont="1" applyFill="1" applyBorder="1" applyAlignment="1">
      <alignment horizontal="left"/>
    </xf>
    <xf numFmtId="166" fontId="2" fillId="0" borderId="0" xfId="0" applyNumberFormat="1" applyFont="1"/>
    <xf numFmtId="166" fontId="0" fillId="4" borderId="0" xfId="0" applyNumberFormat="1" applyFill="1"/>
    <xf numFmtId="166" fontId="2" fillId="4" borderId="0" xfId="0" applyNumberFormat="1" applyFont="1" applyFill="1"/>
    <xf numFmtId="166" fontId="2" fillId="6" borderId="3" xfId="0" applyNumberFormat="1" applyFont="1" applyFill="1" applyBorder="1"/>
    <xf numFmtId="166" fontId="0" fillId="3" borderId="0" xfId="0" applyNumberFormat="1" applyFill="1"/>
    <xf numFmtId="164" fontId="2" fillId="0" borderId="0" xfId="0" applyNumberFormat="1" applyFont="1"/>
    <xf numFmtId="0" fontId="6" fillId="2" borderId="12" xfId="0" applyFont="1" applyFill="1" applyBorder="1" applyAlignment="1">
      <alignment horizontal="center" vertical="center"/>
    </xf>
    <xf numFmtId="166" fontId="0" fillId="6" borderId="14" xfId="0" applyNumberFormat="1" applyFill="1" applyBorder="1"/>
    <xf numFmtId="166" fontId="0" fillId="16" borderId="0" xfId="0" applyNumberFormat="1" applyFill="1"/>
    <xf numFmtId="166" fontId="2" fillId="6" borderId="12" xfId="0" applyNumberFormat="1" applyFont="1" applyFill="1" applyBorder="1"/>
    <xf numFmtId="49" fontId="28" fillId="0" borderId="0" xfId="1" applyNumberFormat="1" applyFont="1" applyFill="1" applyAlignment="1">
      <alignment horizontal="center" vertical="center"/>
    </xf>
    <xf numFmtId="0" fontId="1" fillId="0" borderId="0" xfId="0" applyFont="1"/>
    <xf numFmtId="166" fontId="28" fillId="4" borderId="0" xfId="1" applyNumberFormat="1" applyFont="1" applyFill="1" applyAlignment="1"/>
    <xf numFmtId="166" fontId="1" fillId="4" borderId="0" xfId="0" applyNumberFormat="1" applyFont="1" applyFill="1"/>
    <xf numFmtId="164" fontId="1" fillId="2" borderId="0" xfId="0" applyNumberFormat="1" applyFont="1" applyFill="1"/>
    <xf numFmtId="0" fontId="1" fillId="2" borderId="0" xfId="0" applyFont="1" applyFill="1"/>
    <xf numFmtId="0" fontId="0" fillId="18" borderId="0" xfId="0" applyFill="1" applyAlignment="1">
      <alignment horizontal="left" vertical="center"/>
    </xf>
    <xf numFmtId="166" fontId="0" fillId="18" borderId="0" xfId="0" applyNumberFormat="1" applyFill="1"/>
    <xf numFmtId="0" fontId="0" fillId="19" borderId="0" xfId="0" applyFill="1" applyAlignment="1">
      <alignment horizontal="left" vertical="center"/>
    </xf>
    <xf numFmtId="0" fontId="30" fillId="20" borderId="0" xfId="0" applyFont="1" applyFill="1"/>
    <xf numFmtId="0" fontId="0" fillId="20" borderId="0" xfId="0" applyFill="1"/>
    <xf numFmtId="0" fontId="0" fillId="0" borderId="13" xfId="0" applyBorder="1" applyAlignment="1">
      <alignment horizontal="left" vertical="center"/>
    </xf>
    <xf numFmtId="0" fontId="0" fillId="21" borderId="0" xfId="0" applyFill="1" applyAlignment="1">
      <alignment horizontal="left" vertical="center"/>
    </xf>
    <xf numFmtId="0" fontId="36" fillId="20" borderId="0" xfId="2" applyFont="1" applyFill="1" applyBorder="1" applyAlignment="1" applyProtection="1"/>
    <xf numFmtId="0" fontId="0" fillId="23" borderId="0" xfId="0" applyFill="1" applyAlignment="1">
      <alignment horizontal="left" vertical="center"/>
    </xf>
    <xf numFmtId="0" fontId="0" fillId="19" borderId="10" xfId="0" applyFill="1" applyBorder="1" applyAlignment="1">
      <alignment horizontal="left" vertical="center"/>
    </xf>
    <xf numFmtId="0" fontId="40" fillId="0" borderId="0" xfId="3" applyFont="1" applyAlignment="1"/>
    <xf numFmtId="0" fontId="41" fillId="0" borderId="0" xfId="3" applyFont="1" applyAlignment="1"/>
    <xf numFmtId="164" fontId="41" fillId="0" borderId="0" xfId="5" applyFont="1" applyBorder="1" applyAlignment="1" applyProtection="1"/>
    <xf numFmtId="0" fontId="40" fillId="0" borderId="0" xfId="3" applyFont="1" applyAlignment="1">
      <alignment horizontal="center"/>
    </xf>
    <xf numFmtId="0" fontId="41" fillId="0" borderId="12" xfId="0" applyFont="1" applyBorder="1" applyAlignment="1">
      <alignment horizontal="center"/>
    </xf>
    <xf numFmtId="164" fontId="41" fillId="0" borderId="13" xfId="5" applyFont="1" applyBorder="1" applyAlignment="1" applyProtection="1"/>
    <xf numFmtId="164" fontId="41" fillId="0" borderId="11" xfId="5" applyFont="1" applyBorder="1" applyAlignment="1" applyProtection="1"/>
    <xf numFmtId="164" fontId="44" fillId="0" borderId="0" xfId="4" applyFont="1" applyBorder="1" applyAlignment="1" applyProtection="1"/>
    <xf numFmtId="164" fontId="45" fillId="0" borderId="0" xfId="4" applyFont="1" applyBorder="1" applyAlignment="1" applyProtection="1"/>
    <xf numFmtId="0" fontId="41" fillId="0" borderId="0" xfId="0" applyFont="1"/>
    <xf numFmtId="164" fontId="40" fillId="0" borderId="0" xfId="5" applyFont="1" applyBorder="1" applyAlignment="1" applyProtection="1"/>
    <xf numFmtId="0" fontId="40" fillId="0" borderId="0" xfId="0" applyFont="1"/>
    <xf numFmtId="0" fontId="2" fillId="3" borderId="15" xfId="0" applyFont="1" applyFill="1" applyBorder="1" applyAlignment="1">
      <alignment horizontal="left" vertical="center"/>
    </xf>
    <xf numFmtId="0" fontId="0" fillId="19" borderId="23" xfId="0" applyFill="1" applyBorder="1" applyAlignment="1">
      <alignment horizontal="left" vertical="center"/>
    </xf>
    <xf numFmtId="0" fontId="0" fillId="19" borderId="21" xfId="0" applyFill="1" applyBorder="1" applyAlignment="1">
      <alignment horizontal="left" vertical="center"/>
    </xf>
    <xf numFmtId="0" fontId="33" fillId="21" borderId="23" xfId="0" applyFont="1" applyFill="1" applyBorder="1" applyAlignment="1">
      <alignment horizontal="left" vertical="center"/>
    </xf>
    <xf numFmtId="0" fontId="33" fillId="21" borderId="21" xfId="0" applyFont="1" applyFill="1" applyBorder="1" applyAlignment="1">
      <alignment horizontal="left" vertical="center"/>
    </xf>
    <xf numFmtId="0" fontId="33" fillId="22" borderId="23" xfId="0" applyFont="1" applyFill="1" applyBorder="1" applyAlignment="1">
      <alignment horizontal="left" vertical="center"/>
    </xf>
    <xf numFmtId="0" fontId="33" fillId="22" borderId="21" xfId="0" applyFont="1" applyFill="1" applyBorder="1" applyAlignment="1">
      <alignment horizontal="left" vertical="center"/>
    </xf>
    <xf numFmtId="0" fontId="0" fillId="23" borderId="23" xfId="0" applyFill="1" applyBorder="1" applyAlignment="1">
      <alignment horizontal="left" vertical="center"/>
    </xf>
    <xf numFmtId="0" fontId="0" fillId="19" borderId="7" xfId="0" applyFill="1" applyBorder="1" applyAlignment="1">
      <alignment horizontal="left" vertical="center"/>
    </xf>
    <xf numFmtId="0" fontId="0" fillId="19" borderId="9" xfId="0" applyFill="1" applyBorder="1" applyAlignment="1">
      <alignment horizontal="left" vertical="center"/>
    </xf>
    <xf numFmtId="0" fontId="0" fillId="17" borderId="22" xfId="0" applyFill="1" applyBorder="1"/>
    <xf numFmtId="0" fontId="27" fillId="17" borderId="8" xfId="0" applyFont="1" applyFill="1" applyBorder="1"/>
    <xf numFmtId="0" fontId="0" fillId="0" borderId="15" xfId="0" applyBorder="1"/>
    <xf numFmtId="0" fontId="0" fillId="0" borderId="21" xfId="0" applyBorder="1" applyAlignment="1">
      <alignment horizontal="left" vertical="center"/>
    </xf>
    <xf numFmtId="164" fontId="0" fillId="0" borderId="23" xfId="1" applyFont="1" applyBorder="1" applyAlignment="1" applyProtection="1">
      <alignment vertical="center"/>
    </xf>
    <xf numFmtId="0" fontId="0" fillId="21" borderId="23" xfId="0" applyFill="1" applyBorder="1" applyAlignment="1">
      <alignment horizontal="left" vertical="center"/>
    </xf>
    <xf numFmtId="164" fontId="0" fillId="0" borderId="23" xfId="1" applyFont="1" applyBorder="1" applyAlignment="1" applyProtection="1">
      <alignment horizontal="left" vertical="center" wrapText="1"/>
    </xf>
    <xf numFmtId="0" fontId="0" fillId="22" borderId="23" xfId="0"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center"/>
    </xf>
    <xf numFmtId="164" fontId="30" fillId="24" borderId="20" xfId="1" applyFont="1" applyFill="1" applyBorder="1" applyAlignment="1" applyProtection="1">
      <alignment horizontal="center" vertical="center"/>
    </xf>
    <xf numFmtId="164" fontId="30" fillId="25" borderId="15" xfId="1" applyFont="1" applyFill="1" applyBorder="1" applyAlignment="1" applyProtection="1">
      <alignment horizontal="center" vertical="center"/>
    </xf>
    <xf numFmtId="167" fontId="0" fillId="0" borderId="0" xfId="0" applyNumberFormat="1" applyAlignment="1">
      <alignment horizontal="center"/>
    </xf>
    <xf numFmtId="167" fontId="0" fillId="0" borderId="0" xfId="0" applyNumberFormat="1" applyAlignment="1">
      <alignment horizontal="left"/>
    </xf>
    <xf numFmtId="1" fontId="0" fillId="0" borderId="0" xfId="0" applyNumberFormat="1" applyAlignment="1">
      <alignment horizontal="center"/>
    </xf>
    <xf numFmtId="167" fontId="0" fillId="0" borderId="0" xfId="0" applyNumberFormat="1" applyAlignment="1">
      <alignment horizontal="right"/>
    </xf>
    <xf numFmtId="164" fontId="0" fillId="24" borderId="23" xfId="1" applyFont="1" applyFill="1" applyBorder="1" applyAlignment="1" applyProtection="1">
      <alignment horizontal="right" vertical="center"/>
    </xf>
    <xf numFmtId="164" fontId="0" fillId="25" borderId="21" xfId="1" applyFont="1" applyFill="1" applyBorder="1" applyAlignment="1" applyProtection="1">
      <alignment horizontal="right" vertical="center"/>
    </xf>
    <xf numFmtId="167" fontId="0" fillId="5" borderId="0" xfId="0" applyNumberFormat="1" applyFill="1" applyAlignment="1">
      <alignment horizontal="right"/>
    </xf>
    <xf numFmtId="167" fontId="0" fillId="27" borderId="0" xfId="0" applyNumberFormat="1" applyFill="1" applyAlignment="1">
      <alignment horizontal="right"/>
    </xf>
    <xf numFmtId="0" fontId="0" fillId="28" borderId="0" xfId="0" applyFill="1" applyAlignment="1">
      <alignment horizontal="left" vertical="center"/>
    </xf>
    <xf numFmtId="0" fontId="0" fillId="29" borderId="13" xfId="0" applyFill="1" applyBorder="1" applyAlignment="1">
      <alignment horizontal="left" vertical="center"/>
    </xf>
    <xf numFmtId="0" fontId="0" fillId="29" borderId="0" xfId="0" applyFill="1"/>
    <xf numFmtId="164" fontId="0" fillId="28" borderId="21" xfId="1" applyFont="1" applyFill="1" applyBorder="1" applyAlignment="1" applyProtection="1">
      <alignment horizontal="right" vertical="center"/>
    </xf>
    <xf numFmtId="167" fontId="0" fillId="29" borderId="0" xfId="0" applyNumberFormat="1" applyFill="1" applyAlignment="1">
      <alignment horizontal="right"/>
    </xf>
    <xf numFmtId="167" fontId="0" fillId="28" borderId="0" xfId="0" applyNumberFormat="1" applyFill="1" applyAlignment="1">
      <alignment horizontal="right"/>
    </xf>
    <xf numFmtId="164" fontId="0" fillId="0" borderId="0" xfId="1" applyFont="1" applyBorder="1" applyAlignment="1" applyProtection="1">
      <alignment horizontal="right" vertical="center"/>
    </xf>
    <xf numFmtId="164" fontId="0" fillId="0" borderId="0" xfId="1" applyFont="1" applyBorder="1" applyAlignment="1" applyProtection="1">
      <alignment horizontal="right"/>
    </xf>
    <xf numFmtId="0" fontId="29" fillId="14" borderId="0" xfId="0" applyFont="1" applyFill="1" applyAlignment="1">
      <alignment horizontal="centerContinuous"/>
    </xf>
    <xf numFmtId="49" fontId="47" fillId="14" borderId="0" xfId="1" applyNumberFormat="1" applyFont="1" applyFill="1" applyAlignment="1">
      <alignment horizontal="centerContinuous" vertical="center"/>
    </xf>
    <xf numFmtId="166" fontId="28" fillId="14" borderId="0" xfId="1" applyNumberFormat="1" applyFont="1" applyFill="1" applyAlignment="1">
      <alignment horizontal="centerContinuous"/>
    </xf>
    <xf numFmtId="166" fontId="1" fillId="14" borderId="0" xfId="0" applyNumberFormat="1" applyFont="1" applyFill="1" applyAlignment="1">
      <alignment horizontal="centerContinuous"/>
    </xf>
    <xf numFmtId="0" fontId="0" fillId="30" borderId="23" xfId="0" applyFill="1" applyBorder="1" applyAlignment="1">
      <alignment horizontal="left" vertical="center"/>
    </xf>
    <xf numFmtId="0" fontId="0" fillId="30" borderId="21" xfId="0" applyFill="1" applyBorder="1" applyAlignment="1">
      <alignment horizontal="left" vertical="center"/>
    </xf>
    <xf numFmtId="164" fontId="0" fillId="31" borderId="23" xfId="1" applyFont="1" applyFill="1" applyBorder="1" applyAlignment="1" applyProtection="1">
      <alignment horizontal="right" vertical="center"/>
    </xf>
    <xf numFmtId="0" fontId="2" fillId="20" borderId="0" xfId="0" applyFont="1" applyFill="1"/>
    <xf numFmtId="0" fontId="0" fillId="32" borderId="0" xfId="0" applyFill="1"/>
    <xf numFmtId="0" fontId="37" fillId="32" borderId="0" xfId="0" applyFont="1" applyFill="1"/>
    <xf numFmtId="0" fontId="0" fillId="33" borderId="0" xfId="0" applyFill="1"/>
    <xf numFmtId="49" fontId="28" fillId="0" borderId="0" xfId="1" applyNumberFormat="1" applyFont="1" applyFill="1" applyAlignment="1">
      <alignment horizontal="left" vertical="center"/>
    </xf>
    <xf numFmtId="0" fontId="49" fillId="20" borderId="0" xfId="0" applyFont="1" applyFill="1"/>
    <xf numFmtId="0" fontId="3" fillId="34" borderId="0" xfId="0" applyFont="1" applyFill="1" applyAlignment="1">
      <alignment horizontal="center" vertical="center"/>
    </xf>
    <xf numFmtId="0" fontId="2" fillId="34" borderId="20" xfId="0" applyFont="1" applyFill="1" applyBorder="1" applyAlignment="1">
      <alignment horizontal="left" vertical="center"/>
    </xf>
    <xf numFmtId="0" fontId="50" fillId="20" borderId="0" xfId="2" applyFont="1" applyFill="1" applyBorder="1" applyAlignment="1" applyProtection="1"/>
    <xf numFmtId="0" fontId="2" fillId="34" borderId="11" xfId="0" applyFont="1" applyFill="1" applyBorder="1"/>
    <xf numFmtId="0" fontId="0" fillId="34" borderId="0" xfId="0" applyFill="1"/>
    <xf numFmtId="164" fontId="0" fillId="0" borderId="0" xfId="1" applyFont="1" applyFill="1" applyBorder="1" applyAlignment="1" applyProtection="1">
      <alignment horizontal="left" vertical="center" wrapText="1"/>
    </xf>
    <xf numFmtId="0" fontId="0" fillId="0" borderId="13" xfId="0" applyFill="1" applyBorder="1" applyAlignment="1">
      <alignment horizontal="left" vertical="center"/>
    </xf>
    <xf numFmtId="0" fontId="0" fillId="0" borderId="0" xfId="0" applyFill="1"/>
    <xf numFmtId="164" fontId="0" fillId="0" borderId="23" xfId="1" applyFont="1" applyFill="1" applyBorder="1" applyAlignment="1" applyProtection="1">
      <alignment horizontal="right" vertical="center"/>
    </xf>
    <xf numFmtId="164" fontId="0" fillId="0" borderId="21" xfId="1" applyFont="1" applyFill="1" applyBorder="1" applyAlignment="1" applyProtection="1">
      <alignment horizontal="right" vertical="center"/>
    </xf>
    <xf numFmtId="167" fontId="0" fillId="0" borderId="0" xfId="0" applyNumberFormat="1" applyFill="1" applyAlignment="1">
      <alignment horizontal="right"/>
    </xf>
    <xf numFmtId="164" fontId="0" fillId="0" borderId="0" xfId="1" applyFont="1" applyFill="1" applyBorder="1" applyAlignment="1" applyProtection="1">
      <alignment vertical="center"/>
    </xf>
    <xf numFmtId="164" fontId="0" fillId="0" borderId="10" xfId="1" applyFont="1" applyFill="1" applyBorder="1" applyAlignment="1" applyProtection="1">
      <alignment horizontal="left" vertical="center" wrapText="1"/>
    </xf>
    <xf numFmtId="0" fontId="31" fillId="35" borderId="20" xfId="0" applyFont="1" applyFill="1" applyBorder="1"/>
    <xf numFmtId="164" fontId="12" fillId="35" borderId="1" xfId="4" applyFont="1" applyFill="1" applyBorder="1" applyAlignment="1">
      <alignment horizontal="center"/>
    </xf>
    <xf numFmtId="0" fontId="12" fillId="35" borderId="0" xfId="0" applyFont="1" applyFill="1" applyAlignment="1">
      <alignment horizontal="center" vertical="center"/>
    </xf>
    <xf numFmtId="0" fontId="51" fillId="20" borderId="0" xfId="0" applyFont="1" applyFill="1"/>
    <xf numFmtId="0" fontId="52" fillId="20" borderId="0" xfId="2" applyFont="1" applyFill="1"/>
    <xf numFmtId="0" fontId="0" fillId="36" borderId="0" xfId="0" applyFill="1" applyAlignment="1">
      <alignment horizontal="left" vertical="center"/>
    </xf>
    <xf numFmtId="0" fontId="0" fillId="37" borderId="13" xfId="0" applyFill="1" applyBorder="1" applyAlignment="1">
      <alignment horizontal="left" vertical="center"/>
    </xf>
    <xf numFmtId="0" fontId="0" fillId="37" borderId="0" xfId="0" applyFill="1"/>
    <xf numFmtId="164" fontId="0" fillId="38" borderId="23" xfId="1" applyFont="1" applyFill="1" applyBorder="1" applyAlignment="1" applyProtection="1">
      <alignment horizontal="right" vertical="center"/>
    </xf>
    <xf numFmtId="164" fontId="0" fillId="36" borderId="21" xfId="1" applyFont="1" applyFill="1" applyBorder="1" applyAlignment="1" applyProtection="1">
      <alignment horizontal="right" vertical="center"/>
    </xf>
    <xf numFmtId="167" fontId="0" fillId="37" borderId="0" xfId="0" applyNumberFormat="1" applyFill="1" applyAlignment="1">
      <alignment horizontal="right"/>
    </xf>
    <xf numFmtId="167" fontId="0" fillId="36" borderId="0" xfId="0" applyNumberFormat="1" applyFill="1" applyAlignment="1">
      <alignment horizontal="right"/>
    </xf>
    <xf numFmtId="0" fontId="0" fillId="30" borderId="0" xfId="0" applyFill="1" applyAlignment="1">
      <alignment horizontal="left" vertical="center"/>
    </xf>
    <xf numFmtId="0" fontId="0" fillId="39" borderId="13" xfId="0" applyFill="1" applyBorder="1" applyAlignment="1">
      <alignment horizontal="left" vertical="center"/>
    </xf>
    <xf numFmtId="0" fontId="0" fillId="39" borderId="0" xfId="0" applyFill="1"/>
    <xf numFmtId="164" fontId="0" fillId="40" borderId="23" xfId="1" applyFont="1" applyFill="1" applyBorder="1" applyAlignment="1" applyProtection="1">
      <alignment horizontal="right" vertical="center"/>
    </xf>
    <xf numFmtId="164" fontId="0" fillId="30" borderId="21" xfId="1" applyFont="1" applyFill="1" applyBorder="1" applyAlignment="1" applyProtection="1">
      <alignment horizontal="right" vertical="center"/>
    </xf>
    <xf numFmtId="167" fontId="0" fillId="39" borderId="0" xfId="0" applyNumberFormat="1" applyFill="1" applyAlignment="1">
      <alignment horizontal="right"/>
    </xf>
    <xf numFmtId="167" fontId="0" fillId="30" borderId="0" xfId="0" applyNumberFormat="1" applyFill="1" applyAlignment="1">
      <alignment horizontal="right"/>
    </xf>
    <xf numFmtId="0" fontId="0" fillId="41" borderId="13" xfId="0" applyFill="1" applyBorder="1" applyAlignment="1">
      <alignment horizontal="left" vertical="center"/>
    </xf>
    <xf numFmtId="0" fontId="0" fillId="41" borderId="0" xfId="0" applyFill="1"/>
    <xf numFmtId="164" fontId="0" fillId="42" borderId="23" xfId="1" applyFont="1" applyFill="1" applyBorder="1" applyAlignment="1" applyProtection="1">
      <alignment horizontal="right" vertical="center"/>
    </xf>
    <xf numFmtId="164" fontId="0" fillId="43" borderId="21" xfId="1" applyFont="1" applyFill="1" applyBorder="1" applyAlignment="1" applyProtection="1">
      <alignment horizontal="right" vertical="center"/>
    </xf>
    <xf numFmtId="167" fontId="0" fillId="41" borderId="0" xfId="0" applyNumberFormat="1" applyFill="1" applyAlignment="1">
      <alignment horizontal="right"/>
    </xf>
    <xf numFmtId="167" fontId="0" fillId="43" borderId="0" xfId="0" applyNumberFormat="1" applyFill="1" applyAlignment="1">
      <alignment horizontal="right"/>
    </xf>
    <xf numFmtId="0" fontId="2" fillId="35" borderId="0" xfId="0" applyFont="1" applyFill="1" applyAlignment="1">
      <alignment horizontal="center"/>
    </xf>
    <xf numFmtId="0" fontId="3" fillId="44" borderId="0" xfId="0" applyFont="1" applyFill="1"/>
    <xf numFmtId="164" fontId="3" fillId="44" borderId="0" xfId="1" applyFont="1" applyFill="1" applyBorder="1" applyAlignment="1" applyProtection="1">
      <alignment horizontal="right" vertical="center"/>
    </xf>
    <xf numFmtId="167" fontId="3" fillId="44" borderId="0" xfId="0" applyNumberFormat="1" applyFont="1" applyFill="1" applyAlignment="1">
      <alignment horizontal="right"/>
    </xf>
    <xf numFmtId="1" fontId="30" fillId="26" borderId="13" xfId="1" applyNumberFormat="1" applyFont="1" applyFill="1" applyBorder="1" applyAlignment="1" applyProtection="1">
      <alignment horizontal="center" vertical="center"/>
    </xf>
    <xf numFmtId="164" fontId="30" fillId="25" borderId="24" xfId="1" applyFont="1" applyFill="1" applyBorder="1" applyAlignment="1" applyProtection="1">
      <alignment horizontal="center" vertical="center"/>
    </xf>
    <xf numFmtId="164" fontId="30" fillId="25" borderId="0" xfId="1" applyFont="1" applyFill="1" applyBorder="1" applyAlignment="1" applyProtection="1">
      <alignment horizontal="center" vertical="center"/>
    </xf>
    <xf numFmtId="1" fontId="30" fillId="26" borderId="0" xfId="1" applyNumberFormat="1" applyFont="1" applyFill="1" applyBorder="1" applyAlignment="1" applyProtection="1">
      <alignment horizontal="center" vertical="center"/>
    </xf>
    <xf numFmtId="164" fontId="29" fillId="45" borderId="0" xfId="1" applyFont="1" applyFill="1" applyBorder="1" applyAlignment="1" applyProtection="1">
      <alignment horizontal="right" vertical="center"/>
    </xf>
    <xf numFmtId="0" fontId="1" fillId="46" borderId="0" xfId="0" applyFont="1" applyFill="1"/>
    <xf numFmtId="166" fontId="1" fillId="46" borderId="0" xfId="0" applyNumberFormat="1" applyFont="1" applyFill="1"/>
    <xf numFmtId="166" fontId="2" fillId="46" borderId="0" xfId="0" applyNumberFormat="1" applyFont="1" applyFill="1"/>
    <xf numFmtId="0" fontId="0" fillId="46" borderId="0" xfId="0" applyFill="1"/>
    <xf numFmtId="0" fontId="0" fillId="0" borderId="0" xfId="0" applyFont="1"/>
    <xf numFmtId="0" fontId="0" fillId="46" borderId="0" xfId="0" applyFont="1" applyFill="1"/>
    <xf numFmtId="0" fontId="0" fillId="0" borderId="0" xfId="0" applyFont="1" applyFill="1"/>
    <xf numFmtId="0" fontId="29" fillId="0" borderId="0" xfId="0" applyFont="1"/>
    <xf numFmtId="0" fontId="1" fillId="0" borderId="0" xfId="0" applyFont="1" applyFill="1"/>
    <xf numFmtId="166" fontId="1" fillId="0" borderId="0" xfId="0" applyNumberFormat="1" applyFont="1" applyFill="1"/>
    <xf numFmtId="166" fontId="2" fillId="0" borderId="0" xfId="0" applyNumberFormat="1" applyFont="1" applyFill="1"/>
    <xf numFmtId="0" fontId="54" fillId="0" borderId="0" xfId="0" applyFont="1" applyFill="1"/>
    <xf numFmtId="166" fontId="54" fillId="0" borderId="0" xfId="0" applyNumberFormat="1" applyFont="1" applyFill="1"/>
    <xf numFmtId="166" fontId="55" fillId="0" borderId="0" xfId="0" applyNumberFormat="1" applyFont="1" applyFill="1"/>
    <xf numFmtId="0" fontId="54" fillId="3" borderId="0" xfId="0" applyFont="1" applyFill="1" applyAlignment="1">
      <alignment horizontal="left" vertical="center"/>
    </xf>
    <xf numFmtId="166" fontId="54" fillId="3" borderId="0" xfId="0" applyNumberFormat="1" applyFont="1" applyFill="1"/>
    <xf numFmtId="1" fontId="30" fillId="26" borderId="13" xfId="1" applyNumberFormat="1" applyFont="1" applyFill="1" applyBorder="1" applyAlignment="1" applyProtection="1">
      <alignment horizontal="center" vertical="center"/>
    </xf>
    <xf numFmtId="164" fontId="11" fillId="8" borderId="13" xfId="4" applyFont="1" applyFill="1" applyBorder="1" applyAlignment="1"/>
    <xf numFmtId="1" fontId="30" fillId="26" borderId="13" xfId="1" applyNumberFormat="1" applyFont="1" applyFill="1" applyBorder="1" applyAlignment="1" applyProtection="1">
      <alignment horizontal="centerContinuous" vertical="center"/>
    </xf>
    <xf numFmtId="164" fontId="42" fillId="0" borderId="5" xfId="5" applyFont="1" applyBorder="1" applyAlignment="1" applyProtection="1">
      <alignment horizontal="center"/>
    </xf>
    <xf numFmtId="164" fontId="40" fillId="0" borderId="25" xfId="5" applyFont="1" applyBorder="1" applyAlignment="1" applyProtection="1">
      <alignment horizontal="center"/>
    </xf>
    <xf numFmtId="168" fontId="43" fillId="0" borderId="26" xfId="5" applyNumberFormat="1" applyFont="1" applyBorder="1" applyAlignment="1" applyProtection="1">
      <alignment horizontal="center"/>
    </xf>
    <xf numFmtId="168" fontId="43" fillId="0" borderId="27" xfId="5" applyNumberFormat="1" applyFont="1" applyBorder="1" applyAlignment="1" applyProtection="1">
      <alignment horizontal="center"/>
    </xf>
    <xf numFmtId="164" fontId="42" fillId="47" borderId="28" xfId="5" applyFont="1" applyFill="1" applyBorder="1" applyAlignment="1" applyProtection="1">
      <alignment horizontal="center"/>
    </xf>
    <xf numFmtId="0" fontId="41" fillId="0" borderId="31" xfId="3" applyFont="1" applyBorder="1" applyAlignment="1"/>
    <xf numFmtId="164" fontId="40" fillId="47" borderId="32" xfId="4" applyFont="1" applyFill="1" applyBorder="1" applyAlignment="1" applyProtection="1"/>
    <xf numFmtId="0" fontId="41" fillId="0" borderId="34" xfId="3" applyFont="1" applyBorder="1" applyAlignment="1"/>
    <xf numFmtId="0" fontId="41" fillId="0" borderId="20" xfId="0" applyFont="1" applyBorder="1" applyAlignment="1">
      <alignment horizontal="center"/>
    </xf>
    <xf numFmtId="164" fontId="40" fillId="47" borderId="35" xfId="4" applyFont="1" applyFill="1" applyBorder="1" applyAlignment="1" applyProtection="1"/>
    <xf numFmtId="164" fontId="42" fillId="47" borderId="36" xfId="5" applyFont="1" applyFill="1" applyBorder="1" applyAlignment="1" applyProtection="1">
      <alignment horizontal="left"/>
    </xf>
    <xf numFmtId="164" fontId="40" fillId="47" borderId="16" xfId="4" applyFont="1" applyFill="1" applyBorder="1" applyAlignment="1" applyProtection="1"/>
    <xf numFmtId="164" fontId="40" fillId="47" borderId="37" xfId="4" applyFont="1" applyFill="1" applyBorder="1" applyAlignment="1" applyProtection="1"/>
    <xf numFmtId="164" fontId="10" fillId="47" borderId="16" xfId="4" applyFont="1" applyFill="1" applyBorder="1" applyAlignment="1" applyProtection="1"/>
    <xf numFmtId="0" fontId="41" fillId="0" borderId="0" xfId="0" applyFont="1" applyAlignment="1">
      <alignment horizontal="left"/>
    </xf>
    <xf numFmtId="164" fontId="41" fillId="0" borderId="0" xfId="5" applyFont="1" applyBorder="1" applyAlignment="1" applyProtection="1">
      <alignment horizontal="left"/>
    </xf>
    <xf numFmtId="0" fontId="29" fillId="30" borderId="0" xfId="0" applyFont="1" applyFill="1" applyAlignment="1">
      <alignment horizontal="left" vertical="center"/>
    </xf>
    <xf numFmtId="0" fontId="29" fillId="39" borderId="13" xfId="0" applyFont="1" applyFill="1" applyBorder="1" applyAlignment="1">
      <alignment horizontal="left" vertical="center"/>
    </xf>
    <xf numFmtId="0" fontId="29" fillId="39" borderId="0" xfId="0" applyFont="1" applyFill="1"/>
    <xf numFmtId="164" fontId="29" fillId="40" borderId="23" xfId="1" applyFont="1" applyFill="1" applyBorder="1" applyAlignment="1" applyProtection="1">
      <alignment horizontal="right" vertical="center"/>
    </xf>
    <xf numFmtId="164" fontId="29" fillId="30" borderId="21" xfId="1" applyFont="1" applyFill="1" applyBorder="1" applyAlignment="1" applyProtection="1">
      <alignment horizontal="right" vertical="center"/>
    </xf>
    <xf numFmtId="167" fontId="29" fillId="39" borderId="0" xfId="0" applyNumberFormat="1" applyFont="1" applyFill="1" applyAlignment="1">
      <alignment horizontal="right"/>
    </xf>
    <xf numFmtId="0" fontId="12" fillId="0" borderId="0" xfId="0" applyFont="1" applyFill="1" applyBorder="1" applyAlignment="1">
      <alignment horizontal="center" vertical="center"/>
    </xf>
    <xf numFmtId="0" fontId="12" fillId="0" borderId="0" xfId="0" applyFont="1" applyFill="1" applyBorder="1"/>
    <xf numFmtId="164" fontId="11" fillId="0" borderId="0" xfId="3" applyNumberFormat="1" applyFont="1" applyFill="1" applyBorder="1" applyAlignment="1"/>
    <xf numFmtId="0" fontId="16" fillId="0" borderId="0" xfId="3" applyFont="1" applyFill="1" applyBorder="1" applyAlignment="1"/>
    <xf numFmtId="164" fontId="12" fillId="35" borderId="13" xfId="4" applyFont="1" applyFill="1" applyBorder="1" applyAlignment="1">
      <alignment horizontal="center"/>
    </xf>
    <xf numFmtId="0" fontId="35" fillId="20" borderId="0" xfId="2" applyFont="1" applyFill="1" applyBorder="1" applyAlignment="1" applyProtection="1">
      <alignment horizontal="center"/>
    </xf>
    <xf numFmtId="0" fontId="5" fillId="20" borderId="0" xfId="2" applyFill="1" applyAlignment="1">
      <alignment horizontal="center"/>
    </xf>
    <xf numFmtId="164" fontId="40" fillId="47" borderId="12" xfId="4" applyFont="1" applyFill="1" applyBorder="1" applyAlignment="1" applyProtection="1">
      <alignment horizontal="center"/>
    </xf>
    <xf numFmtId="164" fontId="40" fillId="47" borderId="33" xfId="4" applyFont="1" applyFill="1" applyBorder="1" applyAlignment="1" applyProtection="1">
      <alignment horizontal="center"/>
    </xf>
    <xf numFmtId="164" fontId="42" fillId="47" borderId="29" xfId="5" applyFont="1" applyFill="1" applyBorder="1" applyAlignment="1" applyProtection="1">
      <alignment horizontal="center"/>
    </xf>
    <xf numFmtId="164" fontId="42" fillId="47" borderId="30" xfId="5" applyFont="1" applyFill="1" applyBorder="1" applyAlignment="1" applyProtection="1">
      <alignment horizontal="center"/>
    </xf>
    <xf numFmtId="164" fontId="10" fillId="47" borderId="16" xfId="4" applyFont="1" applyFill="1" applyBorder="1" applyAlignment="1" applyProtection="1">
      <alignment horizontal="center"/>
    </xf>
    <xf numFmtId="164" fontId="10" fillId="47" borderId="37" xfId="4" applyFont="1" applyFill="1" applyBorder="1" applyAlignment="1" applyProtection="1">
      <alignment horizontal="center"/>
    </xf>
  </cellXfs>
  <cellStyles count="6">
    <cellStyle name="Comma" xfId="1" builtinId="3"/>
    <cellStyle name="Comma 2" xfId="5" xr:uid="{E12F99A4-2575-4E93-966C-AFF05CB56245}"/>
    <cellStyle name="Comma 3" xfId="4" xr:uid="{020121FF-BD24-48D8-9F0B-FAC1CAC7C50D}"/>
    <cellStyle name="Hyperlink" xfId="2" builtinId="8"/>
    <cellStyle name="Normal" xfId="0" builtinId="0"/>
    <cellStyle name="Normal 2" xfId="3" xr:uid="{47C19634-8021-4AA3-A3F6-1137AD40D92B}"/>
  </cellStyles>
  <dxfs count="40">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
      <font>
        <b/>
        <sz val="11"/>
        <color rgb="FF000000"/>
        <name val="Calibri"/>
        <family val="2"/>
        <charset val="1"/>
      </font>
    </dxf>
    <dxf>
      <font>
        <b/>
        <sz val="11"/>
        <color rgb="FFFFFFFF"/>
        <name val="Calibri"/>
        <family val="2"/>
        <charset val="1"/>
      </font>
      <fill>
        <patternFill>
          <bgColor rgb="FF000000"/>
        </patternFill>
      </fill>
    </dxf>
    <dxf>
      <font>
        <sz val="11"/>
        <color rgb="FF006600"/>
        <name val="Calibri"/>
        <family val="2"/>
        <charset val="1"/>
      </font>
      <fill>
        <patternFill>
          <bgColor rgb="FFCC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7%20ABSTRACT%20JULY%202023.xlsx" TargetMode="External"/><Relationship Id="rId7" Type="http://schemas.openxmlformats.org/officeDocument/2006/relationships/vmlDrawing" Target="../drawings/vmlDrawing1.vml"/><Relationship Id="rId2" Type="http://schemas.openxmlformats.org/officeDocument/2006/relationships/hyperlink" Target="https://www.facebook.com/tepong32" TargetMode="External"/><Relationship Id="rId1" Type="http://schemas.openxmlformats.org/officeDocument/2006/relationships/hyperlink" Target="https://www.mrexcel.com/board/threads/i-created-an-excel-add-in-called-search-delist-to-create-searchable-data-validation.1189466/" TargetMode="External"/><Relationship Id="rId6" Type="http://schemas.openxmlformats.org/officeDocument/2006/relationships/printerSettings" Target="../printerSettings/printerSettings1.bin"/><Relationship Id="rId5" Type="http://schemas.openxmlformats.org/officeDocument/2006/relationships/hyperlink" Target="..\..\SAKENzxc\zPC_chuchus\Search%20deList%20v.2.1%20+%20manual" TargetMode="External"/><Relationship Id="rId4" Type="http://schemas.openxmlformats.org/officeDocument/2006/relationships/hyperlink" Target="7%20summary%20%20JULY%202023.xlsx"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9.xml"/><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30.xml"/><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31.xml"/><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33.xml"/><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34.xml"/><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35.xml"/><Relationship Id="rId1" Type="http://schemas.openxmlformats.org/officeDocument/2006/relationships/vmlDrawing" Target="../drawings/vmlDrawing3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E9DCB-431A-42EE-AFBF-565C112DB4F1}">
  <sheetPr codeName="Sheet1">
    <tabColor rgb="FFFF0000"/>
  </sheetPr>
  <dimension ref="A1:W91"/>
  <sheetViews>
    <sheetView topLeftCell="A31" zoomScale="85" zoomScaleNormal="85" workbookViewId="0">
      <selection activeCell="J53" sqref="J53"/>
    </sheetView>
  </sheetViews>
  <sheetFormatPr defaultRowHeight="15" x14ac:dyDescent="0.25"/>
  <cols>
    <col min="1" max="1" width="39.140625" style="5" customWidth="1"/>
    <col min="2" max="2" width="23.7109375" style="5" customWidth="1"/>
    <col min="3" max="3" width="2.5703125" customWidth="1"/>
    <col min="22" max="22" width="32.5703125" customWidth="1"/>
    <col min="23" max="23" width="15.42578125" customWidth="1"/>
  </cols>
  <sheetData>
    <row r="1" spans="1:23" x14ac:dyDescent="0.25">
      <c r="A1" s="195" t="s">
        <v>163</v>
      </c>
      <c r="B1" s="143" t="s">
        <v>218</v>
      </c>
      <c r="V1" s="207" t="s">
        <v>166</v>
      </c>
      <c r="W1" s="155"/>
    </row>
    <row r="2" spans="1:23" x14ac:dyDescent="0.25">
      <c r="A2" s="144" t="s">
        <v>0</v>
      </c>
      <c r="B2" s="145" t="s">
        <v>167</v>
      </c>
      <c r="D2" s="124" t="s">
        <v>89</v>
      </c>
      <c r="E2" s="125"/>
      <c r="F2" s="125"/>
      <c r="G2" s="125"/>
      <c r="H2" s="125"/>
      <c r="I2" s="125"/>
      <c r="J2" s="125"/>
      <c r="K2" s="125"/>
      <c r="L2" s="125"/>
      <c r="M2" s="125"/>
      <c r="N2" s="125"/>
      <c r="O2" s="125"/>
      <c r="P2" s="125"/>
      <c r="Q2" s="125"/>
      <c r="R2" s="125"/>
      <c r="S2" s="125"/>
      <c r="T2" s="125"/>
      <c r="V2" s="144" t="s">
        <v>0</v>
      </c>
      <c r="W2" s="156" t="s">
        <v>167</v>
      </c>
    </row>
    <row r="3" spans="1:23" x14ac:dyDescent="0.25">
      <c r="A3" s="144" t="s">
        <v>1</v>
      </c>
      <c r="B3" s="145" t="s">
        <v>168</v>
      </c>
      <c r="D3" s="125"/>
      <c r="E3" s="125" t="s">
        <v>223</v>
      </c>
      <c r="F3" s="125"/>
      <c r="G3" s="125"/>
      <c r="H3" s="125"/>
      <c r="I3" s="125"/>
      <c r="J3" s="125"/>
      <c r="K3" s="125"/>
      <c r="L3" s="125"/>
      <c r="M3" s="125"/>
      <c r="N3" s="125"/>
      <c r="O3" s="125"/>
      <c r="P3" s="125"/>
      <c r="Q3" s="125"/>
      <c r="R3" s="125"/>
      <c r="S3" s="125"/>
      <c r="T3" s="125"/>
      <c r="V3" s="157" t="s">
        <v>169</v>
      </c>
      <c r="W3" s="156" t="s">
        <v>170</v>
      </c>
    </row>
    <row r="4" spans="1:23" x14ac:dyDescent="0.25">
      <c r="A4" s="144" t="s">
        <v>4</v>
      </c>
      <c r="B4" s="145" t="s">
        <v>171</v>
      </c>
      <c r="D4" s="125"/>
      <c r="E4" s="125" t="s">
        <v>225</v>
      </c>
      <c r="F4" s="125"/>
      <c r="G4" s="125"/>
      <c r="H4" s="125"/>
      <c r="I4" s="125"/>
      <c r="J4" s="125"/>
      <c r="K4" s="125"/>
      <c r="L4" s="125"/>
      <c r="M4" s="125"/>
      <c r="N4" s="125"/>
      <c r="O4" s="125"/>
      <c r="P4" s="125"/>
      <c r="Q4" s="125"/>
      <c r="R4" s="125"/>
      <c r="S4" s="125"/>
      <c r="T4" s="125"/>
      <c r="V4" s="144" t="s">
        <v>1</v>
      </c>
      <c r="W4" s="156" t="s">
        <v>168</v>
      </c>
    </row>
    <row r="5" spans="1:23" x14ac:dyDescent="0.25">
      <c r="A5" s="144" t="s">
        <v>2</v>
      </c>
      <c r="B5" s="145" t="s">
        <v>171</v>
      </c>
      <c r="D5" s="125"/>
      <c r="E5" s="125"/>
      <c r="F5" s="125" t="s">
        <v>172</v>
      </c>
      <c r="G5" s="125"/>
      <c r="H5" s="125"/>
      <c r="I5" s="125"/>
      <c r="J5" s="125"/>
      <c r="K5" s="125"/>
      <c r="L5" s="125"/>
      <c r="M5" s="125"/>
      <c r="N5" s="125"/>
      <c r="O5" s="125"/>
      <c r="P5" s="125"/>
      <c r="Q5" s="125"/>
      <c r="R5" s="125"/>
      <c r="S5" s="125"/>
      <c r="T5" s="125"/>
      <c r="V5" s="144" t="s">
        <v>4</v>
      </c>
      <c r="W5" s="156" t="s">
        <v>171</v>
      </c>
    </row>
    <row r="6" spans="1:23" x14ac:dyDescent="0.25">
      <c r="A6" s="144" t="s">
        <v>3</v>
      </c>
      <c r="B6" s="145" t="s">
        <v>173</v>
      </c>
      <c r="D6" s="125"/>
      <c r="E6" s="125"/>
      <c r="F6" s="125" t="s">
        <v>235</v>
      </c>
      <c r="G6" s="125"/>
      <c r="H6" s="125"/>
      <c r="I6" s="125"/>
      <c r="J6" s="125"/>
      <c r="K6" s="125"/>
      <c r="L6" s="125"/>
      <c r="M6" s="125"/>
      <c r="N6" s="125"/>
      <c r="O6" s="125"/>
      <c r="P6" s="125"/>
      <c r="Q6" s="125"/>
      <c r="R6" s="125"/>
      <c r="S6" s="125"/>
      <c r="T6" s="125"/>
      <c r="V6" s="144" t="s">
        <v>2</v>
      </c>
      <c r="W6" s="156" t="s">
        <v>171</v>
      </c>
    </row>
    <row r="7" spans="1:23" x14ac:dyDescent="0.25">
      <c r="A7" s="144" t="s">
        <v>80</v>
      </c>
      <c r="B7" s="145" t="s">
        <v>174</v>
      </c>
      <c r="D7" s="125"/>
      <c r="E7" s="125"/>
      <c r="F7" s="193"/>
      <c r="G7" s="125"/>
      <c r="H7" s="125"/>
      <c r="I7" s="125"/>
      <c r="J7" s="210" t="s">
        <v>234</v>
      </c>
      <c r="K7" s="125"/>
      <c r="L7" s="125"/>
      <c r="M7" s="125"/>
      <c r="N7" s="125"/>
      <c r="O7" s="125"/>
      <c r="P7" s="125"/>
      <c r="Q7" s="125"/>
      <c r="R7" s="125"/>
      <c r="S7" s="125"/>
      <c r="T7" s="125"/>
      <c r="V7" s="144" t="s">
        <v>3</v>
      </c>
      <c r="W7" s="156" t="s">
        <v>173</v>
      </c>
    </row>
    <row r="8" spans="1:23" x14ac:dyDescent="0.25">
      <c r="A8" s="144" t="s">
        <v>81</v>
      </c>
      <c r="B8" s="145" t="s">
        <v>174</v>
      </c>
      <c r="D8" s="125"/>
      <c r="E8" s="125" t="s">
        <v>175</v>
      </c>
      <c r="F8" s="125"/>
      <c r="G8" s="125"/>
      <c r="H8" s="125"/>
      <c r="I8" s="125"/>
      <c r="J8" s="125"/>
      <c r="K8" s="125"/>
      <c r="L8" s="125"/>
      <c r="M8" s="125"/>
      <c r="N8" s="125"/>
      <c r="O8" s="125"/>
      <c r="P8" s="125"/>
      <c r="Q8" s="125"/>
      <c r="R8" s="125"/>
      <c r="S8" s="125"/>
      <c r="T8" s="125"/>
      <c r="V8" s="144" t="s">
        <v>80</v>
      </c>
      <c r="W8" s="156" t="s">
        <v>174</v>
      </c>
    </row>
    <row r="9" spans="1:23" x14ac:dyDescent="0.25">
      <c r="A9" s="144" t="s">
        <v>5</v>
      </c>
      <c r="B9" s="145" t="s">
        <v>177</v>
      </c>
      <c r="D9" s="125"/>
      <c r="E9" s="124" t="s">
        <v>176</v>
      </c>
      <c r="F9" s="125"/>
      <c r="G9" s="125"/>
      <c r="H9" s="125"/>
      <c r="I9" s="125"/>
      <c r="J9" s="125"/>
      <c r="K9" s="125"/>
      <c r="L9" s="125"/>
      <c r="M9" s="125"/>
      <c r="N9" s="125"/>
      <c r="O9" s="125"/>
      <c r="P9" s="125"/>
      <c r="Q9" s="125"/>
      <c r="R9" s="125"/>
      <c r="S9" s="125"/>
      <c r="T9" s="125"/>
      <c r="V9" s="144" t="s">
        <v>81</v>
      </c>
      <c r="W9" s="156" t="s">
        <v>174</v>
      </c>
    </row>
    <row r="10" spans="1:23" x14ac:dyDescent="0.25">
      <c r="A10" s="146" t="s">
        <v>6</v>
      </c>
      <c r="B10" s="147" t="s">
        <v>178</v>
      </c>
      <c r="D10" s="125"/>
      <c r="E10" s="124" t="s">
        <v>232</v>
      </c>
      <c r="F10" s="125"/>
      <c r="G10" s="125"/>
      <c r="H10" s="125"/>
      <c r="I10" s="125"/>
      <c r="J10" s="125"/>
      <c r="K10" s="125"/>
      <c r="L10" s="125"/>
      <c r="M10" s="125"/>
      <c r="N10" s="125"/>
      <c r="O10" s="125"/>
      <c r="P10" s="125"/>
      <c r="Q10" s="125"/>
      <c r="R10" s="125"/>
      <c r="S10" s="125"/>
      <c r="T10" s="125"/>
      <c r="V10" s="144" t="s">
        <v>5</v>
      </c>
      <c r="W10" s="156" t="s">
        <v>177</v>
      </c>
    </row>
    <row r="11" spans="1:23" x14ac:dyDescent="0.25">
      <c r="A11" s="146" t="s">
        <v>7</v>
      </c>
      <c r="B11" s="147" t="s">
        <v>178</v>
      </c>
      <c r="D11" s="125"/>
      <c r="E11" s="196" t="s">
        <v>237</v>
      </c>
      <c r="F11" s="125"/>
      <c r="G11" s="125"/>
      <c r="H11" s="125"/>
      <c r="I11" s="125"/>
      <c r="J11" s="125"/>
      <c r="K11" s="125"/>
      <c r="L11" s="125"/>
      <c r="M11" s="125"/>
      <c r="N11" s="125"/>
      <c r="O11" s="125"/>
      <c r="P11" s="125"/>
      <c r="Q11" s="125"/>
      <c r="R11" s="125"/>
      <c r="S11" s="125"/>
      <c r="T11" s="125"/>
      <c r="V11" s="158" t="s">
        <v>179</v>
      </c>
      <c r="W11" s="156" t="s">
        <v>178</v>
      </c>
    </row>
    <row r="12" spans="1:23" x14ac:dyDescent="0.25">
      <c r="A12" s="144" t="s">
        <v>8</v>
      </c>
      <c r="B12" s="145" t="s">
        <v>180</v>
      </c>
      <c r="D12" s="125"/>
      <c r="E12" s="125"/>
      <c r="F12" s="125"/>
      <c r="G12" s="125"/>
      <c r="H12" s="125"/>
      <c r="I12" s="125"/>
      <c r="J12" s="125"/>
      <c r="K12" s="125"/>
      <c r="L12" s="125"/>
      <c r="M12" s="125"/>
      <c r="N12" s="125"/>
      <c r="O12" s="125"/>
      <c r="P12" s="125"/>
      <c r="Q12" s="125"/>
      <c r="R12" s="125"/>
      <c r="S12" s="125"/>
      <c r="T12" s="125"/>
      <c r="V12" s="158"/>
      <c r="W12" s="156" t="s">
        <v>178</v>
      </c>
    </row>
    <row r="13" spans="1:23" x14ac:dyDescent="0.25">
      <c r="A13" s="144" t="s">
        <v>9</v>
      </c>
      <c r="B13" s="145" t="s">
        <v>181</v>
      </c>
      <c r="D13" s="124" t="s">
        <v>90</v>
      </c>
      <c r="E13" s="125"/>
      <c r="F13" s="125"/>
      <c r="G13" s="125"/>
      <c r="H13" s="125"/>
      <c r="I13" s="125"/>
      <c r="J13" s="125"/>
      <c r="K13" s="125"/>
      <c r="L13" s="125"/>
      <c r="M13" s="125"/>
      <c r="N13" s="125"/>
      <c r="O13" s="125"/>
      <c r="P13" s="125"/>
      <c r="Q13" s="125"/>
      <c r="R13" s="125"/>
      <c r="S13" s="125"/>
      <c r="T13" s="125"/>
      <c r="V13" s="144" t="s">
        <v>8</v>
      </c>
      <c r="W13" s="156" t="s">
        <v>180</v>
      </c>
    </row>
    <row r="14" spans="1:23" x14ac:dyDescent="0.25">
      <c r="A14" s="144" t="s">
        <v>10</v>
      </c>
      <c r="B14" s="145" t="s">
        <v>182</v>
      </c>
      <c r="D14" s="125"/>
      <c r="E14" s="125" t="s">
        <v>91</v>
      </c>
      <c r="F14" s="125"/>
      <c r="G14" s="125"/>
      <c r="H14" s="125"/>
      <c r="I14" s="125"/>
      <c r="J14" s="125"/>
      <c r="K14" s="125"/>
      <c r="L14" s="125"/>
      <c r="M14" s="125"/>
      <c r="N14" s="125"/>
      <c r="O14" s="125"/>
      <c r="P14" s="125"/>
      <c r="Q14" s="211" t="s">
        <v>236</v>
      </c>
      <c r="R14" s="125"/>
      <c r="S14" s="125"/>
      <c r="T14" s="125"/>
      <c r="V14" s="144" t="s">
        <v>9</v>
      </c>
      <c r="W14" s="156" t="s">
        <v>181</v>
      </c>
    </row>
    <row r="15" spans="1:23" x14ac:dyDescent="0.25">
      <c r="A15" s="144" t="s">
        <v>11</v>
      </c>
      <c r="B15" s="145" t="s">
        <v>183</v>
      </c>
      <c r="D15" s="125"/>
      <c r="E15" s="287" t="s">
        <v>226</v>
      </c>
      <c r="F15" s="287"/>
      <c r="G15" s="287"/>
      <c r="H15" s="287"/>
      <c r="I15" s="287"/>
      <c r="J15" s="287"/>
      <c r="K15" s="287"/>
      <c r="L15" s="287"/>
      <c r="M15" s="287"/>
      <c r="N15" s="287"/>
      <c r="O15" s="287"/>
      <c r="P15" s="287"/>
      <c r="Q15" s="125"/>
      <c r="R15" s="125"/>
      <c r="S15" s="125"/>
      <c r="T15" s="125"/>
      <c r="V15" s="159" t="s">
        <v>184</v>
      </c>
      <c r="W15" s="156" t="s">
        <v>185</v>
      </c>
    </row>
    <row r="16" spans="1:23" x14ac:dyDescent="0.25">
      <c r="A16" s="144" t="s">
        <v>12</v>
      </c>
      <c r="B16" s="145" t="s">
        <v>183</v>
      </c>
      <c r="D16" s="125"/>
      <c r="E16" s="188" t="s">
        <v>224</v>
      </c>
      <c r="F16" s="125"/>
      <c r="G16" s="125"/>
      <c r="H16" s="125"/>
      <c r="I16" s="125"/>
      <c r="J16" s="125"/>
      <c r="K16" s="125"/>
      <c r="L16" s="125"/>
      <c r="M16" s="125"/>
      <c r="N16" s="125"/>
      <c r="O16" s="125"/>
      <c r="P16" s="125"/>
      <c r="Q16" s="125"/>
      <c r="R16" s="125"/>
      <c r="S16" s="125"/>
      <c r="T16" s="125"/>
      <c r="V16" s="144" t="s">
        <v>10</v>
      </c>
      <c r="W16" s="156" t="s">
        <v>182</v>
      </c>
    </row>
    <row r="17" spans="1:23" x14ac:dyDescent="0.25">
      <c r="A17" s="144" t="s">
        <v>13</v>
      </c>
      <c r="B17" s="145" t="s">
        <v>183</v>
      </c>
      <c r="D17" s="125"/>
      <c r="E17" s="125" t="s">
        <v>227</v>
      </c>
      <c r="F17" s="125"/>
      <c r="G17" s="125"/>
      <c r="H17" s="288" t="s">
        <v>229</v>
      </c>
      <c r="I17" s="288"/>
      <c r="J17" s="288"/>
      <c r="K17" s="288"/>
      <c r="L17" s="125"/>
      <c r="M17" s="125"/>
      <c r="N17" s="125"/>
      <c r="O17" s="125"/>
      <c r="P17" s="125"/>
      <c r="Q17" s="125"/>
      <c r="R17" s="125"/>
      <c r="S17" s="125"/>
      <c r="T17" s="125"/>
      <c r="V17" s="144" t="s">
        <v>11</v>
      </c>
      <c r="W17" s="156" t="s">
        <v>183</v>
      </c>
    </row>
    <row r="18" spans="1:23" x14ac:dyDescent="0.25">
      <c r="A18" s="144" t="s">
        <v>82</v>
      </c>
      <c r="B18" s="145" t="s">
        <v>186</v>
      </c>
      <c r="D18" s="124"/>
      <c r="E18" s="125"/>
      <c r="F18" s="125"/>
      <c r="G18" s="125"/>
      <c r="H18" s="288" t="s">
        <v>230</v>
      </c>
      <c r="I18" s="288"/>
      <c r="J18" s="288"/>
      <c r="K18" s="288"/>
      <c r="L18" s="125" t="s">
        <v>231</v>
      </c>
      <c r="M18" s="125"/>
      <c r="N18" s="125"/>
      <c r="O18" s="125"/>
      <c r="P18" s="125"/>
      <c r="Q18" s="125"/>
      <c r="R18" s="125"/>
      <c r="S18" s="125"/>
      <c r="T18" s="125"/>
      <c r="V18" s="144" t="s">
        <v>12</v>
      </c>
      <c r="W18" s="156" t="s">
        <v>183</v>
      </c>
    </row>
    <row r="19" spans="1:23" x14ac:dyDescent="0.25">
      <c r="A19" s="144" t="s">
        <v>83</v>
      </c>
      <c r="B19" s="145" t="s">
        <v>186</v>
      </c>
      <c r="D19" s="124" t="s">
        <v>159</v>
      </c>
      <c r="E19" s="125"/>
      <c r="F19" s="125"/>
      <c r="G19" s="125"/>
      <c r="H19" s="125"/>
      <c r="I19" s="128" t="s">
        <v>160</v>
      </c>
      <c r="J19" s="125"/>
      <c r="K19" s="125"/>
      <c r="L19" s="125"/>
      <c r="M19" s="125"/>
      <c r="N19" s="125"/>
      <c r="O19" s="125"/>
      <c r="P19" s="125"/>
      <c r="Q19" s="125"/>
      <c r="R19" s="125"/>
      <c r="S19" s="125"/>
      <c r="T19" s="125"/>
      <c r="V19" s="144" t="s">
        <v>13</v>
      </c>
      <c r="W19" s="156" t="s">
        <v>183</v>
      </c>
    </row>
    <row r="20" spans="1:23" x14ac:dyDescent="0.25">
      <c r="A20" s="144" t="s">
        <v>15</v>
      </c>
      <c r="B20" s="145" t="s">
        <v>187</v>
      </c>
      <c r="D20" s="125"/>
      <c r="E20" s="124" t="s">
        <v>158</v>
      </c>
      <c r="F20" s="125"/>
      <c r="G20" s="125"/>
      <c r="H20" s="125"/>
      <c r="I20" s="125"/>
      <c r="J20" s="125"/>
      <c r="K20" s="125"/>
      <c r="L20" s="125"/>
      <c r="M20" s="125"/>
      <c r="N20" s="125"/>
      <c r="O20" s="125"/>
      <c r="P20" s="125"/>
      <c r="Q20" s="125"/>
      <c r="R20" s="125"/>
      <c r="S20" s="125"/>
      <c r="T20" s="125"/>
      <c r="V20" s="144" t="s">
        <v>82</v>
      </c>
      <c r="W20" s="156" t="s">
        <v>186</v>
      </c>
    </row>
    <row r="21" spans="1:23" x14ac:dyDescent="0.25">
      <c r="A21" s="144" t="s">
        <v>14</v>
      </c>
      <c r="B21" s="145" t="s">
        <v>187</v>
      </c>
      <c r="D21" s="189"/>
      <c r="E21" s="190" t="s">
        <v>161</v>
      </c>
      <c r="F21" s="191"/>
      <c r="G21" s="191"/>
      <c r="H21" s="191"/>
      <c r="I21" s="191"/>
      <c r="J21" s="191"/>
      <c r="K21" s="191"/>
      <c r="L21" s="191"/>
      <c r="M21" s="191"/>
      <c r="N21" s="191"/>
      <c r="O21" s="191"/>
      <c r="P21" s="191"/>
      <c r="Q21" s="191"/>
      <c r="R21" s="191"/>
      <c r="S21" s="191"/>
      <c r="T21" s="191"/>
      <c r="V21" s="144" t="s">
        <v>83</v>
      </c>
      <c r="W21" s="156" t="s">
        <v>186</v>
      </c>
    </row>
    <row r="22" spans="1:23" x14ac:dyDescent="0.25">
      <c r="A22" s="144" t="s">
        <v>16</v>
      </c>
      <c r="B22" s="145" t="s">
        <v>188</v>
      </c>
      <c r="D22" s="191"/>
      <c r="E22" s="191"/>
      <c r="F22" s="191"/>
      <c r="G22" s="191"/>
      <c r="H22" s="191"/>
      <c r="I22" s="191"/>
      <c r="J22" s="191"/>
      <c r="K22" s="191"/>
      <c r="L22" s="191"/>
      <c r="M22" s="191"/>
      <c r="N22" s="191"/>
      <c r="O22" s="191"/>
      <c r="P22" s="191"/>
      <c r="Q22" s="191"/>
      <c r="R22" s="191"/>
      <c r="S22" s="191"/>
      <c r="T22" s="191"/>
      <c r="V22" s="144" t="s">
        <v>15</v>
      </c>
      <c r="W22" s="156" t="s">
        <v>187</v>
      </c>
    </row>
    <row r="23" spans="1:23" x14ac:dyDescent="0.25">
      <c r="A23" s="144" t="s">
        <v>17</v>
      </c>
      <c r="B23" s="145" t="s">
        <v>188</v>
      </c>
      <c r="V23" s="144" t="s">
        <v>14</v>
      </c>
      <c r="W23" s="156" t="s">
        <v>187</v>
      </c>
    </row>
    <row r="24" spans="1:23" x14ac:dyDescent="0.25">
      <c r="A24" s="144" t="s">
        <v>18</v>
      </c>
      <c r="B24" s="145" t="s">
        <v>188</v>
      </c>
      <c r="V24" s="144" t="s">
        <v>16</v>
      </c>
      <c r="W24" s="156" t="s">
        <v>188</v>
      </c>
    </row>
    <row r="25" spans="1:23" x14ac:dyDescent="0.25">
      <c r="A25" s="144" t="s">
        <v>20</v>
      </c>
      <c r="B25" s="145" t="s">
        <v>189</v>
      </c>
      <c r="D25" s="197" t="s">
        <v>164</v>
      </c>
      <c r="E25" s="198"/>
      <c r="V25" s="144" t="s">
        <v>17</v>
      </c>
      <c r="W25" s="156" t="s">
        <v>188</v>
      </c>
    </row>
    <row r="26" spans="1:23" x14ac:dyDescent="0.25">
      <c r="A26" s="144" t="s">
        <v>19</v>
      </c>
      <c r="B26" s="145" t="s">
        <v>189</v>
      </c>
      <c r="D26" s="153" t="s">
        <v>108</v>
      </c>
      <c r="V26" s="144" t="s">
        <v>18</v>
      </c>
      <c r="W26" s="156" t="s">
        <v>188</v>
      </c>
    </row>
    <row r="27" spans="1:23" x14ac:dyDescent="0.25">
      <c r="A27" s="144" t="s">
        <v>21</v>
      </c>
      <c r="B27" s="145" t="s">
        <v>190</v>
      </c>
      <c r="D27" s="153" t="s">
        <v>109</v>
      </c>
      <c r="V27" s="144" t="s">
        <v>20</v>
      </c>
      <c r="W27" s="156" t="s">
        <v>189</v>
      </c>
    </row>
    <row r="28" spans="1:23" x14ac:dyDescent="0.25">
      <c r="A28" s="148" t="s">
        <v>22</v>
      </c>
      <c r="B28" s="149" t="s">
        <v>191</v>
      </c>
      <c r="D28" s="153" t="s">
        <v>110</v>
      </c>
      <c r="V28" s="144" t="s">
        <v>19</v>
      </c>
      <c r="W28" s="156" t="s">
        <v>189</v>
      </c>
    </row>
    <row r="29" spans="1:23" x14ac:dyDescent="0.25">
      <c r="A29" s="148" t="s">
        <v>23</v>
      </c>
      <c r="B29" s="149" t="s">
        <v>191</v>
      </c>
      <c r="D29" s="153" t="s">
        <v>111</v>
      </c>
      <c r="V29" s="144" t="s">
        <v>21</v>
      </c>
      <c r="W29" s="156" t="s">
        <v>190</v>
      </c>
    </row>
    <row r="30" spans="1:23" x14ac:dyDescent="0.25">
      <c r="A30" s="148" t="s">
        <v>24</v>
      </c>
      <c r="B30" s="149" t="s">
        <v>191</v>
      </c>
      <c r="D30" s="153" t="s">
        <v>112</v>
      </c>
      <c r="V30" s="160" t="s">
        <v>192</v>
      </c>
      <c r="W30" s="156" t="s">
        <v>191</v>
      </c>
    </row>
    <row r="31" spans="1:23" x14ac:dyDescent="0.25">
      <c r="A31" s="144" t="s">
        <v>25</v>
      </c>
      <c r="B31" s="145" t="s">
        <v>193</v>
      </c>
      <c r="D31" s="153" t="s">
        <v>113</v>
      </c>
      <c r="V31" s="160"/>
      <c r="W31" s="156" t="s">
        <v>191</v>
      </c>
    </row>
    <row r="32" spans="1:23" x14ac:dyDescent="0.25">
      <c r="A32" s="144" t="s">
        <v>26</v>
      </c>
      <c r="B32" s="145" t="s">
        <v>194</v>
      </c>
      <c r="D32" s="153" t="s">
        <v>114</v>
      </c>
      <c r="V32" s="160"/>
      <c r="W32" s="156" t="s">
        <v>191</v>
      </c>
    </row>
    <row r="33" spans="1:23" x14ac:dyDescent="0.25">
      <c r="A33" s="144" t="s">
        <v>28</v>
      </c>
      <c r="B33" s="145" t="s">
        <v>195</v>
      </c>
      <c r="D33" s="153" t="s">
        <v>115</v>
      </c>
      <c r="V33" s="144" t="s">
        <v>25</v>
      </c>
      <c r="W33" s="156" t="s">
        <v>193</v>
      </c>
    </row>
    <row r="34" spans="1:23" x14ac:dyDescent="0.25">
      <c r="A34" s="144" t="s">
        <v>29</v>
      </c>
      <c r="B34" s="145" t="s">
        <v>195</v>
      </c>
      <c r="D34" s="153" t="s">
        <v>116</v>
      </c>
      <c r="V34" s="144" t="s">
        <v>26</v>
      </c>
      <c r="W34" s="156" t="s">
        <v>194</v>
      </c>
    </row>
    <row r="35" spans="1:23" x14ac:dyDescent="0.25">
      <c r="A35" s="144" t="s">
        <v>30</v>
      </c>
      <c r="B35" s="145" t="s">
        <v>195</v>
      </c>
      <c r="D35" s="153" t="s">
        <v>117</v>
      </c>
      <c r="V35" s="144" t="s">
        <v>28</v>
      </c>
      <c r="W35" s="156" t="s">
        <v>195</v>
      </c>
    </row>
    <row r="36" spans="1:23" x14ac:dyDescent="0.25">
      <c r="A36" s="144" t="s">
        <v>31</v>
      </c>
      <c r="B36" s="145" t="s">
        <v>195</v>
      </c>
      <c r="D36" s="153" t="s">
        <v>118</v>
      </c>
      <c r="V36" s="144" t="s">
        <v>29</v>
      </c>
      <c r="W36" s="156" t="s">
        <v>195</v>
      </c>
    </row>
    <row r="37" spans="1:23" x14ac:dyDescent="0.25">
      <c r="A37" s="144" t="s">
        <v>32</v>
      </c>
      <c r="B37" s="145" t="s">
        <v>195</v>
      </c>
      <c r="D37" s="153" t="s">
        <v>119</v>
      </c>
      <c r="V37" s="144" t="s">
        <v>30</v>
      </c>
      <c r="W37" s="156" t="s">
        <v>195</v>
      </c>
    </row>
    <row r="38" spans="1:23" x14ac:dyDescent="0.25">
      <c r="A38" s="144" t="s">
        <v>33</v>
      </c>
      <c r="B38" s="145" t="s">
        <v>195</v>
      </c>
      <c r="D38" s="153" t="s">
        <v>120</v>
      </c>
      <c r="V38" s="144" t="s">
        <v>31</v>
      </c>
      <c r="W38" s="156" t="s">
        <v>195</v>
      </c>
    </row>
    <row r="39" spans="1:23" x14ac:dyDescent="0.25">
      <c r="A39" s="144" t="s">
        <v>34</v>
      </c>
      <c r="B39" s="145" t="s">
        <v>195</v>
      </c>
      <c r="D39" s="153" t="s">
        <v>121</v>
      </c>
      <c r="V39" s="144" t="s">
        <v>32</v>
      </c>
      <c r="W39" s="156" t="s">
        <v>195</v>
      </c>
    </row>
    <row r="40" spans="1:23" x14ac:dyDescent="0.25">
      <c r="A40" s="144" t="s">
        <v>35</v>
      </c>
      <c r="B40" s="145" t="s">
        <v>195</v>
      </c>
      <c r="D40" s="153" t="s">
        <v>122</v>
      </c>
      <c r="V40" s="144" t="s">
        <v>33</v>
      </c>
      <c r="W40" s="156" t="s">
        <v>195</v>
      </c>
    </row>
    <row r="41" spans="1:23" x14ac:dyDescent="0.25">
      <c r="A41" s="144" t="s">
        <v>36</v>
      </c>
      <c r="B41" s="145" t="s">
        <v>195</v>
      </c>
      <c r="D41" s="153" t="s">
        <v>123</v>
      </c>
      <c r="V41" s="144" t="s">
        <v>34</v>
      </c>
      <c r="W41" s="156" t="s">
        <v>195</v>
      </c>
    </row>
    <row r="42" spans="1:23" x14ac:dyDescent="0.25">
      <c r="A42" s="144" t="s">
        <v>37</v>
      </c>
      <c r="B42" s="145" t="s">
        <v>195</v>
      </c>
      <c r="D42" s="153" t="s">
        <v>124</v>
      </c>
      <c r="V42" s="144" t="s">
        <v>35</v>
      </c>
      <c r="W42" s="156" t="s">
        <v>195</v>
      </c>
    </row>
    <row r="43" spans="1:23" x14ac:dyDescent="0.25">
      <c r="A43" s="144" t="s">
        <v>38</v>
      </c>
      <c r="B43" s="145" t="s">
        <v>195</v>
      </c>
      <c r="D43" s="153" t="s">
        <v>125</v>
      </c>
      <c r="V43" s="144" t="s">
        <v>36</v>
      </c>
      <c r="W43" s="156" t="s">
        <v>195</v>
      </c>
    </row>
    <row r="44" spans="1:23" x14ac:dyDescent="0.25">
      <c r="A44" s="144" t="s">
        <v>39</v>
      </c>
      <c r="B44" s="145" t="s">
        <v>195</v>
      </c>
      <c r="D44" s="153" t="s">
        <v>126</v>
      </c>
      <c r="V44" s="144" t="s">
        <v>37</v>
      </c>
      <c r="W44" s="156" t="s">
        <v>195</v>
      </c>
    </row>
    <row r="45" spans="1:23" x14ac:dyDescent="0.25">
      <c r="A45" s="144" t="s">
        <v>40</v>
      </c>
      <c r="B45" s="145" t="s">
        <v>195</v>
      </c>
      <c r="D45" s="154" t="s">
        <v>165</v>
      </c>
      <c r="V45" s="144" t="s">
        <v>38</v>
      </c>
      <c r="W45" s="156" t="s">
        <v>195</v>
      </c>
    </row>
    <row r="46" spans="1:23" x14ac:dyDescent="0.25">
      <c r="A46" s="144" t="s">
        <v>41</v>
      </c>
      <c r="B46" s="145" t="s">
        <v>195</v>
      </c>
      <c r="V46" s="144" t="s">
        <v>39</v>
      </c>
      <c r="W46" s="156" t="s">
        <v>195</v>
      </c>
    </row>
    <row r="47" spans="1:23" x14ac:dyDescent="0.25">
      <c r="A47" s="144" t="s">
        <v>42</v>
      </c>
      <c r="B47" s="145" t="s">
        <v>195</v>
      </c>
      <c r="V47" s="144" t="s">
        <v>40</v>
      </c>
      <c r="W47" s="156" t="s">
        <v>195</v>
      </c>
    </row>
    <row r="48" spans="1:23" x14ac:dyDescent="0.25">
      <c r="A48" s="144" t="s">
        <v>44</v>
      </c>
      <c r="B48" s="145" t="s">
        <v>196</v>
      </c>
      <c r="V48" s="144" t="s">
        <v>41</v>
      </c>
      <c r="W48" s="156" t="s">
        <v>195</v>
      </c>
    </row>
    <row r="49" spans="1:23" x14ac:dyDescent="0.25">
      <c r="A49" s="144" t="s">
        <v>43</v>
      </c>
      <c r="B49" s="145" t="s">
        <v>196</v>
      </c>
      <c r="V49" s="144" t="s">
        <v>42</v>
      </c>
      <c r="W49" s="156" t="s">
        <v>195</v>
      </c>
    </row>
    <row r="50" spans="1:23" x14ac:dyDescent="0.25">
      <c r="A50" s="144" t="s">
        <v>45</v>
      </c>
      <c r="B50" s="145" t="s">
        <v>197</v>
      </c>
      <c r="V50" s="144" t="s">
        <v>44</v>
      </c>
      <c r="W50" s="156" t="s">
        <v>196</v>
      </c>
    </row>
    <row r="51" spans="1:23" x14ac:dyDescent="0.25">
      <c r="A51" s="144" t="s">
        <v>46</v>
      </c>
      <c r="B51" s="145" t="s">
        <v>198</v>
      </c>
      <c r="V51" s="144" t="s">
        <v>43</v>
      </c>
      <c r="W51" s="156" t="s">
        <v>196</v>
      </c>
    </row>
    <row r="52" spans="1:23" x14ac:dyDescent="0.25">
      <c r="A52" s="144" t="s">
        <v>47</v>
      </c>
      <c r="B52" s="145" t="s">
        <v>199</v>
      </c>
      <c r="V52" s="144" t="s">
        <v>45</v>
      </c>
      <c r="W52" s="156" t="s">
        <v>197</v>
      </c>
    </row>
    <row r="53" spans="1:23" x14ac:dyDescent="0.25">
      <c r="A53" s="144" t="s">
        <v>48</v>
      </c>
      <c r="B53" s="145" t="s">
        <v>200</v>
      </c>
      <c r="V53" s="144" t="s">
        <v>46</v>
      </c>
      <c r="W53" s="156" t="s">
        <v>198</v>
      </c>
    </row>
    <row r="54" spans="1:23" x14ac:dyDescent="0.25">
      <c r="A54" s="144" t="s">
        <v>49</v>
      </c>
      <c r="B54" s="145" t="s">
        <v>201</v>
      </c>
      <c r="V54" s="144" t="s">
        <v>47</v>
      </c>
      <c r="W54" s="156" t="s">
        <v>199</v>
      </c>
    </row>
    <row r="55" spans="1:23" x14ac:dyDescent="0.25">
      <c r="A55" s="144" t="s">
        <v>50</v>
      </c>
      <c r="B55" s="145" t="s">
        <v>201</v>
      </c>
      <c r="V55" s="144" t="s">
        <v>48</v>
      </c>
      <c r="W55" s="156" t="s">
        <v>200</v>
      </c>
    </row>
    <row r="56" spans="1:23" x14ac:dyDescent="0.25">
      <c r="A56" s="144" t="s">
        <v>162</v>
      </c>
      <c r="B56" s="145" t="s">
        <v>201</v>
      </c>
      <c r="V56" s="144" t="s">
        <v>49</v>
      </c>
      <c r="W56" s="156" t="s">
        <v>201</v>
      </c>
    </row>
    <row r="57" spans="1:23" x14ac:dyDescent="0.25">
      <c r="A57" s="5" t="s">
        <v>244</v>
      </c>
      <c r="B57" s="145" t="s">
        <v>201</v>
      </c>
      <c r="V57" s="144"/>
      <c r="W57" s="156"/>
    </row>
    <row r="58" spans="1:23" x14ac:dyDescent="0.25">
      <c r="A58" s="144" t="s">
        <v>27</v>
      </c>
      <c r="B58" s="145" t="s">
        <v>202</v>
      </c>
      <c r="V58" s="144" t="s">
        <v>50</v>
      </c>
      <c r="W58" s="156" t="s">
        <v>201</v>
      </c>
    </row>
    <row r="59" spans="1:23" x14ac:dyDescent="0.25">
      <c r="A59" s="144" t="s">
        <v>52</v>
      </c>
      <c r="B59" s="145" t="s">
        <v>203</v>
      </c>
      <c r="V59" s="144" t="s">
        <v>162</v>
      </c>
      <c r="W59" s="156" t="s">
        <v>201</v>
      </c>
    </row>
    <row r="60" spans="1:23" x14ac:dyDescent="0.25">
      <c r="A60" s="144" t="s">
        <v>51</v>
      </c>
      <c r="B60" s="145" t="s">
        <v>203</v>
      </c>
      <c r="V60" s="144" t="s">
        <v>27</v>
      </c>
      <c r="W60" s="156" t="s">
        <v>202</v>
      </c>
    </row>
    <row r="61" spans="1:23" x14ac:dyDescent="0.25">
      <c r="A61" s="185" t="s">
        <v>53</v>
      </c>
      <c r="B61" s="186" t="s">
        <v>204</v>
      </c>
      <c r="V61" s="144" t="s">
        <v>52</v>
      </c>
      <c r="W61" s="156" t="s">
        <v>203</v>
      </c>
    </row>
    <row r="62" spans="1:23" x14ac:dyDescent="0.25">
      <c r="A62" s="185" t="s">
        <v>54</v>
      </c>
      <c r="B62" s="186" t="s">
        <v>204</v>
      </c>
      <c r="V62" s="144" t="s">
        <v>51</v>
      </c>
      <c r="W62" s="156" t="s">
        <v>203</v>
      </c>
    </row>
    <row r="63" spans="1:23" x14ac:dyDescent="0.25">
      <c r="A63" s="144" t="s">
        <v>55</v>
      </c>
      <c r="B63" s="145" t="s">
        <v>204</v>
      </c>
      <c r="V63" s="144" t="s">
        <v>53</v>
      </c>
      <c r="W63" s="156" t="s">
        <v>204</v>
      </c>
    </row>
    <row r="64" spans="1:23" x14ac:dyDescent="0.25">
      <c r="A64" s="144" t="s">
        <v>56</v>
      </c>
      <c r="B64" s="145" t="s">
        <v>204</v>
      </c>
      <c r="V64" s="144" t="s">
        <v>54</v>
      </c>
      <c r="W64" s="156" t="s">
        <v>204</v>
      </c>
    </row>
    <row r="65" spans="1:23" x14ac:dyDescent="0.25">
      <c r="A65" s="144" t="s">
        <v>57</v>
      </c>
      <c r="B65" s="145" t="s">
        <v>204</v>
      </c>
      <c r="V65" s="144" t="s">
        <v>55</v>
      </c>
      <c r="W65" s="156" t="s">
        <v>204</v>
      </c>
    </row>
    <row r="66" spans="1:23" x14ac:dyDescent="0.25">
      <c r="A66" s="144" t="s">
        <v>58</v>
      </c>
      <c r="B66" s="145" t="s">
        <v>204</v>
      </c>
      <c r="V66" s="144" t="s">
        <v>56</v>
      </c>
      <c r="W66" s="156" t="s">
        <v>204</v>
      </c>
    </row>
    <row r="67" spans="1:23" x14ac:dyDescent="0.25">
      <c r="A67" s="144" t="s">
        <v>59</v>
      </c>
      <c r="B67" s="145" t="s">
        <v>204</v>
      </c>
      <c r="V67" s="144" t="s">
        <v>57</v>
      </c>
      <c r="W67" s="156" t="s">
        <v>204</v>
      </c>
    </row>
    <row r="68" spans="1:23" x14ac:dyDescent="0.25">
      <c r="A68" s="144" t="s">
        <v>60</v>
      </c>
      <c r="B68" s="145" t="s">
        <v>205</v>
      </c>
      <c r="V68" s="144" t="s">
        <v>58</v>
      </c>
      <c r="W68" s="156" t="s">
        <v>204</v>
      </c>
    </row>
    <row r="69" spans="1:23" x14ac:dyDescent="0.25">
      <c r="A69" s="144" t="s">
        <v>61</v>
      </c>
      <c r="B69" s="145" t="s">
        <v>205</v>
      </c>
      <c r="V69" s="144" t="s">
        <v>59</v>
      </c>
      <c r="W69" s="156" t="s">
        <v>204</v>
      </c>
    </row>
    <row r="70" spans="1:23" x14ac:dyDescent="0.25">
      <c r="A70" s="150" t="s">
        <v>62</v>
      </c>
      <c r="B70" s="145" t="s">
        <v>205</v>
      </c>
      <c r="V70" s="144" t="s">
        <v>60</v>
      </c>
      <c r="W70" s="156" t="s">
        <v>205</v>
      </c>
    </row>
    <row r="71" spans="1:23" x14ac:dyDescent="0.25">
      <c r="A71" s="144" t="s">
        <v>63</v>
      </c>
      <c r="B71" s="145" t="s">
        <v>205</v>
      </c>
      <c r="V71" s="144" t="s">
        <v>61</v>
      </c>
      <c r="W71" s="156" t="s">
        <v>205</v>
      </c>
    </row>
    <row r="72" spans="1:23" x14ac:dyDescent="0.25">
      <c r="A72" s="144" t="s">
        <v>64</v>
      </c>
      <c r="B72" s="145" t="s">
        <v>205</v>
      </c>
      <c r="V72" s="150" t="s">
        <v>62</v>
      </c>
      <c r="W72" s="156" t="s">
        <v>205</v>
      </c>
    </row>
    <row r="73" spans="1:23" x14ac:dyDescent="0.25">
      <c r="A73" s="144" t="s">
        <v>65</v>
      </c>
      <c r="B73" s="145" t="s">
        <v>206</v>
      </c>
      <c r="V73" s="144" t="s">
        <v>63</v>
      </c>
      <c r="W73" s="156" t="s">
        <v>205</v>
      </c>
    </row>
    <row r="74" spans="1:23" x14ac:dyDescent="0.25">
      <c r="A74" s="144" t="s">
        <v>66</v>
      </c>
      <c r="B74" s="145" t="s">
        <v>207</v>
      </c>
      <c r="V74" s="144" t="s">
        <v>64</v>
      </c>
      <c r="W74" s="156" t="s">
        <v>205</v>
      </c>
    </row>
    <row r="75" spans="1:23" x14ac:dyDescent="0.25">
      <c r="A75" s="144" t="s">
        <v>67</v>
      </c>
      <c r="B75" s="145" t="s">
        <v>207</v>
      </c>
      <c r="V75" s="144" t="s">
        <v>65</v>
      </c>
      <c r="W75" s="156" t="s">
        <v>206</v>
      </c>
    </row>
    <row r="76" spans="1:23" x14ac:dyDescent="0.25">
      <c r="A76" s="144" t="s">
        <v>69</v>
      </c>
      <c r="B76" s="145" t="s">
        <v>208</v>
      </c>
      <c r="V76" s="144" t="s">
        <v>66</v>
      </c>
      <c r="W76" s="156" t="s">
        <v>207</v>
      </c>
    </row>
    <row r="77" spans="1:23" x14ac:dyDescent="0.25">
      <c r="A77" s="144" t="s">
        <v>68</v>
      </c>
      <c r="B77" s="145" t="s">
        <v>208</v>
      </c>
      <c r="V77" s="144" t="s">
        <v>67</v>
      </c>
      <c r="W77" s="156" t="s">
        <v>207</v>
      </c>
    </row>
    <row r="78" spans="1:23" x14ac:dyDescent="0.25">
      <c r="A78" s="150" t="s">
        <v>70</v>
      </c>
      <c r="B78" s="145" t="s">
        <v>209</v>
      </c>
      <c r="V78" s="144" t="s">
        <v>69</v>
      </c>
      <c r="W78" s="156" t="s">
        <v>208</v>
      </c>
    </row>
    <row r="79" spans="1:23" x14ac:dyDescent="0.25">
      <c r="A79" s="144" t="s">
        <v>71</v>
      </c>
      <c r="B79" s="145" t="s">
        <v>209</v>
      </c>
      <c r="V79" s="144" t="s">
        <v>68</v>
      </c>
      <c r="W79" s="156" t="s">
        <v>208</v>
      </c>
    </row>
    <row r="80" spans="1:23" x14ac:dyDescent="0.25">
      <c r="A80" s="144" t="s">
        <v>75</v>
      </c>
      <c r="B80" s="145" t="s">
        <v>209</v>
      </c>
      <c r="V80" s="150" t="s">
        <v>70</v>
      </c>
      <c r="W80" s="156" t="s">
        <v>209</v>
      </c>
    </row>
    <row r="81" spans="1:23" x14ac:dyDescent="0.25">
      <c r="A81" s="144" t="s">
        <v>77</v>
      </c>
      <c r="B81" s="145" t="s">
        <v>209</v>
      </c>
      <c r="V81" s="144" t="s">
        <v>71</v>
      </c>
      <c r="W81" s="156" t="s">
        <v>209</v>
      </c>
    </row>
    <row r="82" spans="1:23" x14ac:dyDescent="0.25">
      <c r="A82" s="144" t="s">
        <v>76</v>
      </c>
      <c r="B82" s="145" t="s">
        <v>209</v>
      </c>
      <c r="V82" s="144" t="s">
        <v>75</v>
      </c>
      <c r="W82" s="156" t="s">
        <v>209</v>
      </c>
    </row>
    <row r="83" spans="1:23" x14ac:dyDescent="0.25">
      <c r="A83" s="144" t="s">
        <v>74</v>
      </c>
      <c r="B83" s="145" t="s">
        <v>209</v>
      </c>
      <c r="V83" s="144" t="s">
        <v>77</v>
      </c>
      <c r="W83" s="156" t="s">
        <v>209</v>
      </c>
    </row>
    <row r="84" spans="1:23" x14ac:dyDescent="0.25">
      <c r="A84" s="144" t="s">
        <v>73</v>
      </c>
      <c r="B84" s="145" t="s">
        <v>210</v>
      </c>
      <c r="V84" s="144" t="s">
        <v>76</v>
      </c>
      <c r="W84" s="156" t="s">
        <v>209</v>
      </c>
    </row>
    <row r="85" spans="1:23" x14ac:dyDescent="0.25">
      <c r="A85" s="144" t="s">
        <v>72</v>
      </c>
      <c r="B85" s="145" t="s">
        <v>211</v>
      </c>
      <c r="V85" s="144" t="s">
        <v>74</v>
      </c>
      <c r="W85" s="156" t="s">
        <v>209</v>
      </c>
    </row>
    <row r="86" spans="1:23" x14ac:dyDescent="0.25">
      <c r="A86" s="144" t="s">
        <v>78</v>
      </c>
      <c r="B86" s="145" t="s">
        <v>212</v>
      </c>
      <c r="V86" s="144" t="s">
        <v>73</v>
      </c>
      <c r="W86" s="156" t="s">
        <v>210</v>
      </c>
    </row>
    <row r="87" spans="1:23" x14ac:dyDescent="0.25">
      <c r="A87" s="151" t="s">
        <v>79</v>
      </c>
      <c r="B87" s="152" t="s">
        <v>213</v>
      </c>
      <c r="V87" s="144" t="s">
        <v>72</v>
      </c>
      <c r="W87" s="156" t="s">
        <v>211</v>
      </c>
    </row>
    <row r="88" spans="1:23" x14ac:dyDescent="0.25">
      <c r="V88" s="144" t="s">
        <v>78</v>
      </c>
      <c r="W88" s="156" t="s">
        <v>212</v>
      </c>
    </row>
    <row r="89" spans="1:23" x14ac:dyDescent="0.25">
      <c r="V89" s="159" t="s">
        <v>214</v>
      </c>
      <c r="W89" s="156" t="s">
        <v>215</v>
      </c>
    </row>
    <row r="90" spans="1:23" x14ac:dyDescent="0.25">
      <c r="V90" s="159" t="s">
        <v>216</v>
      </c>
      <c r="W90" s="156" t="s">
        <v>217</v>
      </c>
    </row>
    <row r="91" spans="1:23" x14ac:dyDescent="0.25">
      <c r="V91" s="151" t="s">
        <v>79</v>
      </c>
      <c r="W91" s="161" t="s">
        <v>213</v>
      </c>
    </row>
  </sheetData>
  <sortState xmlns:xlrd2="http://schemas.microsoft.com/office/spreadsheetml/2017/richdata2" ref="A2:A87">
    <sortCondition ref="A2:A87"/>
  </sortState>
  <mergeCells count="3">
    <mergeCell ref="E15:P15"/>
    <mergeCell ref="H17:K17"/>
    <mergeCell ref="H18:K18"/>
  </mergeCells>
  <dataValidations count="3">
    <dataValidation allowBlank="1" showInputMessage="1" showErrorMessage="1" promptTitle="Huwag mo na 'tong pansinin ;)" prompt="This list e yung ginawa ko pa nung 1st version na nitong file._x000a_Nakaayos to based on account codes._x000a_HUWAG NA HUWAG mo tong ie-edit kung ayaw mong magmanual/umulit. haha!_x000a__x000a_You've been warned. " sqref="A1" xr:uid="{EA452D67-439A-4EB9-9F82-F7C7B6C5583C}"/>
    <dataValidation allowBlank="1" showInputMessage="1" showErrorMessage="1" promptTitle="Fixed Options" prompt="Para walang ma-miss na entry sa Brgy_Share sheet, nag-data validation na ko sa column B sa daily pages. Either barangay names or &quot;cancelled&quot; lang ang pwede mong ilagay. Sorry! Kailangan magsungit e. &gt;.&lt;" sqref="D25" xr:uid="{F40E4B44-B5FC-4152-93AA-A3D4F848D088}"/>
    <dataValidation allowBlank="1" showInputMessage="1" showErrorMessage="1" promptTitle="Monthly_Summary:" prompt="Ito yung right-most part nung sheet na Monthly_Summary._x000a_Added na yung color-coded items doon like Business Tax, Zonal/Location Permit Fees, etc. _x000a_Huwag mo na lang din 'to galawin. HAHA!" sqref="V1" xr:uid="{B5B6FD47-C34F-469D-B5E9-5751B71D9D97}"/>
  </dataValidations>
  <hyperlinks>
    <hyperlink ref="E15" r:id="rId1" display="Here's the link to the article. Hope it still works by the time you try to check it out." xr:uid="{E11B5C0C-51C7-4784-9B88-F5CA0C3F035E}"/>
    <hyperlink ref="I19" r:id="rId2" xr:uid="{6D2A3039-EC11-4B00-B2D8-4A9076741871}"/>
    <hyperlink ref="H17:K17" r:id="rId3" display="Ito yung dating ginagamit. Hehe tse!" xr:uid="{53D27FE2-5A18-42F0-90D0-31EFE569BFC5}"/>
    <hyperlink ref="H18:K18" r:id="rId4" display="Ito yung dating ginagamit sa SUMMARY" xr:uid="{DB40F56E-38FC-471A-8D68-2A4AE52FB5BC}"/>
    <hyperlink ref="Q14" r:id="rId5" xr:uid="{FE13299F-752E-446A-BF6A-EF31893CD720}"/>
  </hyperlinks>
  <pageMargins left="0.7" right="0.7" top="0.75" bottom="0.75" header="0.3" footer="0.3"/>
  <pageSetup orientation="portrait" horizontalDpi="0" verticalDpi="0"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AC2E8-41A4-4B25-BDF4-7959ACB390B7}">
  <sheetPr codeName="Sheet2">
    <tabColor rgb="FFFF0000"/>
  </sheetPr>
  <dimension ref="A1:AE274"/>
  <sheetViews>
    <sheetView workbookViewId="0">
      <pane xSplit="2" ySplit="1" topLeftCell="C2" activePane="bottomRight" state="frozen"/>
      <selection pane="topRight" activeCell="D1" sqref="D1"/>
      <selection pane="bottomLeft" activeCell="A2" sqref="A2"/>
      <selection pane="bottomRight" activeCell="D5" sqref="D5"/>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t="s">
        <v>228</v>
      </c>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dataValidations count="4">
    <dataValidation allowBlank="1" showInputMessage="1" showErrorMessage="1" promptTitle="Avoid Errors" prompt="Wag mo na 'to pakialaman. Auto-divide by 2 lang 'tong column na to. Pinaikli lang yung ita-type mo. XD" sqref="F254:F273 I254:I273 M254:M273" xr:uid="{E62CC4FF-0AED-409B-AB51-F7B8AE077E25}"/>
    <dataValidation type="list" allowBlank="1" showInputMessage="1" showErrorMessage="1" sqref="B3:B250" xr:uid="{483CEC31-76DC-4CE3-A95E-7733B898589C}">
      <formula1>Notes_Taxpayer_List</formula1>
    </dataValidation>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7F7E90F-BBCF-4655-A82F-CE7AC5EFACD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A0B9F8F-2ECE-45F4-90F3-B082C885730C}"/>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BDC945-A4C3-479A-9FB6-624F171856EE}">
          <x14:formula1>
            <xm:f>Tag_List!$D$26:$D$44</xm:f>
          </x14:formula1>
          <xm:sqref>C254:C273</xm:sqref>
        </x14:dataValidation>
        <x14:dataValidation type="list" allowBlank="1" showInputMessage="1" showErrorMessage="1" xr:uid="{B49BB82F-A3E0-40B4-ACAE-28CF827DAE0F}">
          <x14:formula1>
            <xm:f>Tag_List!$A$2:$A$87</xm:f>
          </x14:formula1>
          <xm:sqref>X4:X250 D5:D250 V4:V250 T4:T250 R4:R250 P4:P250 N4:N250 L4:L250 J4:J250 H4:H250 F3:F250 Z4:Z250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5E7-7F0E-437F-ACBC-C69549EDCA8D}">
  <sheetPr codeName="Sheet34"/>
  <dimension ref="A1:CX92"/>
  <sheetViews>
    <sheetView tabSelected="1" zoomScale="70" zoomScaleNormal="70" workbookViewId="0">
      <pane xSplit="3" ySplit="2" topLeftCell="D48" activePane="bottomRight" state="frozen"/>
      <selection pane="topRight" activeCell="D1" sqref="D1"/>
      <selection pane="bottomLeft" activeCell="A3" sqref="A3"/>
      <selection pane="bottomRight" activeCell="A57" sqref="A57"/>
    </sheetView>
  </sheetViews>
  <sheetFormatPr defaultColWidth="9.140625" defaultRowHeight="15" x14ac:dyDescent="0.25"/>
  <cols>
    <col min="1" max="1" width="33.5703125" customWidth="1"/>
    <col min="2" max="2" width="14.28515625" customWidth="1"/>
    <col min="3" max="3" width="8.7109375" customWidth="1"/>
    <col min="4" max="9" width="12.140625" style="179" customWidth="1"/>
    <col min="10" max="96" width="12.140625" style="180" customWidth="1"/>
    <col min="97" max="97" width="3.42578125" style="168" customWidth="1"/>
    <col min="98" max="99" width="13" style="168" customWidth="1"/>
    <col min="100" max="100" width="16.140625" style="168" customWidth="1"/>
    <col min="101" max="101" width="24.85546875" style="168" bestFit="1" customWidth="1"/>
    <col min="102" max="103" width="9.140625" style="168"/>
    <col min="104" max="105" width="9.5703125" style="168" bestFit="1" customWidth="1"/>
    <col min="106" max="16384" width="9.140625" style="168"/>
  </cols>
  <sheetData>
    <row r="1" spans="1:102" s="165" customFormat="1" x14ac:dyDescent="0.25">
      <c r="A1" s="232" t="s">
        <v>233</v>
      </c>
      <c r="B1" s="162" t="s">
        <v>219</v>
      </c>
      <c r="C1" s="162"/>
      <c r="D1" s="163" t="s">
        <v>220</v>
      </c>
      <c r="E1" s="164" t="s">
        <v>10</v>
      </c>
      <c r="F1" s="237"/>
      <c r="G1" s="163" t="s">
        <v>220</v>
      </c>
      <c r="H1" s="164" t="s">
        <v>10</v>
      </c>
      <c r="I1" s="237"/>
      <c r="J1" s="163" t="s">
        <v>220</v>
      </c>
      <c r="K1" s="164" t="s">
        <v>10</v>
      </c>
      <c r="L1" s="237"/>
      <c r="M1" s="163" t="s">
        <v>220</v>
      </c>
      <c r="N1" s="164" t="s">
        <v>10</v>
      </c>
      <c r="O1" s="237"/>
      <c r="P1" s="163" t="s">
        <v>220</v>
      </c>
      <c r="Q1" s="164" t="s">
        <v>10</v>
      </c>
      <c r="R1" s="237"/>
      <c r="S1" s="163" t="s">
        <v>220</v>
      </c>
      <c r="T1" s="164" t="s">
        <v>10</v>
      </c>
      <c r="U1" s="237"/>
      <c r="V1" s="163" t="s">
        <v>220</v>
      </c>
      <c r="W1" s="164" t="s">
        <v>10</v>
      </c>
      <c r="X1" s="237"/>
      <c r="Y1" s="163" t="s">
        <v>220</v>
      </c>
      <c r="Z1" s="164" t="s">
        <v>10</v>
      </c>
      <c r="AA1" s="237"/>
      <c r="AB1" s="163" t="s">
        <v>220</v>
      </c>
      <c r="AC1" s="164" t="s">
        <v>10</v>
      </c>
      <c r="AD1" s="237"/>
      <c r="AE1" s="163" t="s">
        <v>220</v>
      </c>
      <c r="AF1" s="164" t="s">
        <v>10</v>
      </c>
      <c r="AG1" s="237"/>
      <c r="AH1" s="163" t="s">
        <v>220</v>
      </c>
      <c r="AI1" s="164" t="s">
        <v>10</v>
      </c>
      <c r="AJ1" s="237"/>
      <c r="AK1" s="163" t="s">
        <v>220</v>
      </c>
      <c r="AL1" s="164" t="s">
        <v>10</v>
      </c>
      <c r="AM1" s="237"/>
      <c r="AN1" s="163" t="s">
        <v>220</v>
      </c>
      <c r="AO1" s="164" t="s">
        <v>10</v>
      </c>
      <c r="AP1" s="237"/>
      <c r="AQ1" s="163" t="s">
        <v>220</v>
      </c>
      <c r="AR1" s="164" t="s">
        <v>10</v>
      </c>
      <c r="AS1" s="237"/>
      <c r="AT1" s="163" t="s">
        <v>220</v>
      </c>
      <c r="AU1" s="164" t="s">
        <v>10</v>
      </c>
      <c r="AV1" s="237"/>
      <c r="AW1" s="163" t="s">
        <v>220</v>
      </c>
      <c r="AX1" s="164" t="s">
        <v>10</v>
      </c>
      <c r="AY1" s="237"/>
      <c r="AZ1" s="163" t="s">
        <v>220</v>
      </c>
      <c r="BA1" s="164" t="s">
        <v>10</v>
      </c>
      <c r="BB1" s="237"/>
      <c r="BC1" s="163" t="s">
        <v>220</v>
      </c>
      <c r="BD1" s="164" t="s">
        <v>10</v>
      </c>
      <c r="BE1" s="237"/>
      <c r="BF1" s="163" t="s">
        <v>220</v>
      </c>
      <c r="BG1" s="164" t="s">
        <v>10</v>
      </c>
      <c r="BH1" s="237"/>
      <c r="BI1" s="163" t="s">
        <v>220</v>
      </c>
      <c r="BJ1" s="164" t="s">
        <v>10</v>
      </c>
      <c r="BK1" s="237"/>
      <c r="BL1" s="163" t="s">
        <v>220</v>
      </c>
      <c r="BM1" s="164" t="s">
        <v>10</v>
      </c>
      <c r="BN1" s="237"/>
      <c r="BO1" s="163" t="s">
        <v>220</v>
      </c>
      <c r="BP1" s="164" t="s">
        <v>10</v>
      </c>
      <c r="BQ1" s="237"/>
      <c r="BR1" s="163" t="s">
        <v>220</v>
      </c>
      <c r="BS1" s="164" t="s">
        <v>10</v>
      </c>
      <c r="BT1" s="237"/>
      <c r="BU1" s="163" t="s">
        <v>220</v>
      </c>
      <c r="BV1" s="164" t="s">
        <v>10</v>
      </c>
      <c r="BW1" s="237"/>
      <c r="BX1" s="163" t="s">
        <v>220</v>
      </c>
      <c r="BY1" s="164" t="s">
        <v>10</v>
      </c>
      <c r="BZ1" s="237"/>
      <c r="CA1" s="163" t="s">
        <v>220</v>
      </c>
      <c r="CB1" s="164" t="s">
        <v>10</v>
      </c>
      <c r="CC1" s="237"/>
      <c r="CD1" s="163" t="s">
        <v>220</v>
      </c>
      <c r="CE1" s="164" t="s">
        <v>10</v>
      </c>
      <c r="CF1" s="237"/>
      <c r="CG1" s="163" t="s">
        <v>220</v>
      </c>
      <c r="CH1" s="164" t="s">
        <v>10</v>
      </c>
      <c r="CI1" s="237"/>
      <c r="CJ1" s="163" t="s">
        <v>220</v>
      </c>
      <c r="CK1" s="164" t="s">
        <v>10</v>
      </c>
      <c r="CL1" s="237"/>
      <c r="CM1" s="163" t="s">
        <v>220</v>
      </c>
      <c r="CN1" s="164" t="s">
        <v>10</v>
      </c>
      <c r="CO1" s="237"/>
      <c r="CP1" s="163" t="s">
        <v>220</v>
      </c>
      <c r="CQ1" s="164" t="s">
        <v>10</v>
      </c>
      <c r="CR1" s="238"/>
      <c r="CT1" s="163" t="s">
        <v>220</v>
      </c>
      <c r="CU1" s="164" t="s">
        <v>10</v>
      </c>
      <c r="CV1" s="165" t="s">
        <v>246</v>
      </c>
      <c r="CW1" s="166" t="s">
        <v>245</v>
      </c>
      <c r="CX1" s="165" t="s">
        <v>246</v>
      </c>
    </row>
    <row r="2" spans="1:102" x14ac:dyDescent="0.25">
      <c r="A2" s="167"/>
      <c r="B2" s="167"/>
      <c r="C2" s="167"/>
      <c r="D2" s="259">
        <v>1</v>
      </c>
      <c r="E2" s="259"/>
      <c r="F2" s="236"/>
      <c r="G2" s="259">
        <v>2</v>
      </c>
      <c r="H2" s="259"/>
      <c r="I2" s="236"/>
      <c r="J2" s="259">
        <v>3</v>
      </c>
      <c r="K2" s="259"/>
      <c r="L2" s="236"/>
      <c r="M2" s="259">
        <v>4</v>
      </c>
      <c r="N2" s="259"/>
      <c r="O2" s="257"/>
      <c r="P2" s="259">
        <v>5</v>
      </c>
      <c r="Q2" s="259"/>
      <c r="R2" s="236"/>
      <c r="S2" s="259">
        <v>6</v>
      </c>
      <c r="T2" s="259"/>
      <c r="U2" s="236"/>
      <c r="V2" s="259">
        <v>7</v>
      </c>
      <c r="W2" s="259"/>
      <c r="X2" s="236"/>
      <c r="Y2" s="259">
        <v>8</v>
      </c>
      <c r="Z2" s="259"/>
      <c r="AA2" s="236"/>
      <c r="AB2" s="259">
        <v>9</v>
      </c>
      <c r="AC2" s="259"/>
      <c r="AD2" s="236"/>
      <c r="AE2" s="259">
        <v>10</v>
      </c>
      <c r="AF2" s="259"/>
      <c r="AG2" s="236"/>
      <c r="AH2" s="259">
        <v>11</v>
      </c>
      <c r="AI2" s="259"/>
      <c r="AJ2" s="236"/>
      <c r="AK2" s="259">
        <v>12</v>
      </c>
      <c r="AL2" s="259"/>
      <c r="AM2" s="236"/>
      <c r="AN2" s="259">
        <v>13</v>
      </c>
      <c r="AO2" s="259"/>
      <c r="AP2" s="236"/>
      <c r="AQ2" s="259">
        <v>14</v>
      </c>
      <c r="AR2" s="259"/>
      <c r="AS2" s="236"/>
      <c r="AT2" s="259">
        <v>15</v>
      </c>
      <c r="AU2" s="259"/>
      <c r="AV2" s="236"/>
      <c r="AW2" s="259">
        <v>16</v>
      </c>
      <c r="AX2" s="259"/>
      <c r="AY2" s="236"/>
      <c r="AZ2" s="259">
        <v>17</v>
      </c>
      <c r="BA2" s="259"/>
      <c r="BB2" s="236"/>
      <c r="BC2" s="259">
        <v>18</v>
      </c>
      <c r="BD2" s="259"/>
      <c r="BE2" s="236"/>
      <c r="BF2" s="259">
        <v>19</v>
      </c>
      <c r="BG2" s="259"/>
      <c r="BH2" s="236"/>
      <c r="BI2" s="259">
        <v>20</v>
      </c>
      <c r="BJ2" s="259"/>
      <c r="BK2" s="236"/>
      <c r="BL2" s="259">
        <v>21</v>
      </c>
      <c r="BM2" s="259"/>
      <c r="BN2" s="236"/>
      <c r="BO2" s="259">
        <v>22</v>
      </c>
      <c r="BP2" s="259"/>
      <c r="BQ2" s="236"/>
      <c r="BR2" s="259">
        <v>23</v>
      </c>
      <c r="BS2" s="259"/>
      <c r="BT2" s="236"/>
      <c r="BU2" s="259">
        <v>24</v>
      </c>
      <c r="BV2" s="259"/>
      <c r="BW2" s="236"/>
      <c r="BX2" s="259">
        <v>25</v>
      </c>
      <c r="BY2" s="259"/>
      <c r="BZ2" s="236"/>
      <c r="CA2" s="259">
        <v>26</v>
      </c>
      <c r="CB2" s="259"/>
      <c r="CC2" s="236"/>
      <c r="CD2" s="259">
        <v>27</v>
      </c>
      <c r="CE2" s="259"/>
      <c r="CF2" s="236"/>
      <c r="CG2" s="259">
        <v>28</v>
      </c>
      <c r="CH2" s="259"/>
      <c r="CI2" s="236"/>
      <c r="CJ2" s="259">
        <v>29</v>
      </c>
      <c r="CK2" s="259"/>
      <c r="CL2" s="236"/>
      <c r="CM2" s="259">
        <v>30</v>
      </c>
      <c r="CN2" s="259"/>
      <c r="CO2" s="236"/>
      <c r="CP2" s="259">
        <v>31</v>
      </c>
      <c r="CQ2" s="259"/>
      <c r="CR2" s="239"/>
    </row>
    <row r="3" spans="1:102" x14ac:dyDescent="0.25">
      <c r="A3" s="123" t="s">
        <v>0</v>
      </c>
      <c r="B3" s="126" t="s">
        <v>167</v>
      </c>
      <c r="D3" s="169">
        <f>_xlfn.XLOOKUP($A3,'d1'!$AD$3:$AD$87,'d1'!$AE$3:$AE$87)</f>
        <v>0</v>
      </c>
      <c r="E3" s="170"/>
      <c r="F3" s="240">
        <f>D3-E3</f>
        <v>0</v>
      </c>
      <c r="G3" s="169">
        <f>_xlfn.XLOOKUP($A3,'d2'!$AD$3:$AD$87,'d2'!$AE$3:$AE$87)</f>
        <v>0</v>
      </c>
      <c r="H3" s="170"/>
      <c r="I3" s="240">
        <f>G3-H3</f>
        <v>0</v>
      </c>
      <c r="J3" s="169">
        <f>_xlfn.XLOOKUP($A3,'d3'!$AD$3:$AD$87,'d3'!$AE$3:$AE$87)</f>
        <v>0</v>
      </c>
      <c r="K3" s="170"/>
      <c r="L3" s="240">
        <f>J3-K3</f>
        <v>0</v>
      </c>
      <c r="M3" s="169">
        <f>_xlfn.XLOOKUP($A3,'d4'!$AD$3:$AD$87,'d4'!$AE$3:$AE$87)</f>
        <v>0</v>
      </c>
      <c r="N3" s="170"/>
      <c r="O3" s="240">
        <f>M3-N3</f>
        <v>0</v>
      </c>
      <c r="P3" s="169">
        <f>_xlfn.XLOOKUP($A3,'d5'!$AD$3:$AD$87,'d5'!$AE$3:$AE$87)</f>
        <v>0</v>
      </c>
      <c r="Q3" s="170"/>
      <c r="R3" s="240">
        <f>P3-Q3</f>
        <v>0</v>
      </c>
      <c r="S3" s="169">
        <f>_xlfn.XLOOKUP($A3,'d6'!$AD$3:$AD$87,'d6'!$AE$3:$AE$87)</f>
        <v>0</v>
      </c>
      <c r="T3" s="170"/>
      <c r="U3" s="240">
        <f>S3-T3</f>
        <v>0</v>
      </c>
      <c r="V3" s="169">
        <f>_xlfn.XLOOKUP($A3,'d7'!$AD$3:$AD$87,'d7'!$AE$3:$AE$87)</f>
        <v>0</v>
      </c>
      <c r="W3" s="170"/>
      <c r="X3" s="240">
        <f>V3-W3</f>
        <v>0</v>
      </c>
      <c r="Y3" s="169">
        <f>_xlfn.XLOOKUP($A3,'d8'!$AD$3:$AD$87,'d8'!$AE$3:$AE$87)</f>
        <v>0</v>
      </c>
      <c r="Z3" s="170"/>
      <c r="AA3" s="240">
        <f>Y3-Z3</f>
        <v>0</v>
      </c>
      <c r="AB3" s="169">
        <f>_xlfn.XLOOKUP($A3,'d9'!$AD$3:$AD$87,'d9'!$AE$3:$AE$87)</f>
        <v>0</v>
      </c>
      <c r="AC3" s="170"/>
      <c r="AD3" s="240">
        <f>AB3-AC3</f>
        <v>0</v>
      </c>
      <c r="AE3" s="169">
        <f>_xlfn.XLOOKUP($A3,'d10'!$AD$3:$AD$87,'d10'!$AE$3:$AE$87)</f>
        <v>0</v>
      </c>
      <c r="AF3" s="170"/>
      <c r="AG3" s="240">
        <f>AE3-AF3</f>
        <v>0</v>
      </c>
      <c r="AH3" s="169">
        <f>_xlfn.XLOOKUP($A3,'d11'!$AD$3:$AD$87,'d11'!$AE$3:$AE$87)</f>
        <v>0</v>
      </c>
      <c r="AI3" s="170"/>
      <c r="AJ3" s="240">
        <f>AH3-AI3</f>
        <v>0</v>
      </c>
      <c r="AK3" s="169">
        <f>_xlfn.XLOOKUP($A3,'d12'!$AD$3:$AD$87,'d12'!$AE$3:$AE$87)</f>
        <v>0</v>
      </c>
      <c r="AL3" s="170"/>
      <c r="AM3" s="240">
        <f>AK3-AL3</f>
        <v>0</v>
      </c>
      <c r="AN3" s="169">
        <f>_xlfn.XLOOKUP($A3,'d13'!$AD$3:$AD$87,'d13'!$AE$3:$AE$87)</f>
        <v>0</v>
      </c>
      <c r="AO3" s="170"/>
      <c r="AP3" s="240">
        <f>AN3-AO3</f>
        <v>0</v>
      </c>
      <c r="AQ3" s="169">
        <f>_xlfn.XLOOKUP($A3,'d14'!$AD$3:$AD$87,'d14'!$AE$3:$AE$87)</f>
        <v>0</v>
      </c>
      <c r="AR3" s="170"/>
      <c r="AS3" s="240">
        <f>AQ3-AR3</f>
        <v>0</v>
      </c>
      <c r="AT3" s="169">
        <f>_xlfn.XLOOKUP($A3,'d15'!$AD$3:$AD$87,'d15'!$AE$3:$AE$87)</f>
        <v>0</v>
      </c>
      <c r="AU3" s="170"/>
      <c r="AV3" s="240">
        <f>AT3-AU3</f>
        <v>0</v>
      </c>
      <c r="AW3" s="169">
        <f>_xlfn.XLOOKUP($A3,'d16'!$AD$3:$AD$87,'d16'!$AE$3:$AE$87)</f>
        <v>0</v>
      </c>
      <c r="AX3" s="170"/>
      <c r="AY3" s="240">
        <f>AW3-AX3</f>
        <v>0</v>
      </c>
      <c r="AZ3" s="169">
        <f>_xlfn.XLOOKUP($A3,'d17'!$AD$3:$AD$87,'d17'!$AE$3:$AE$87)</f>
        <v>0</v>
      </c>
      <c r="BA3" s="170"/>
      <c r="BB3" s="240">
        <f>AZ3-BA3</f>
        <v>0</v>
      </c>
      <c r="BC3" s="169">
        <f>_xlfn.XLOOKUP($A3,'d18'!$AD$3:$AD$87,'d18'!$AE$3:$AE$87)</f>
        <v>0</v>
      </c>
      <c r="BD3" s="170"/>
      <c r="BE3" s="240">
        <f>BC3-BD3</f>
        <v>0</v>
      </c>
      <c r="BF3" s="169">
        <f>_xlfn.XLOOKUP($A3,'d19'!$AD$3:$AD$87,'d19'!$AE$3:$AE$87)</f>
        <v>0</v>
      </c>
      <c r="BG3" s="170"/>
      <c r="BH3" s="240">
        <f>BF3-BG3</f>
        <v>0</v>
      </c>
      <c r="BI3" s="169">
        <f>_xlfn.XLOOKUP($A3,'d20'!$AD$3:$AD$87,'d20'!$AE$3:$AE$87)</f>
        <v>0</v>
      </c>
      <c r="BJ3" s="170"/>
      <c r="BK3" s="240">
        <f>BI3-BJ3</f>
        <v>0</v>
      </c>
      <c r="BL3" s="169">
        <f>_xlfn.XLOOKUP($A3,'d21'!$AD$3:$AD$87,'d21'!$AE$3:$AE$87)</f>
        <v>0</v>
      </c>
      <c r="BM3" s="170"/>
      <c r="BN3" s="240">
        <f>BL3-BM3</f>
        <v>0</v>
      </c>
      <c r="BO3" s="169">
        <f>_xlfn.XLOOKUP($A3,'d22'!$AD$3:$AD$87,'d22'!$AE$3:$AE$87)</f>
        <v>0</v>
      </c>
      <c r="BP3" s="170"/>
      <c r="BQ3" s="240">
        <f>BO3-BP3</f>
        <v>0</v>
      </c>
      <c r="BR3" s="169">
        <f>_xlfn.XLOOKUP($A3,'d23'!$AD$3:$AD$87,'d23'!$AE$3:$AE$87)</f>
        <v>0</v>
      </c>
      <c r="BS3" s="170"/>
      <c r="BT3" s="240">
        <f>BR3-BS3</f>
        <v>0</v>
      </c>
      <c r="BU3" s="169">
        <f>_xlfn.XLOOKUP($A3,'d24'!$AD$3:$AD$87,'d24'!$AE$3:$AE$87)</f>
        <v>0</v>
      </c>
      <c r="BV3" s="170"/>
      <c r="BW3" s="240">
        <f>BU3-BV3</f>
        <v>0</v>
      </c>
      <c r="BX3" s="169">
        <f>_xlfn.XLOOKUP($A3,'d25'!$AD$3:$AD$87,'d25'!$AE$3:$AE$87)</f>
        <v>0</v>
      </c>
      <c r="BY3" s="170"/>
      <c r="BZ3" s="240">
        <f>BX3-BY3</f>
        <v>0</v>
      </c>
      <c r="CA3" s="169">
        <f>_xlfn.XLOOKUP($A3,'d26'!$AD$3:$AD$87,'d26'!$AE$3:$AE$87)</f>
        <v>0</v>
      </c>
      <c r="CB3" s="170"/>
      <c r="CC3" s="240">
        <f>CA3-CB3</f>
        <v>0</v>
      </c>
      <c r="CD3" s="169">
        <f>_xlfn.XLOOKUP($A3,'d27'!$AD$3:$AD$87,'d27'!$AE$3:$AE$87)</f>
        <v>0</v>
      </c>
      <c r="CE3" s="170"/>
      <c r="CF3" s="240">
        <f>CD3-CE3</f>
        <v>0</v>
      </c>
      <c r="CG3" s="169">
        <f>_xlfn.XLOOKUP($A3,'d28'!$AD$3:$AD$87,'d28'!$AE$3:$AE$87)</f>
        <v>0</v>
      </c>
      <c r="CH3" s="170"/>
      <c r="CI3" s="240">
        <f>CG3-CH3</f>
        <v>0</v>
      </c>
      <c r="CJ3" s="169">
        <f>_xlfn.XLOOKUP($A3,'d29'!$AD$3:$AD$87,'d29'!$AE$3:$AE$87)</f>
        <v>0</v>
      </c>
      <c r="CK3" s="170"/>
      <c r="CL3" s="240">
        <f>CJ3-CK3</f>
        <v>0</v>
      </c>
      <c r="CM3" s="169">
        <f>_xlfn.XLOOKUP($A3,'d30'!$AD$3:$AD$87,'d30'!$AE$3:$AE$87)</f>
        <v>0</v>
      </c>
      <c r="CN3" s="170"/>
      <c r="CO3" s="240">
        <f>CM3-CN3</f>
        <v>0</v>
      </c>
      <c r="CP3" s="169">
        <f>_xlfn.XLOOKUP($A3,'d31'!$AD$3:$AD$87,'d31'!$AE$3:$AE$87)</f>
        <v>0</v>
      </c>
      <c r="CQ3" s="170"/>
      <c r="CR3" s="240">
        <f>CP3-CQ3</f>
        <v>0</v>
      </c>
      <c r="CT3" s="171">
        <f>D3+G3+J3+M3+P3+S3+V3+Y3+AB3+AE3+AH3+AK3+AN3+AQ3+AT3+AW3+AZ3+BC3+BF3+BI3+BL3+BO3+BR3+BU3+BX3+CA3+CD3+CG3+CJ3+CM3+CP3</f>
        <v>0</v>
      </c>
      <c r="CU3" s="171">
        <f t="shared" ref="CU3:CU67" si="0">E3+H3+K3+N3+Q3+T3+W3+Z3+AC3+AF3+AI3+AL3+AO3+AR3+AU3+AX3+BA3+BD3+BG3+BJ3+BM3+BP3+BS3+BV3+BY3+CB3+CE3+CH3+CK3+CN3+CQ3</f>
        <v>0</v>
      </c>
      <c r="CV3" s="172">
        <f t="shared" ref="CV3:CV67" si="1">CT3-CU3</f>
        <v>0</v>
      </c>
      <c r="CW3" s="168">
        <f t="shared" ref="CW3:CX34" si="2">CT3-CV3</f>
        <v>0</v>
      </c>
      <c r="CX3" s="168">
        <f t="shared" si="2"/>
        <v>0</v>
      </c>
    </row>
    <row r="4" spans="1:102" s="204" customFormat="1" x14ac:dyDescent="0.25">
      <c r="A4" s="205" t="s">
        <v>169</v>
      </c>
      <c r="B4" s="200" t="s">
        <v>170</v>
      </c>
      <c r="C4" s="201"/>
      <c r="D4" s="202"/>
      <c r="E4" s="203"/>
      <c r="F4" s="240">
        <f t="shared" ref="F4:F68" si="3">D4-E4</f>
        <v>0</v>
      </c>
      <c r="G4" s="202"/>
      <c r="H4" s="203"/>
      <c r="I4" s="240">
        <f t="shared" ref="I4:I68" si="4">G4-H4</f>
        <v>0</v>
      </c>
      <c r="J4" s="202"/>
      <c r="K4" s="203"/>
      <c r="L4" s="240">
        <f t="shared" ref="L4:L68" si="5">J4-K4</f>
        <v>0</v>
      </c>
      <c r="M4" s="202"/>
      <c r="N4" s="203"/>
      <c r="O4" s="240">
        <f t="shared" ref="O4:O68" si="6">M4-N4</f>
        <v>0</v>
      </c>
      <c r="P4" s="202"/>
      <c r="Q4" s="203"/>
      <c r="R4" s="240">
        <f t="shared" ref="R4:R68" si="7">P4-Q4</f>
        <v>0</v>
      </c>
      <c r="S4" s="202"/>
      <c r="T4" s="203"/>
      <c r="U4" s="240">
        <f t="shared" ref="U4:U68" si="8">S4-T4</f>
        <v>0</v>
      </c>
      <c r="V4" s="202"/>
      <c r="W4" s="203"/>
      <c r="X4" s="240">
        <f t="shared" ref="X4:X68" si="9">V4-W4</f>
        <v>0</v>
      </c>
      <c r="Y4" s="202"/>
      <c r="Z4" s="203"/>
      <c r="AA4" s="240">
        <f t="shared" ref="AA4:AA68" si="10">Y4-Z4</f>
        <v>0</v>
      </c>
      <c r="AB4" s="202"/>
      <c r="AC4" s="203"/>
      <c r="AD4" s="240">
        <f t="shared" ref="AD4:AD68" si="11">AB4-AC4</f>
        <v>0</v>
      </c>
      <c r="AE4" s="202"/>
      <c r="AF4" s="203"/>
      <c r="AG4" s="240">
        <f t="shared" ref="AG4:AG68" si="12">AE4-AF4</f>
        <v>0</v>
      </c>
      <c r="AH4" s="202"/>
      <c r="AI4" s="203"/>
      <c r="AJ4" s="240">
        <f t="shared" ref="AJ4:AJ68" si="13">AH4-AI4</f>
        <v>0</v>
      </c>
      <c r="AK4" s="202"/>
      <c r="AL4" s="203"/>
      <c r="AM4" s="240">
        <f t="shared" ref="AM4:AM68" si="14">AK4-AL4</f>
        <v>0</v>
      </c>
      <c r="AN4" s="202"/>
      <c r="AO4" s="203"/>
      <c r="AP4" s="240">
        <f t="shared" ref="AP4:AP68" si="15">AN4-AO4</f>
        <v>0</v>
      </c>
      <c r="AQ4" s="202"/>
      <c r="AR4" s="203"/>
      <c r="AS4" s="240">
        <f t="shared" ref="AS4:AS68" si="16">AQ4-AR4</f>
        <v>0</v>
      </c>
      <c r="AT4" s="202"/>
      <c r="AU4" s="203"/>
      <c r="AV4" s="240">
        <f t="shared" ref="AV4:AV68" si="17">AT4-AU4</f>
        <v>0</v>
      </c>
      <c r="AW4" s="202"/>
      <c r="AX4" s="203"/>
      <c r="AY4" s="240">
        <f t="shared" ref="AY4:AY68" si="18">AW4-AX4</f>
        <v>0</v>
      </c>
      <c r="AZ4" s="202"/>
      <c r="BA4" s="203"/>
      <c r="BB4" s="240">
        <f t="shared" ref="BB4:BB68" si="19">AZ4-BA4</f>
        <v>0</v>
      </c>
      <c r="BC4" s="202"/>
      <c r="BD4" s="203"/>
      <c r="BE4" s="240">
        <f t="shared" ref="BE4:BE68" si="20">BC4-BD4</f>
        <v>0</v>
      </c>
      <c r="BF4" s="202"/>
      <c r="BG4" s="203"/>
      <c r="BH4" s="240">
        <f t="shared" ref="BH4:BH68" si="21">BF4-BG4</f>
        <v>0</v>
      </c>
      <c r="BI4" s="202"/>
      <c r="BJ4" s="203"/>
      <c r="BK4" s="240">
        <f t="shared" ref="BK4:BK68" si="22">BI4-BJ4</f>
        <v>0</v>
      </c>
      <c r="BL4" s="202"/>
      <c r="BM4" s="203"/>
      <c r="BN4" s="240">
        <f t="shared" ref="BN4:BN68" si="23">BL4-BM4</f>
        <v>0</v>
      </c>
      <c r="BO4" s="202"/>
      <c r="BP4" s="203"/>
      <c r="BQ4" s="240">
        <f t="shared" ref="BQ4:BQ68" si="24">BO4-BP4</f>
        <v>0</v>
      </c>
      <c r="BR4" s="202"/>
      <c r="BS4" s="203"/>
      <c r="BT4" s="240">
        <f t="shared" ref="BT4:BT68" si="25">BR4-BS4</f>
        <v>0</v>
      </c>
      <c r="BU4" s="202"/>
      <c r="BV4" s="203"/>
      <c r="BW4" s="240">
        <f t="shared" ref="BW4:BW68" si="26">BU4-BV4</f>
        <v>0</v>
      </c>
      <c r="BX4" s="202"/>
      <c r="BY4" s="203"/>
      <c r="BZ4" s="240">
        <f t="shared" ref="BZ4:BZ68" si="27">BX4-BY4</f>
        <v>0</v>
      </c>
      <c r="CA4" s="202"/>
      <c r="CB4" s="203"/>
      <c r="CC4" s="240">
        <f t="shared" ref="CC4:CC68" si="28">CA4-CB4</f>
        <v>0</v>
      </c>
      <c r="CD4" s="202"/>
      <c r="CE4" s="203"/>
      <c r="CF4" s="240">
        <f t="shared" ref="CF4:CF68" si="29">CD4-CE4</f>
        <v>0</v>
      </c>
      <c r="CG4" s="202"/>
      <c r="CH4" s="203"/>
      <c r="CI4" s="240">
        <f t="shared" ref="CI4:CI68" si="30">CG4-CH4</f>
        <v>0</v>
      </c>
      <c r="CJ4" s="202"/>
      <c r="CK4" s="203"/>
      <c r="CL4" s="240">
        <f t="shared" ref="CL4:CL68" si="31">CJ4-CK4</f>
        <v>0</v>
      </c>
      <c r="CM4" s="202"/>
      <c r="CN4" s="203"/>
      <c r="CO4" s="240">
        <f t="shared" ref="CO4:CO68" si="32">CM4-CN4</f>
        <v>0</v>
      </c>
      <c r="CP4" s="202"/>
      <c r="CQ4" s="203"/>
      <c r="CR4" s="240">
        <f t="shared" ref="CR4:CR68" si="33">CP4-CQ4</f>
        <v>0</v>
      </c>
    </row>
    <row r="5" spans="1:102" x14ac:dyDescent="0.25">
      <c r="A5" s="123" t="s">
        <v>1</v>
      </c>
      <c r="B5" s="126" t="s">
        <v>168</v>
      </c>
      <c r="D5" s="169">
        <f>_xlfn.XLOOKUP($A5,'d1'!$AD$3:$AD$87,'d1'!$AE$3:$AE$87)</f>
        <v>0</v>
      </c>
      <c r="E5" s="170"/>
      <c r="F5" s="240">
        <f t="shared" si="3"/>
        <v>0</v>
      </c>
      <c r="G5" s="169">
        <f>_xlfn.XLOOKUP($A5,'d2'!$AD$3:$AD$87,'d2'!$AE$3:$AE$87)</f>
        <v>0</v>
      </c>
      <c r="H5" s="170"/>
      <c r="I5" s="240">
        <f t="shared" si="4"/>
        <v>0</v>
      </c>
      <c r="J5" s="169">
        <f>_xlfn.XLOOKUP($A5,'d3'!$AD$3:$AD$87,'d3'!$AE$3:$AE$87)</f>
        <v>0</v>
      </c>
      <c r="K5" s="170"/>
      <c r="L5" s="240">
        <f t="shared" si="5"/>
        <v>0</v>
      </c>
      <c r="M5" s="169">
        <f>_xlfn.XLOOKUP($A5,'d4'!$AD$3:$AD$87,'d4'!$AE$3:$AE$87)</f>
        <v>0</v>
      </c>
      <c r="N5" s="170"/>
      <c r="O5" s="240">
        <f t="shared" si="6"/>
        <v>0</v>
      </c>
      <c r="P5" s="169">
        <f>_xlfn.XLOOKUP($A5,'d5'!$AD$3:$AD$87,'d5'!$AE$3:$AE$87)</f>
        <v>0</v>
      </c>
      <c r="Q5" s="170"/>
      <c r="R5" s="240">
        <f t="shared" si="7"/>
        <v>0</v>
      </c>
      <c r="S5" s="169">
        <f>_xlfn.XLOOKUP($A5,'d6'!$AD$3:$AD$87,'d6'!$AE$3:$AE$87)</f>
        <v>0</v>
      </c>
      <c r="T5" s="170"/>
      <c r="U5" s="240">
        <f t="shared" si="8"/>
        <v>0</v>
      </c>
      <c r="V5" s="169">
        <f>_xlfn.XLOOKUP($A5,'d7'!$AD$3:$AD$87,'d7'!$AE$3:$AE$87)</f>
        <v>0</v>
      </c>
      <c r="W5" s="170"/>
      <c r="X5" s="240">
        <f t="shared" si="9"/>
        <v>0</v>
      </c>
      <c r="Y5" s="169">
        <f>_xlfn.XLOOKUP($A5,'d8'!$AD$3:$AD$87,'d8'!$AE$3:$AE$87)</f>
        <v>0</v>
      </c>
      <c r="Z5" s="170"/>
      <c r="AA5" s="240">
        <f t="shared" si="10"/>
        <v>0</v>
      </c>
      <c r="AB5" s="169">
        <f>_xlfn.XLOOKUP($A5,'d9'!$AD$3:$AD$87,'d9'!$AE$3:$AE$87)</f>
        <v>0</v>
      </c>
      <c r="AC5" s="170"/>
      <c r="AD5" s="240">
        <f t="shared" si="11"/>
        <v>0</v>
      </c>
      <c r="AE5" s="169">
        <f>_xlfn.XLOOKUP($A5,'d10'!$AD$3:$AD$87,'d10'!$AE$3:$AE$87)</f>
        <v>0</v>
      </c>
      <c r="AF5" s="170"/>
      <c r="AG5" s="240">
        <f t="shared" si="12"/>
        <v>0</v>
      </c>
      <c r="AH5" s="169">
        <f>_xlfn.XLOOKUP($A5,'d11'!$AD$3:$AD$87,'d11'!$AE$3:$AE$87)</f>
        <v>0</v>
      </c>
      <c r="AI5" s="170"/>
      <c r="AJ5" s="240">
        <f t="shared" si="13"/>
        <v>0</v>
      </c>
      <c r="AK5" s="169">
        <f>_xlfn.XLOOKUP($A5,'d12'!$AD$3:$AD$87,'d12'!$AE$3:$AE$87)</f>
        <v>0</v>
      </c>
      <c r="AL5" s="170"/>
      <c r="AM5" s="240">
        <f t="shared" si="14"/>
        <v>0</v>
      </c>
      <c r="AN5" s="169">
        <f>_xlfn.XLOOKUP($A5,'d13'!$AD$3:$AD$87,'d13'!$AE$3:$AE$87)</f>
        <v>0</v>
      </c>
      <c r="AO5" s="170"/>
      <c r="AP5" s="240">
        <f t="shared" si="15"/>
        <v>0</v>
      </c>
      <c r="AQ5" s="169">
        <f>_xlfn.XLOOKUP($A5,'d14'!$AD$3:$AD$87,'d14'!$AE$3:$AE$87)</f>
        <v>0</v>
      </c>
      <c r="AR5" s="170"/>
      <c r="AS5" s="240">
        <f t="shared" si="16"/>
        <v>0</v>
      </c>
      <c r="AT5" s="169">
        <f>_xlfn.XLOOKUP($A5,'d15'!$AD$3:$AD$87,'d15'!$AE$3:$AE$87)</f>
        <v>0</v>
      </c>
      <c r="AU5" s="170"/>
      <c r="AV5" s="240">
        <f t="shared" si="17"/>
        <v>0</v>
      </c>
      <c r="AW5" s="169">
        <f>_xlfn.XLOOKUP($A5,'d16'!$AD$3:$AD$87,'d16'!$AE$3:$AE$87)</f>
        <v>0</v>
      </c>
      <c r="AX5" s="170"/>
      <c r="AY5" s="240">
        <f t="shared" si="18"/>
        <v>0</v>
      </c>
      <c r="AZ5" s="169">
        <f>_xlfn.XLOOKUP($A5,'d17'!$AD$3:$AD$87,'d17'!$AE$3:$AE$87)</f>
        <v>0</v>
      </c>
      <c r="BA5" s="170"/>
      <c r="BB5" s="240">
        <f t="shared" si="19"/>
        <v>0</v>
      </c>
      <c r="BC5" s="169">
        <f>_xlfn.XLOOKUP($A5,'d18'!$AD$3:$AD$87,'d18'!$AE$3:$AE$87)</f>
        <v>0</v>
      </c>
      <c r="BD5" s="170"/>
      <c r="BE5" s="240">
        <f t="shared" si="20"/>
        <v>0</v>
      </c>
      <c r="BF5" s="169">
        <f>_xlfn.XLOOKUP($A5,'d19'!$AD$3:$AD$87,'d19'!$AE$3:$AE$87)</f>
        <v>0</v>
      </c>
      <c r="BG5" s="170"/>
      <c r="BH5" s="240">
        <f t="shared" si="21"/>
        <v>0</v>
      </c>
      <c r="BI5" s="169">
        <f>_xlfn.XLOOKUP($A5,'d20'!$AD$3:$AD$87,'d20'!$AE$3:$AE$87)</f>
        <v>0</v>
      </c>
      <c r="BJ5" s="170"/>
      <c r="BK5" s="240">
        <f t="shared" si="22"/>
        <v>0</v>
      </c>
      <c r="BL5" s="169">
        <f>_xlfn.XLOOKUP($A5,'d21'!$AD$3:$AD$87,'d21'!$AE$3:$AE$87)</f>
        <v>0</v>
      </c>
      <c r="BM5" s="170"/>
      <c r="BN5" s="240">
        <f t="shared" si="23"/>
        <v>0</v>
      </c>
      <c r="BO5" s="169">
        <f>_xlfn.XLOOKUP($A5,'d22'!$AD$3:$AD$87,'d22'!$AE$3:$AE$87)</f>
        <v>0</v>
      </c>
      <c r="BP5" s="170"/>
      <c r="BQ5" s="240">
        <f t="shared" si="24"/>
        <v>0</v>
      </c>
      <c r="BR5" s="169">
        <f>_xlfn.XLOOKUP($A5,'d23'!$AD$3:$AD$87,'d23'!$AE$3:$AE$87)</f>
        <v>0</v>
      </c>
      <c r="BS5" s="170"/>
      <c r="BT5" s="240">
        <f t="shared" si="25"/>
        <v>0</v>
      </c>
      <c r="BU5" s="169">
        <f>_xlfn.XLOOKUP($A5,'d24'!$AD$3:$AD$87,'d24'!$AE$3:$AE$87)</f>
        <v>0</v>
      </c>
      <c r="BV5" s="170"/>
      <c r="BW5" s="240">
        <f t="shared" si="26"/>
        <v>0</v>
      </c>
      <c r="BX5" s="169">
        <f>_xlfn.XLOOKUP($A5,'d25'!$AD$3:$AD$87,'d25'!$AE$3:$AE$87)</f>
        <v>0</v>
      </c>
      <c r="BY5" s="170"/>
      <c r="BZ5" s="240">
        <f t="shared" si="27"/>
        <v>0</v>
      </c>
      <c r="CA5" s="169">
        <f>_xlfn.XLOOKUP($A5,'d26'!$AD$3:$AD$87,'d26'!$AE$3:$AE$87)</f>
        <v>0</v>
      </c>
      <c r="CB5" s="170"/>
      <c r="CC5" s="240">
        <f t="shared" si="28"/>
        <v>0</v>
      </c>
      <c r="CD5" s="169">
        <f>_xlfn.XLOOKUP($A5,'d27'!$AD$3:$AD$87,'d27'!$AE$3:$AE$87)</f>
        <v>0</v>
      </c>
      <c r="CE5" s="170"/>
      <c r="CF5" s="240">
        <f t="shared" si="29"/>
        <v>0</v>
      </c>
      <c r="CG5" s="169">
        <f>_xlfn.XLOOKUP($A5,'d28'!$AD$3:$AD$87,'d28'!$AE$3:$AE$87)</f>
        <v>0</v>
      </c>
      <c r="CH5" s="170"/>
      <c r="CI5" s="240">
        <f t="shared" si="30"/>
        <v>0</v>
      </c>
      <c r="CJ5" s="169">
        <f>_xlfn.XLOOKUP($A5,'d29'!$AD$3:$AD$87,'d29'!$AE$3:$AE$87)</f>
        <v>0</v>
      </c>
      <c r="CK5" s="170"/>
      <c r="CL5" s="240">
        <f t="shared" si="31"/>
        <v>0</v>
      </c>
      <c r="CM5" s="169">
        <f>_xlfn.XLOOKUP($A5,'d30'!$AD$3:$AD$87,'d30'!$AE$3:$AE$87)</f>
        <v>0</v>
      </c>
      <c r="CN5" s="170"/>
      <c r="CO5" s="240">
        <f t="shared" si="32"/>
        <v>0</v>
      </c>
      <c r="CP5" s="169">
        <f>_xlfn.XLOOKUP($A5,'d31'!$AD$3:$AD$87,'d31'!$AE$3:$AE$87)</f>
        <v>0</v>
      </c>
      <c r="CQ5" s="170"/>
      <c r="CR5" s="240">
        <f t="shared" si="33"/>
        <v>0</v>
      </c>
      <c r="CT5" s="171">
        <f t="shared" ref="CT5:CT68" si="34">D5+G5+J5+M5+P5+S5+V5+Y5+AB5+AE5+AH5+AK5+AN5+AQ5+AT5+AW5+AZ5+BC5+BF5+BI5+BL5+BO5+BR5+BU5+BX5+CA5+CD5+CG5+CJ5+CM5+CP5</f>
        <v>0</v>
      </c>
      <c r="CU5" s="171">
        <f t="shared" si="0"/>
        <v>0</v>
      </c>
      <c r="CV5" s="172">
        <f t="shared" si="1"/>
        <v>0</v>
      </c>
      <c r="CW5" s="168">
        <f t="shared" si="2"/>
        <v>0</v>
      </c>
      <c r="CX5" s="168">
        <f t="shared" si="2"/>
        <v>0</v>
      </c>
    </row>
    <row r="6" spans="1:102" s="224" customFormat="1" x14ac:dyDescent="0.25">
      <c r="A6" s="219" t="s">
        <v>4</v>
      </c>
      <c r="B6" s="220" t="s">
        <v>171</v>
      </c>
      <c r="C6" s="221"/>
      <c r="D6" s="222">
        <f>_xlfn.XLOOKUP($A6,'d1'!$AD$3:$AD$87,'d1'!$AE$3:$AE$87)</f>
        <v>0</v>
      </c>
      <c r="E6" s="223"/>
      <c r="F6" s="240">
        <f t="shared" si="3"/>
        <v>0</v>
      </c>
      <c r="G6" s="222">
        <f>_xlfn.XLOOKUP($A6,'d2'!$AD$3:$AD$87,'d2'!$AE$3:$AE$87)</f>
        <v>0</v>
      </c>
      <c r="H6" s="223"/>
      <c r="I6" s="240">
        <f t="shared" si="4"/>
        <v>0</v>
      </c>
      <c r="J6" s="222">
        <f>_xlfn.XLOOKUP($A6,'d3'!$AD$3:$AD$87,'d3'!$AE$3:$AE$87)</f>
        <v>0</v>
      </c>
      <c r="K6" s="223"/>
      <c r="L6" s="240">
        <f t="shared" si="5"/>
        <v>0</v>
      </c>
      <c r="M6" s="222">
        <f>_xlfn.XLOOKUP($A6,'d4'!$AD$3:$AD$87,'d4'!$AE$3:$AE$87)</f>
        <v>0</v>
      </c>
      <c r="N6" s="223"/>
      <c r="O6" s="240">
        <f t="shared" si="6"/>
        <v>0</v>
      </c>
      <c r="P6" s="222">
        <f>_xlfn.XLOOKUP($A6,'d5'!$AD$3:$AD$87,'d5'!$AE$3:$AE$87)</f>
        <v>0</v>
      </c>
      <c r="Q6" s="223"/>
      <c r="R6" s="240">
        <f t="shared" si="7"/>
        <v>0</v>
      </c>
      <c r="S6" s="222">
        <f>_xlfn.XLOOKUP($A6,'d6'!$AD$3:$AD$87,'d6'!$AE$3:$AE$87)</f>
        <v>0</v>
      </c>
      <c r="T6" s="223"/>
      <c r="U6" s="240">
        <f t="shared" si="8"/>
        <v>0</v>
      </c>
      <c r="V6" s="222">
        <f>_xlfn.XLOOKUP($A6,'d7'!$AD$3:$AD$87,'d7'!$AE$3:$AE$87)</f>
        <v>0</v>
      </c>
      <c r="W6" s="223"/>
      <c r="X6" s="240">
        <f t="shared" si="9"/>
        <v>0</v>
      </c>
      <c r="Y6" s="222">
        <f>_xlfn.XLOOKUP($A6,'d8'!$AD$3:$AD$87,'d8'!$AE$3:$AE$87)</f>
        <v>0</v>
      </c>
      <c r="Z6" s="223"/>
      <c r="AA6" s="240">
        <f t="shared" si="10"/>
        <v>0</v>
      </c>
      <c r="AB6" s="222">
        <f>_xlfn.XLOOKUP($A6,'d9'!$AD$3:$AD$87,'d9'!$AE$3:$AE$87)</f>
        <v>0</v>
      </c>
      <c r="AC6" s="223"/>
      <c r="AD6" s="240">
        <f t="shared" si="11"/>
        <v>0</v>
      </c>
      <c r="AE6" s="222">
        <f>_xlfn.XLOOKUP($A6,'d10'!$AD$3:$AD$87,'d10'!$AE$3:$AE$87)</f>
        <v>0</v>
      </c>
      <c r="AF6" s="223"/>
      <c r="AG6" s="240">
        <f t="shared" si="12"/>
        <v>0</v>
      </c>
      <c r="AH6" s="222">
        <f>_xlfn.XLOOKUP($A6,'d11'!$AD$3:$AD$87,'d11'!$AE$3:$AE$87)</f>
        <v>0</v>
      </c>
      <c r="AI6" s="223"/>
      <c r="AJ6" s="240">
        <f t="shared" si="13"/>
        <v>0</v>
      </c>
      <c r="AK6" s="222">
        <f>_xlfn.XLOOKUP($A6,'d12'!$AD$3:$AD$87,'d12'!$AE$3:$AE$87)</f>
        <v>0</v>
      </c>
      <c r="AL6" s="223"/>
      <c r="AM6" s="240">
        <f t="shared" si="14"/>
        <v>0</v>
      </c>
      <c r="AN6" s="222">
        <f>_xlfn.XLOOKUP($A6,'d13'!$AD$3:$AD$87,'d13'!$AE$3:$AE$87)</f>
        <v>0</v>
      </c>
      <c r="AO6" s="223"/>
      <c r="AP6" s="240">
        <f t="shared" si="15"/>
        <v>0</v>
      </c>
      <c r="AQ6" s="222">
        <f>_xlfn.XLOOKUP($A6,'d14'!$AD$3:$AD$87,'d14'!$AE$3:$AE$87)</f>
        <v>0</v>
      </c>
      <c r="AR6" s="223"/>
      <c r="AS6" s="240">
        <f t="shared" si="16"/>
        <v>0</v>
      </c>
      <c r="AT6" s="222">
        <f>_xlfn.XLOOKUP($A6,'d15'!$AD$3:$AD$87,'d15'!$AE$3:$AE$87)</f>
        <v>0</v>
      </c>
      <c r="AU6" s="223"/>
      <c r="AV6" s="240">
        <f t="shared" si="17"/>
        <v>0</v>
      </c>
      <c r="AW6" s="222">
        <f>_xlfn.XLOOKUP($A6,'d16'!$AD$3:$AD$87,'d16'!$AE$3:$AE$87)</f>
        <v>0</v>
      </c>
      <c r="AX6" s="223"/>
      <c r="AY6" s="240">
        <f t="shared" si="18"/>
        <v>0</v>
      </c>
      <c r="AZ6" s="222">
        <f>_xlfn.XLOOKUP($A6,'d17'!$AD$3:$AD$87,'d17'!$AE$3:$AE$87)</f>
        <v>0</v>
      </c>
      <c r="BA6" s="223"/>
      <c r="BB6" s="240">
        <f t="shared" si="19"/>
        <v>0</v>
      </c>
      <c r="BC6" s="222">
        <f>_xlfn.XLOOKUP($A6,'d18'!$AD$3:$AD$87,'d18'!$AE$3:$AE$87)</f>
        <v>0</v>
      </c>
      <c r="BD6" s="223"/>
      <c r="BE6" s="240">
        <f t="shared" si="20"/>
        <v>0</v>
      </c>
      <c r="BF6" s="222">
        <f>_xlfn.XLOOKUP($A6,'d19'!$AD$3:$AD$87,'d19'!$AE$3:$AE$87)</f>
        <v>0</v>
      </c>
      <c r="BG6" s="223"/>
      <c r="BH6" s="240">
        <f t="shared" si="21"/>
        <v>0</v>
      </c>
      <c r="BI6" s="222">
        <f>_xlfn.XLOOKUP($A6,'d20'!$AD$3:$AD$87,'d20'!$AE$3:$AE$87)</f>
        <v>0</v>
      </c>
      <c r="BJ6" s="223"/>
      <c r="BK6" s="240">
        <f t="shared" si="22"/>
        <v>0</v>
      </c>
      <c r="BL6" s="222">
        <f>_xlfn.XLOOKUP($A6,'d21'!$AD$3:$AD$87,'d21'!$AE$3:$AE$87)</f>
        <v>0</v>
      </c>
      <c r="BM6" s="223"/>
      <c r="BN6" s="240">
        <f t="shared" si="23"/>
        <v>0</v>
      </c>
      <c r="BO6" s="222">
        <f>_xlfn.XLOOKUP($A6,'d22'!$AD$3:$AD$87,'d22'!$AE$3:$AE$87)</f>
        <v>0</v>
      </c>
      <c r="BP6" s="223"/>
      <c r="BQ6" s="240">
        <f t="shared" si="24"/>
        <v>0</v>
      </c>
      <c r="BR6" s="222">
        <f>_xlfn.XLOOKUP($A6,'d23'!$AD$3:$AD$87,'d23'!$AE$3:$AE$87)</f>
        <v>0</v>
      </c>
      <c r="BS6" s="223"/>
      <c r="BT6" s="240">
        <f t="shared" si="25"/>
        <v>0</v>
      </c>
      <c r="BU6" s="222">
        <f>_xlfn.XLOOKUP($A6,'d24'!$AD$3:$AD$87,'d24'!$AE$3:$AE$87)</f>
        <v>0</v>
      </c>
      <c r="BV6" s="223"/>
      <c r="BW6" s="240">
        <f t="shared" si="26"/>
        <v>0</v>
      </c>
      <c r="BX6" s="222">
        <f>_xlfn.XLOOKUP($A6,'d25'!$AD$3:$AD$87,'d25'!$AE$3:$AE$87)</f>
        <v>0</v>
      </c>
      <c r="BY6" s="223"/>
      <c r="BZ6" s="240">
        <f t="shared" si="27"/>
        <v>0</v>
      </c>
      <c r="CA6" s="222">
        <f>_xlfn.XLOOKUP($A6,'d26'!$AD$3:$AD$87,'d26'!$AE$3:$AE$87)</f>
        <v>0</v>
      </c>
      <c r="CB6" s="223"/>
      <c r="CC6" s="240">
        <f t="shared" si="28"/>
        <v>0</v>
      </c>
      <c r="CD6" s="222">
        <f>_xlfn.XLOOKUP($A6,'d27'!$AD$3:$AD$87,'d27'!$AE$3:$AE$87)</f>
        <v>0</v>
      </c>
      <c r="CE6" s="223"/>
      <c r="CF6" s="240">
        <f t="shared" si="29"/>
        <v>0</v>
      </c>
      <c r="CG6" s="222">
        <f>_xlfn.XLOOKUP($A6,'d28'!$AD$3:$AD$87,'d28'!$AE$3:$AE$87)</f>
        <v>0</v>
      </c>
      <c r="CH6" s="223"/>
      <c r="CI6" s="240">
        <f t="shared" si="30"/>
        <v>0</v>
      </c>
      <c r="CJ6" s="222">
        <f>_xlfn.XLOOKUP($A6,'d29'!$AD$3:$AD$87,'d29'!$AE$3:$AE$87)</f>
        <v>0</v>
      </c>
      <c r="CK6" s="223"/>
      <c r="CL6" s="240">
        <f t="shared" si="31"/>
        <v>0</v>
      </c>
      <c r="CM6" s="222">
        <f>_xlfn.XLOOKUP($A6,'d30'!$AD$3:$AD$87,'d30'!$AE$3:$AE$87)</f>
        <v>0</v>
      </c>
      <c r="CN6" s="223"/>
      <c r="CO6" s="240">
        <f t="shared" si="32"/>
        <v>0</v>
      </c>
      <c r="CP6" s="222">
        <f>_xlfn.XLOOKUP($A6,'d31'!$AD$3:$AD$87,'d31'!$AE$3:$AE$87)</f>
        <v>0</v>
      </c>
      <c r="CQ6" s="223"/>
      <c r="CR6" s="240">
        <f t="shared" si="33"/>
        <v>0</v>
      </c>
      <c r="CT6" s="224">
        <f t="shared" si="34"/>
        <v>0</v>
      </c>
      <c r="CU6" s="224">
        <f t="shared" si="0"/>
        <v>0</v>
      </c>
      <c r="CV6" s="225">
        <f t="shared" si="1"/>
        <v>0</v>
      </c>
      <c r="CW6" s="224">
        <f t="shared" si="2"/>
        <v>0</v>
      </c>
      <c r="CX6" s="224">
        <f t="shared" si="2"/>
        <v>0</v>
      </c>
    </row>
    <row r="7" spans="1:102" x14ac:dyDescent="0.25">
      <c r="A7" s="123" t="s">
        <v>2</v>
      </c>
      <c r="B7" s="126" t="s">
        <v>171</v>
      </c>
      <c r="D7" s="169">
        <f>_xlfn.XLOOKUP($A7,'d1'!$AD$3:$AD$87,'d1'!$AE$3:$AE$87)</f>
        <v>0</v>
      </c>
      <c r="E7" s="170"/>
      <c r="F7" s="240">
        <f t="shared" si="3"/>
        <v>0</v>
      </c>
      <c r="G7" s="169">
        <f>_xlfn.XLOOKUP($A7,'d2'!$AD$3:$AD$87,'d2'!$AE$3:$AE$87)</f>
        <v>0</v>
      </c>
      <c r="H7" s="170"/>
      <c r="I7" s="240">
        <f t="shared" si="4"/>
        <v>0</v>
      </c>
      <c r="J7" s="169">
        <f>_xlfn.XLOOKUP($A7,'d3'!$AD$3:$AD$87,'d3'!$AE$3:$AE$87)</f>
        <v>0</v>
      </c>
      <c r="K7" s="170"/>
      <c r="L7" s="240">
        <f t="shared" si="5"/>
        <v>0</v>
      </c>
      <c r="M7" s="169">
        <f>_xlfn.XLOOKUP($A7,'d4'!$AD$3:$AD$87,'d4'!$AE$3:$AE$87)</f>
        <v>0</v>
      </c>
      <c r="N7" s="170"/>
      <c r="O7" s="240">
        <f t="shared" si="6"/>
        <v>0</v>
      </c>
      <c r="P7" s="169">
        <f>_xlfn.XLOOKUP($A7,'d5'!$AD$3:$AD$87,'d5'!$AE$3:$AE$87)</f>
        <v>0</v>
      </c>
      <c r="Q7" s="170"/>
      <c r="R7" s="240">
        <f t="shared" si="7"/>
        <v>0</v>
      </c>
      <c r="S7" s="169">
        <f>_xlfn.XLOOKUP($A7,'d6'!$AD$3:$AD$87,'d6'!$AE$3:$AE$87)</f>
        <v>0</v>
      </c>
      <c r="T7" s="170"/>
      <c r="U7" s="240">
        <f t="shared" si="8"/>
        <v>0</v>
      </c>
      <c r="V7" s="169">
        <f>_xlfn.XLOOKUP($A7,'d7'!$AD$3:$AD$87,'d7'!$AE$3:$AE$87)</f>
        <v>0</v>
      </c>
      <c r="W7" s="170"/>
      <c r="X7" s="240">
        <f t="shared" si="9"/>
        <v>0</v>
      </c>
      <c r="Y7" s="169">
        <f>_xlfn.XLOOKUP($A7,'d8'!$AD$3:$AD$87,'d8'!$AE$3:$AE$87)</f>
        <v>0</v>
      </c>
      <c r="Z7" s="170"/>
      <c r="AA7" s="240">
        <f t="shared" si="10"/>
        <v>0</v>
      </c>
      <c r="AB7" s="169">
        <f>_xlfn.XLOOKUP($A7,'d9'!$AD$3:$AD$87,'d9'!$AE$3:$AE$87)</f>
        <v>0</v>
      </c>
      <c r="AC7" s="170"/>
      <c r="AD7" s="240">
        <f t="shared" si="11"/>
        <v>0</v>
      </c>
      <c r="AE7" s="169">
        <f>_xlfn.XLOOKUP($A7,'d10'!$AD$3:$AD$87,'d10'!$AE$3:$AE$87)</f>
        <v>0</v>
      </c>
      <c r="AF7" s="170"/>
      <c r="AG7" s="240">
        <f t="shared" si="12"/>
        <v>0</v>
      </c>
      <c r="AH7" s="169">
        <f>_xlfn.XLOOKUP($A7,'d11'!$AD$3:$AD$87,'d11'!$AE$3:$AE$87)</f>
        <v>0</v>
      </c>
      <c r="AI7" s="170"/>
      <c r="AJ7" s="240">
        <f t="shared" si="13"/>
        <v>0</v>
      </c>
      <c r="AK7" s="169">
        <f>_xlfn.XLOOKUP($A7,'d12'!$AD$3:$AD$87,'d12'!$AE$3:$AE$87)</f>
        <v>0</v>
      </c>
      <c r="AL7" s="170"/>
      <c r="AM7" s="240">
        <f t="shared" si="14"/>
        <v>0</v>
      </c>
      <c r="AN7" s="169">
        <f>_xlfn.XLOOKUP($A7,'d13'!$AD$3:$AD$87,'d13'!$AE$3:$AE$87)</f>
        <v>0</v>
      </c>
      <c r="AO7" s="170"/>
      <c r="AP7" s="240">
        <f t="shared" si="15"/>
        <v>0</v>
      </c>
      <c r="AQ7" s="169">
        <f>_xlfn.XLOOKUP($A7,'d14'!$AD$3:$AD$87,'d14'!$AE$3:$AE$87)</f>
        <v>0</v>
      </c>
      <c r="AR7" s="170"/>
      <c r="AS7" s="240">
        <f t="shared" si="16"/>
        <v>0</v>
      </c>
      <c r="AT7" s="169">
        <f>_xlfn.XLOOKUP($A7,'d15'!$AD$3:$AD$87,'d15'!$AE$3:$AE$87)</f>
        <v>0</v>
      </c>
      <c r="AU7" s="170"/>
      <c r="AV7" s="240">
        <f t="shared" si="17"/>
        <v>0</v>
      </c>
      <c r="AW7" s="169">
        <f>_xlfn.XLOOKUP($A7,'d16'!$AD$3:$AD$87,'d16'!$AE$3:$AE$87)</f>
        <v>0</v>
      </c>
      <c r="AX7" s="170"/>
      <c r="AY7" s="240">
        <f t="shared" si="18"/>
        <v>0</v>
      </c>
      <c r="AZ7" s="169">
        <f>_xlfn.XLOOKUP($A7,'d17'!$AD$3:$AD$87,'d17'!$AE$3:$AE$87)</f>
        <v>0</v>
      </c>
      <c r="BA7" s="170"/>
      <c r="BB7" s="240">
        <f t="shared" si="19"/>
        <v>0</v>
      </c>
      <c r="BC7" s="169">
        <f>_xlfn.XLOOKUP($A7,'d18'!$AD$3:$AD$87,'d18'!$AE$3:$AE$87)</f>
        <v>0</v>
      </c>
      <c r="BD7" s="170"/>
      <c r="BE7" s="240">
        <f t="shared" si="20"/>
        <v>0</v>
      </c>
      <c r="BF7" s="169">
        <f>_xlfn.XLOOKUP($A7,'d19'!$AD$3:$AD$87,'d19'!$AE$3:$AE$87)</f>
        <v>0</v>
      </c>
      <c r="BG7" s="170"/>
      <c r="BH7" s="240">
        <f t="shared" si="21"/>
        <v>0</v>
      </c>
      <c r="BI7" s="169">
        <f>_xlfn.XLOOKUP($A7,'d20'!$AD$3:$AD$87,'d20'!$AE$3:$AE$87)</f>
        <v>0</v>
      </c>
      <c r="BJ7" s="170"/>
      <c r="BK7" s="240">
        <f t="shared" si="22"/>
        <v>0</v>
      </c>
      <c r="BL7" s="169">
        <f>_xlfn.XLOOKUP($A7,'d21'!$AD$3:$AD$87,'d21'!$AE$3:$AE$87)</f>
        <v>0</v>
      </c>
      <c r="BM7" s="170"/>
      <c r="BN7" s="240">
        <f t="shared" si="23"/>
        <v>0</v>
      </c>
      <c r="BO7" s="169">
        <f>_xlfn.XLOOKUP($A7,'d22'!$AD$3:$AD$87,'d22'!$AE$3:$AE$87)</f>
        <v>0</v>
      </c>
      <c r="BP7" s="170"/>
      <c r="BQ7" s="240">
        <f t="shared" si="24"/>
        <v>0</v>
      </c>
      <c r="BR7" s="169">
        <f>_xlfn.XLOOKUP($A7,'d23'!$AD$3:$AD$87,'d23'!$AE$3:$AE$87)</f>
        <v>0</v>
      </c>
      <c r="BS7" s="170"/>
      <c r="BT7" s="240">
        <f t="shared" si="25"/>
        <v>0</v>
      </c>
      <c r="BU7" s="169">
        <f>_xlfn.XLOOKUP($A7,'d24'!$AD$3:$AD$87,'d24'!$AE$3:$AE$87)</f>
        <v>0</v>
      </c>
      <c r="BV7" s="170"/>
      <c r="BW7" s="240">
        <f t="shared" si="26"/>
        <v>0</v>
      </c>
      <c r="BX7" s="169">
        <f>_xlfn.XLOOKUP($A7,'d25'!$AD$3:$AD$87,'d25'!$AE$3:$AE$87)</f>
        <v>0</v>
      </c>
      <c r="BY7" s="170"/>
      <c r="BZ7" s="240">
        <f t="shared" si="27"/>
        <v>0</v>
      </c>
      <c r="CA7" s="169">
        <f>_xlfn.XLOOKUP($A7,'d26'!$AD$3:$AD$87,'d26'!$AE$3:$AE$87)</f>
        <v>0</v>
      </c>
      <c r="CB7" s="170"/>
      <c r="CC7" s="240">
        <f t="shared" si="28"/>
        <v>0</v>
      </c>
      <c r="CD7" s="169">
        <f>_xlfn.XLOOKUP($A7,'d27'!$AD$3:$AD$87,'d27'!$AE$3:$AE$87)</f>
        <v>0</v>
      </c>
      <c r="CE7" s="170"/>
      <c r="CF7" s="240">
        <f t="shared" si="29"/>
        <v>0</v>
      </c>
      <c r="CG7" s="169">
        <f>_xlfn.XLOOKUP($A7,'d28'!$AD$3:$AD$87,'d28'!$AE$3:$AE$87)</f>
        <v>0</v>
      </c>
      <c r="CH7" s="170"/>
      <c r="CI7" s="240">
        <f t="shared" si="30"/>
        <v>0</v>
      </c>
      <c r="CJ7" s="169">
        <f>_xlfn.XLOOKUP($A7,'d29'!$AD$3:$AD$87,'d29'!$AE$3:$AE$87)</f>
        <v>0</v>
      </c>
      <c r="CK7" s="170"/>
      <c r="CL7" s="240">
        <f t="shared" si="31"/>
        <v>0</v>
      </c>
      <c r="CM7" s="169">
        <f>_xlfn.XLOOKUP($A7,'d30'!$AD$3:$AD$87,'d30'!$AE$3:$AE$87)</f>
        <v>0</v>
      </c>
      <c r="CN7" s="170"/>
      <c r="CO7" s="240">
        <f t="shared" si="32"/>
        <v>0</v>
      </c>
      <c r="CP7" s="169">
        <f>_xlfn.XLOOKUP($A7,'d31'!$AD$3:$AD$87,'d31'!$AE$3:$AE$87)</f>
        <v>0</v>
      </c>
      <c r="CQ7" s="170"/>
      <c r="CR7" s="240">
        <f t="shared" si="33"/>
        <v>0</v>
      </c>
      <c r="CT7" s="171">
        <f t="shared" si="34"/>
        <v>0</v>
      </c>
      <c r="CU7" s="171">
        <f t="shared" si="0"/>
        <v>0</v>
      </c>
      <c r="CV7" s="172">
        <f t="shared" si="1"/>
        <v>0</v>
      </c>
      <c r="CW7" s="168">
        <f t="shared" si="2"/>
        <v>0</v>
      </c>
      <c r="CX7" s="168">
        <f t="shared" si="2"/>
        <v>0</v>
      </c>
    </row>
    <row r="8" spans="1:102" x14ac:dyDescent="0.25">
      <c r="A8" s="123" t="s">
        <v>3</v>
      </c>
      <c r="B8" s="126" t="s">
        <v>173</v>
      </c>
      <c r="D8" s="169">
        <f>_xlfn.XLOOKUP($A8,'d1'!$AD$3:$AD$87,'d1'!$AE$3:$AE$87)</f>
        <v>0</v>
      </c>
      <c r="E8" s="170"/>
      <c r="F8" s="240">
        <f t="shared" si="3"/>
        <v>0</v>
      </c>
      <c r="G8" s="169">
        <f>_xlfn.XLOOKUP($A8,'d2'!$AD$3:$AD$87,'d2'!$AE$3:$AE$87)</f>
        <v>0</v>
      </c>
      <c r="H8" s="170"/>
      <c r="I8" s="240">
        <f t="shared" si="4"/>
        <v>0</v>
      </c>
      <c r="J8" s="169">
        <f>_xlfn.XLOOKUP($A8,'d3'!$AD$3:$AD$87,'d3'!$AE$3:$AE$87)</f>
        <v>0</v>
      </c>
      <c r="K8" s="170"/>
      <c r="L8" s="240">
        <f t="shared" si="5"/>
        <v>0</v>
      </c>
      <c r="M8" s="169">
        <f>_xlfn.XLOOKUP($A8,'d4'!$AD$3:$AD$87,'d4'!$AE$3:$AE$87)</f>
        <v>0</v>
      </c>
      <c r="N8" s="170"/>
      <c r="O8" s="240">
        <f t="shared" si="6"/>
        <v>0</v>
      </c>
      <c r="P8" s="169">
        <f>_xlfn.XLOOKUP($A8,'d5'!$AD$3:$AD$87,'d5'!$AE$3:$AE$87)</f>
        <v>0</v>
      </c>
      <c r="Q8" s="170"/>
      <c r="R8" s="240">
        <f t="shared" si="7"/>
        <v>0</v>
      </c>
      <c r="S8" s="169">
        <f>_xlfn.XLOOKUP($A8,'d6'!$AD$3:$AD$87,'d6'!$AE$3:$AE$87)</f>
        <v>0</v>
      </c>
      <c r="T8" s="170"/>
      <c r="U8" s="240">
        <f t="shared" si="8"/>
        <v>0</v>
      </c>
      <c r="V8" s="169">
        <f>_xlfn.XLOOKUP($A8,'d7'!$AD$3:$AD$87,'d7'!$AE$3:$AE$87)</f>
        <v>0</v>
      </c>
      <c r="W8" s="170"/>
      <c r="X8" s="240">
        <f t="shared" si="9"/>
        <v>0</v>
      </c>
      <c r="Y8" s="169">
        <f>_xlfn.XLOOKUP($A8,'d8'!$AD$3:$AD$87,'d8'!$AE$3:$AE$87)</f>
        <v>0</v>
      </c>
      <c r="Z8" s="170"/>
      <c r="AA8" s="240">
        <f t="shared" si="10"/>
        <v>0</v>
      </c>
      <c r="AB8" s="169">
        <f>_xlfn.XLOOKUP($A8,'d9'!$AD$3:$AD$87,'d9'!$AE$3:$AE$87)</f>
        <v>0</v>
      </c>
      <c r="AC8" s="170"/>
      <c r="AD8" s="240">
        <f t="shared" si="11"/>
        <v>0</v>
      </c>
      <c r="AE8" s="169">
        <f>_xlfn.XLOOKUP($A8,'d10'!$AD$3:$AD$87,'d10'!$AE$3:$AE$87)</f>
        <v>0</v>
      </c>
      <c r="AF8" s="170"/>
      <c r="AG8" s="240">
        <f t="shared" si="12"/>
        <v>0</v>
      </c>
      <c r="AH8" s="169">
        <f>_xlfn.XLOOKUP($A8,'d11'!$AD$3:$AD$87,'d11'!$AE$3:$AE$87)</f>
        <v>0</v>
      </c>
      <c r="AI8" s="170"/>
      <c r="AJ8" s="240">
        <f t="shared" si="13"/>
        <v>0</v>
      </c>
      <c r="AK8" s="169">
        <f>_xlfn.XLOOKUP($A8,'d12'!$AD$3:$AD$87,'d12'!$AE$3:$AE$87)</f>
        <v>0</v>
      </c>
      <c r="AL8" s="170"/>
      <c r="AM8" s="240">
        <f t="shared" si="14"/>
        <v>0</v>
      </c>
      <c r="AN8" s="169">
        <f>_xlfn.XLOOKUP($A8,'d13'!$AD$3:$AD$87,'d13'!$AE$3:$AE$87)</f>
        <v>0</v>
      </c>
      <c r="AO8" s="170"/>
      <c r="AP8" s="240">
        <f t="shared" si="15"/>
        <v>0</v>
      </c>
      <c r="AQ8" s="169">
        <f>_xlfn.XLOOKUP($A8,'d14'!$AD$3:$AD$87,'d14'!$AE$3:$AE$87)</f>
        <v>0</v>
      </c>
      <c r="AR8" s="170"/>
      <c r="AS8" s="240">
        <f t="shared" si="16"/>
        <v>0</v>
      </c>
      <c r="AT8" s="169">
        <f>_xlfn.XLOOKUP($A8,'d15'!$AD$3:$AD$87,'d15'!$AE$3:$AE$87)</f>
        <v>0</v>
      </c>
      <c r="AU8" s="170"/>
      <c r="AV8" s="240">
        <f t="shared" si="17"/>
        <v>0</v>
      </c>
      <c r="AW8" s="169">
        <f>_xlfn.XLOOKUP($A8,'d16'!$AD$3:$AD$87,'d16'!$AE$3:$AE$87)</f>
        <v>0</v>
      </c>
      <c r="AX8" s="170"/>
      <c r="AY8" s="240">
        <f t="shared" si="18"/>
        <v>0</v>
      </c>
      <c r="AZ8" s="169">
        <f>_xlfn.XLOOKUP($A8,'d17'!$AD$3:$AD$87,'d17'!$AE$3:$AE$87)</f>
        <v>0</v>
      </c>
      <c r="BA8" s="170"/>
      <c r="BB8" s="240">
        <f t="shared" si="19"/>
        <v>0</v>
      </c>
      <c r="BC8" s="169">
        <f>_xlfn.XLOOKUP($A8,'d18'!$AD$3:$AD$87,'d18'!$AE$3:$AE$87)</f>
        <v>0</v>
      </c>
      <c r="BD8" s="170"/>
      <c r="BE8" s="240">
        <f t="shared" si="20"/>
        <v>0</v>
      </c>
      <c r="BF8" s="169">
        <f>_xlfn.XLOOKUP($A8,'d19'!$AD$3:$AD$87,'d19'!$AE$3:$AE$87)</f>
        <v>0</v>
      </c>
      <c r="BG8" s="170"/>
      <c r="BH8" s="240">
        <f t="shared" si="21"/>
        <v>0</v>
      </c>
      <c r="BI8" s="169">
        <f>_xlfn.XLOOKUP($A8,'d20'!$AD$3:$AD$87,'d20'!$AE$3:$AE$87)</f>
        <v>0</v>
      </c>
      <c r="BJ8" s="170"/>
      <c r="BK8" s="240">
        <f t="shared" si="22"/>
        <v>0</v>
      </c>
      <c r="BL8" s="169">
        <f>_xlfn.XLOOKUP($A8,'d21'!$AD$3:$AD$87,'d21'!$AE$3:$AE$87)</f>
        <v>0</v>
      </c>
      <c r="BM8" s="170"/>
      <c r="BN8" s="240">
        <f t="shared" si="23"/>
        <v>0</v>
      </c>
      <c r="BO8" s="169">
        <f>_xlfn.XLOOKUP($A8,'d22'!$AD$3:$AD$87,'d22'!$AE$3:$AE$87)</f>
        <v>0</v>
      </c>
      <c r="BP8" s="170"/>
      <c r="BQ8" s="240">
        <f t="shared" si="24"/>
        <v>0</v>
      </c>
      <c r="BR8" s="169">
        <f>_xlfn.XLOOKUP($A8,'d23'!$AD$3:$AD$87,'d23'!$AE$3:$AE$87)</f>
        <v>0</v>
      </c>
      <c r="BS8" s="170"/>
      <c r="BT8" s="240">
        <f t="shared" si="25"/>
        <v>0</v>
      </c>
      <c r="BU8" s="169">
        <f>_xlfn.XLOOKUP($A8,'d24'!$AD$3:$AD$87,'d24'!$AE$3:$AE$87)</f>
        <v>0</v>
      </c>
      <c r="BV8" s="170"/>
      <c r="BW8" s="240">
        <f t="shared" si="26"/>
        <v>0</v>
      </c>
      <c r="BX8" s="169">
        <f>_xlfn.XLOOKUP($A8,'d25'!$AD$3:$AD$87,'d25'!$AE$3:$AE$87)</f>
        <v>0</v>
      </c>
      <c r="BY8" s="170"/>
      <c r="BZ8" s="240">
        <f t="shared" si="27"/>
        <v>0</v>
      </c>
      <c r="CA8" s="169">
        <f>_xlfn.XLOOKUP($A8,'d26'!$AD$3:$AD$87,'d26'!$AE$3:$AE$87)</f>
        <v>0</v>
      </c>
      <c r="CB8" s="170"/>
      <c r="CC8" s="240">
        <f t="shared" si="28"/>
        <v>0</v>
      </c>
      <c r="CD8" s="169">
        <f>_xlfn.XLOOKUP($A8,'d27'!$AD$3:$AD$87,'d27'!$AE$3:$AE$87)</f>
        <v>0</v>
      </c>
      <c r="CE8" s="170"/>
      <c r="CF8" s="240">
        <f t="shared" si="29"/>
        <v>0</v>
      </c>
      <c r="CG8" s="169">
        <f>_xlfn.XLOOKUP($A8,'d28'!$AD$3:$AD$87,'d28'!$AE$3:$AE$87)</f>
        <v>0</v>
      </c>
      <c r="CH8" s="170"/>
      <c r="CI8" s="240">
        <f t="shared" si="30"/>
        <v>0</v>
      </c>
      <c r="CJ8" s="169">
        <f>_xlfn.XLOOKUP($A8,'d29'!$AD$3:$AD$87,'d29'!$AE$3:$AE$87)</f>
        <v>0</v>
      </c>
      <c r="CK8" s="170"/>
      <c r="CL8" s="240">
        <f t="shared" si="31"/>
        <v>0</v>
      </c>
      <c r="CM8" s="169">
        <f>_xlfn.XLOOKUP($A8,'d30'!$AD$3:$AD$87,'d30'!$AE$3:$AE$87)</f>
        <v>0</v>
      </c>
      <c r="CN8" s="170"/>
      <c r="CO8" s="240">
        <f t="shared" si="32"/>
        <v>0</v>
      </c>
      <c r="CP8" s="169">
        <f>_xlfn.XLOOKUP($A8,'d31'!$AD$3:$AD$87,'d31'!$AE$3:$AE$87)</f>
        <v>0</v>
      </c>
      <c r="CQ8" s="170"/>
      <c r="CR8" s="240">
        <f t="shared" si="33"/>
        <v>0</v>
      </c>
      <c r="CT8" s="171">
        <f t="shared" si="34"/>
        <v>0</v>
      </c>
      <c r="CU8" s="171">
        <f t="shared" si="0"/>
        <v>0</v>
      </c>
      <c r="CV8" s="172">
        <f t="shared" si="1"/>
        <v>0</v>
      </c>
      <c r="CW8" s="168">
        <f t="shared" si="2"/>
        <v>0</v>
      </c>
      <c r="CX8" s="168">
        <f t="shared" si="2"/>
        <v>0</v>
      </c>
    </row>
    <row r="9" spans="1:102" x14ac:dyDescent="0.25">
      <c r="A9" s="123" t="s">
        <v>80</v>
      </c>
      <c r="B9" s="126" t="s">
        <v>174</v>
      </c>
      <c r="D9" s="169">
        <f>_xlfn.XLOOKUP($A9,'d1'!$AD$3:$AD$87,'d1'!$AE$3:$AE$87)</f>
        <v>0</v>
      </c>
      <c r="E9" s="170"/>
      <c r="F9" s="240">
        <f t="shared" si="3"/>
        <v>0</v>
      </c>
      <c r="G9" s="169">
        <f>_xlfn.XLOOKUP($A9,'d2'!$AD$3:$AD$87,'d2'!$AE$3:$AE$87)</f>
        <v>0</v>
      </c>
      <c r="H9" s="170"/>
      <c r="I9" s="240">
        <f t="shared" si="4"/>
        <v>0</v>
      </c>
      <c r="J9" s="169">
        <f>_xlfn.XLOOKUP($A9,'d3'!$AD$3:$AD$87,'d3'!$AE$3:$AE$87)</f>
        <v>0</v>
      </c>
      <c r="K9" s="170"/>
      <c r="L9" s="240">
        <f t="shared" si="5"/>
        <v>0</v>
      </c>
      <c r="M9" s="169">
        <f>_xlfn.XLOOKUP($A9,'d4'!$AD$3:$AD$87,'d4'!$AE$3:$AE$87)</f>
        <v>0</v>
      </c>
      <c r="N9" s="170"/>
      <c r="O9" s="240">
        <f t="shared" si="6"/>
        <v>0</v>
      </c>
      <c r="P9" s="169">
        <f>_xlfn.XLOOKUP($A9,'d5'!$AD$3:$AD$87,'d5'!$AE$3:$AE$87)</f>
        <v>0</v>
      </c>
      <c r="Q9" s="170"/>
      <c r="R9" s="240">
        <f t="shared" si="7"/>
        <v>0</v>
      </c>
      <c r="S9" s="169">
        <f>_xlfn.XLOOKUP($A9,'d6'!$AD$3:$AD$87,'d6'!$AE$3:$AE$87)</f>
        <v>0</v>
      </c>
      <c r="T9" s="170"/>
      <c r="U9" s="240">
        <f t="shared" si="8"/>
        <v>0</v>
      </c>
      <c r="V9" s="169">
        <f>_xlfn.XLOOKUP($A9,'d7'!$AD$3:$AD$87,'d7'!$AE$3:$AE$87)</f>
        <v>0</v>
      </c>
      <c r="W9" s="170"/>
      <c r="X9" s="240">
        <f t="shared" si="9"/>
        <v>0</v>
      </c>
      <c r="Y9" s="169">
        <f>_xlfn.XLOOKUP($A9,'d8'!$AD$3:$AD$87,'d8'!$AE$3:$AE$87)</f>
        <v>0</v>
      </c>
      <c r="Z9" s="170"/>
      <c r="AA9" s="240">
        <f t="shared" si="10"/>
        <v>0</v>
      </c>
      <c r="AB9" s="169">
        <f>_xlfn.XLOOKUP($A9,'d9'!$AD$3:$AD$87,'d9'!$AE$3:$AE$87)</f>
        <v>0</v>
      </c>
      <c r="AC9" s="170"/>
      <c r="AD9" s="240">
        <f t="shared" si="11"/>
        <v>0</v>
      </c>
      <c r="AE9" s="169">
        <f>_xlfn.XLOOKUP($A9,'d10'!$AD$3:$AD$87,'d10'!$AE$3:$AE$87)</f>
        <v>0</v>
      </c>
      <c r="AF9" s="170"/>
      <c r="AG9" s="240">
        <f t="shared" si="12"/>
        <v>0</v>
      </c>
      <c r="AH9" s="169">
        <f>_xlfn.XLOOKUP($A9,'d11'!$AD$3:$AD$87,'d11'!$AE$3:$AE$87)</f>
        <v>0</v>
      </c>
      <c r="AI9" s="170"/>
      <c r="AJ9" s="240">
        <f t="shared" si="13"/>
        <v>0</v>
      </c>
      <c r="AK9" s="169">
        <f>_xlfn.XLOOKUP($A9,'d12'!$AD$3:$AD$87,'d12'!$AE$3:$AE$87)</f>
        <v>0</v>
      </c>
      <c r="AL9" s="170"/>
      <c r="AM9" s="240">
        <f t="shared" si="14"/>
        <v>0</v>
      </c>
      <c r="AN9" s="169">
        <f>_xlfn.XLOOKUP($A9,'d13'!$AD$3:$AD$87,'d13'!$AE$3:$AE$87)</f>
        <v>0</v>
      </c>
      <c r="AO9" s="170"/>
      <c r="AP9" s="240">
        <f t="shared" si="15"/>
        <v>0</v>
      </c>
      <c r="AQ9" s="169">
        <f>_xlfn.XLOOKUP($A9,'d14'!$AD$3:$AD$87,'d14'!$AE$3:$AE$87)</f>
        <v>0</v>
      </c>
      <c r="AR9" s="170"/>
      <c r="AS9" s="240">
        <f t="shared" si="16"/>
        <v>0</v>
      </c>
      <c r="AT9" s="169">
        <f>_xlfn.XLOOKUP($A9,'d15'!$AD$3:$AD$87,'d15'!$AE$3:$AE$87)</f>
        <v>0</v>
      </c>
      <c r="AU9" s="170"/>
      <c r="AV9" s="240">
        <f t="shared" si="17"/>
        <v>0</v>
      </c>
      <c r="AW9" s="169">
        <f>_xlfn.XLOOKUP($A9,'d16'!$AD$3:$AD$87,'d16'!$AE$3:$AE$87)</f>
        <v>0</v>
      </c>
      <c r="AX9" s="170"/>
      <c r="AY9" s="240">
        <f t="shared" si="18"/>
        <v>0</v>
      </c>
      <c r="AZ9" s="169">
        <f>_xlfn.XLOOKUP($A9,'d17'!$AD$3:$AD$87,'d17'!$AE$3:$AE$87)</f>
        <v>0</v>
      </c>
      <c r="BA9" s="170"/>
      <c r="BB9" s="240">
        <f t="shared" si="19"/>
        <v>0</v>
      </c>
      <c r="BC9" s="169">
        <f>_xlfn.XLOOKUP($A9,'d18'!$AD$3:$AD$87,'d18'!$AE$3:$AE$87)</f>
        <v>0</v>
      </c>
      <c r="BD9" s="170"/>
      <c r="BE9" s="240">
        <f t="shared" si="20"/>
        <v>0</v>
      </c>
      <c r="BF9" s="169">
        <f>_xlfn.XLOOKUP($A9,'d19'!$AD$3:$AD$87,'d19'!$AE$3:$AE$87)</f>
        <v>0</v>
      </c>
      <c r="BG9" s="170"/>
      <c r="BH9" s="240">
        <f t="shared" si="21"/>
        <v>0</v>
      </c>
      <c r="BI9" s="169">
        <f>_xlfn.XLOOKUP($A9,'d20'!$AD$3:$AD$87,'d20'!$AE$3:$AE$87)</f>
        <v>0</v>
      </c>
      <c r="BJ9" s="170"/>
      <c r="BK9" s="240">
        <f t="shared" si="22"/>
        <v>0</v>
      </c>
      <c r="BL9" s="169">
        <f>_xlfn.XLOOKUP($A9,'d21'!$AD$3:$AD$87,'d21'!$AE$3:$AE$87)</f>
        <v>0</v>
      </c>
      <c r="BM9" s="170"/>
      <c r="BN9" s="240">
        <f t="shared" si="23"/>
        <v>0</v>
      </c>
      <c r="BO9" s="169">
        <f>_xlfn.XLOOKUP($A9,'d22'!$AD$3:$AD$87,'d22'!$AE$3:$AE$87)</f>
        <v>0</v>
      </c>
      <c r="BP9" s="170"/>
      <c r="BQ9" s="240">
        <f t="shared" si="24"/>
        <v>0</v>
      </c>
      <c r="BR9" s="169">
        <f>_xlfn.XLOOKUP($A9,'d23'!$AD$3:$AD$87,'d23'!$AE$3:$AE$87)</f>
        <v>0</v>
      </c>
      <c r="BS9" s="170"/>
      <c r="BT9" s="240">
        <f t="shared" si="25"/>
        <v>0</v>
      </c>
      <c r="BU9" s="169">
        <f>_xlfn.XLOOKUP($A9,'d24'!$AD$3:$AD$87,'d24'!$AE$3:$AE$87)</f>
        <v>0</v>
      </c>
      <c r="BV9" s="170"/>
      <c r="BW9" s="240">
        <f t="shared" si="26"/>
        <v>0</v>
      </c>
      <c r="BX9" s="169">
        <f>_xlfn.XLOOKUP($A9,'d25'!$AD$3:$AD$87,'d25'!$AE$3:$AE$87)</f>
        <v>0</v>
      </c>
      <c r="BY9" s="170"/>
      <c r="BZ9" s="240">
        <f t="shared" si="27"/>
        <v>0</v>
      </c>
      <c r="CA9" s="169">
        <f>_xlfn.XLOOKUP($A9,'d26'!$AD$3:$AD$87,'d26'!$AE$3:$AE$87)</f>
        <v>0</v>
      </c>
      <c r="CB9" s="170"/>
      <c r="CC9" s="240">
        <f t="shared" si="28"/>
        <v>0</v>
      </c>
      <c r="CD9" s="169">
        <f>_xlfn.XLOOKUP($A9,'d27'!$AD$3:$AD$87,'d27'!$AE$3:$AE$87)</f>
        <v>0</v>
      </c>
      <c r="CE9" s="170"/>
      <c r="CF9" s="240">
        <f t="shared" si="29"/>
        <v>0</v>
      </c>
      <c r="CG9" s="169">
        <f>_xlfn.XLOOKUP($A9,'d28'!$AD$3:$AD$87,'d28'!$AE$3:$AE$87)</f>
        <v>0</v>
      </c>
      <c r="CH9" s="170"/>
      <c r="CI9" s="240">
        <f t="shared" si="30"/>
        <v>0</v>
      </c>
      <c r="CJ9" s="169">
        <f>_xlfn.XLOOKUP($A9,'d29'!$AD$3:$AD$87,'d29'!$AE$3:$AE$87)</f>
        <v>0</v>
      </c>
      <c r="CK9" s="170"/>
      <c r="CL9" s="240">
        <f t="shared" si="31"/>
        <v>0</v>
      </c>
      <c r="CM9" s="169">
        <f>_xlfn.XLOOKUP($A9,'d30'!$AD$3:$AD$87,'d30'!$AE$3:$AE$87)</f>
        <v>0</v>
      </c>
      <c r="CN9" s="170"/>
      <c r="CO9" s="240">
        <f t="shared" si="32"/>
        <v>0</v>
      </c>
      <c r="CP9" s="169">
        <f>_xlfn.XLOOKUP($A9,'d31'!$AD$3:$AD$87,'d31'!$AE$3:$AE$87)</f>
        <v>0</v>
      </c>
      <c r="CQ9" s="170"/>
      <c r="CR9" s="240">
        <f t="shared" si="33"/>
        <v>0</v>
      </c>
      <c r="CT9" s="171">
        <f t="shared" si="34"/>
        <v>0</v>
      </c>
      <c r="CU9" s="171">
        <f t="shared" si="0"/>
        <v>0</v>
      </c>
      <c r="CV9" s="172">
        <f t="shared" si="1"/>
        <v>0</v>
      </c>
      <c r="CW9" s="168">
        <f t="shared" si="2"/>
        <v>0</v>
      </c>
      <c r="CX9" s="168">
        <f t="shared" si="2"/>
        <v>0</v>
      </c>
    </row>
    <row r="10" spans="1:102" x14ac:dyDescent="0.25">
      <c r="A10" s="123" t="s">
        <v>81</v>
      </c>
      <c r="B10" s="126" t="s">
        <v>174</v>
      </c>
      <c r="D10" s="169">
        <f>_xlfn.XLOOKUP($A10,'d1'!$AD$3:$AD$87,'d1'!$AE$3:$AE$87)</f>
        <v>0</v>
      </c>
      <c r="E10" s="170"/>
      <c r="F10" s="240">
        <f t="shared" si="3"/>
        <v>0</v>
      </c>
      <c r="G10" s="169">
        <f>_xlfn.XLOOKUP($A10,'d2'!$AD$3:$AD$87,'d2'!$AE$3:$AE$87)</f>
        <v>0</v>
      </c>
      <c r="H10" s="170"/>
      <c r="I10" s="240">
        <f t="shared" si="4"/>
        <v>0</v>
      </c>
      <c r="J10" s="169">
        <f>_xlfn.XLOOKUP($A10,'d3'!$AD$3:$AD$87,'d3'!$AE$3:$AE$87)</f>
        <v>0</v>
      </c>
      <c r="K10" s="170"/>
      <c r="L10" s="240">
        <f t="shared" si="5"/>
        <v>0</v>
      </c>
      <c r="M10" s="169">
        <f>_xlfn.XLOOKUP($A10,'d4'!$AD$3:$AD$87,'d4'!$AE$3:$AE$87)</f>
        <v>0</v>
      </c>
      <c r="N10" s="170"/>
      <c r="O10" s="240">
        <f t="shared" si="6"/>
        <v>0</v>
      </c>
      <c r="P10" s="169">
        <f>_xlfn.XLOOKUP($A10,'d5'!$AD$3:$AD$87,'d5'!$AE$3:$AE$87)</f>
        <v>0</v>
      </c>
      <c r="Q10" s="170"/>
      <c r="R10" s="240">
        <f t="shared" si="7"/>
        <v>0</v>
      </c>
      <c r="S10" s="169">
        <f>_xlfn.XLOOKUP($A10,'d6'!$AD$3:$AD$87,'d6'!$AE$3:$AE$87)</f>
        <v>0</v>
      </c>
      <c r="T10" s="170"/>
      <c r="U10" s="240">
        <f t="shared" si="8"/>
        <v>0</v>
      </c>
      <c r="V10" s="169">
        <f>_xlfn.XLOOKUP($A10,'d7'!$AD$3:$AD$87,'d7'!$AE$3:$AE$87)</f>
        <v>0</v>
      </c>
      <c r="W10" s="170"/>
      <c r="X10" s="240">
        <f t="shared" si="9"/>
        <v>0</v>
      </c>
      <c r="Y10" s="169">
        <f>_xlfn.XLOOKUP($A10,'d8'!$AD$3:$AD$87,'d8'!$AE$3:$AE$87)</f>
        <v>0</v>
      </c>
      <c r="Z10" s="170"/>
      <c r="AA10" s="240">
        <f t="shared" si="10"/>
        <v>0</v>
      </c>
      <c r="AB10" s="169">
        <f>_xlfn.XLOOKUP($A10,'d9'!$AD$3:$AD$87,'d9'!$AE$3:$AE$87)</f>
        <v>0</v>
      </c>
      <c r="AC10" s="170"/>
      <c r="AD10" s="240">
        <f t="shared" si="11"/>
        <v>0</v>
      </c>
      <c r="AE10" s="169">
        <f>_xlfn.XLOOKUP($A10,'d10'!$AD$3:$AD$87,'d10'!$AE$3:$AE$87)</f>
        <v>0</v>
      </c>
      <c r="AF10" s="170"/>
      <c r="AG10" s="240">
        <f t="shared" si="12"/>
        <v>0</v>
      </c>
      <c r="AH10" s="169">
        <f>_xlfn.XLOOKUP($A10,'d11'!$AD$3:$AD$87,'d11'!$AE$3:$AE$87)</f>
        <v>0</v>
      </c>
      <c r="AI10" s="170"/>
      <c r="AJ10" s="240">
        <f t="shared" si="13"/>
        <v>0</v>
      </c>
      <c r="AK10" s="169">
        <f>_xlfn.XLOOKUP($A10,'d12'!$AD$3:$AD$87,'d12'!$AE$3:$AE$87)</f>
        <v>0</v>
      </c>
      <c r="AL10" s="170"/>
      <c r="AM10" s="240">
        <f t="shared" si="14"/>
        <v>0</v>
      </c>
      <c r="AN10" s="169">
        <f>_xlfn.XLOOKUP($A10,'d13'!$AD$3:$AD$87,'d13'!$AE$3:$AE$87)</f>
        <v>0</v>
      </c>
      <c r="AO10" s="170"/>
      <c r="AP10" s="240">
        <f t="shared" si="15"/>
        <v>0</v>
      </c>
      <c r="AQ10" s="169">
        <f>_xlfn.XLOOKUP($A10,'d14'!$AD$3:$AD$87,'d14'!$AE$3:$AE$87)</f>
        <v>0</v>
      </c>
      <c r="AR10" s="170"/>
      <c r="AS10" s="240">
        <f t="shared" si="16"/>
        <v>0</v>
      </c>
      <c r="AT10" s="169">
        <f>_xlfn.XLOOKUP($A10,'d15'!$AD$3:$AD$87,'d15'!$AE$3:$AE$87)</f>
        <v>0</v>
      </c>
      <c r="AU10" s="170"/>
      <c r="AV10" s="240">
        <f t="shared" si="17"/>
        <v>0</v>
      </c>
      <c r="AW10" s="169">
        <f>_xlfn.XLOOKUP($A10,'d16'!$AD$3:$AD$87,'d16'!$AE$3:$AE$87)</f>
        <v>0</v>
      </c>
      <c r="AX10" s="170"/>
      <c r="AY10" s="240">
        <f t="shared" si="18"/>
        <v>0</v>
      </c>
      <c r="AZ10" s="169">
        <f>_xlfn.XLOOKUP($A10,'d17'!$AD$3:$AD$87,'d17'!$AE$3:$AE$87)</f>
        <v>0</v>
      </c>
      <c r="BA10" s="170"/>
      <c r="BB10" s="240">
        <f t="shared" si="19"/>
        <v>0</v>
      </c>
      <c r="BC10" s="169">
        <f>_xlfn.XLOOKUP($A10,'d18'!$AD$3:$AD$87,'d18'!$AE$3:$AE$87)</f>
        <v>0</v>
      </c>
      <c r="BD10" s="170"/>
      <c r="BE10" s="240">
        <f t="shared" si="20"/>
        <v>0</v>
      </c>
      <c r="BF10" s="169">
        <f>_xlfn.XLOOKUP($A10,'d19'!$AD$3:$AD$87,'d19'!$AE$3:$AE$87)</f>
        <v>0</v>
      </c>
      <c r="BG10" s="170"/>
      <c r="BH10" s="240">
        <f t="shared" si="21"/>
        <v>0</v>
      </c>
      <c r="BI10" s="169">
        <f>_xlfn.XLOOKUP($A10,'d20'!$AD$3:$AD$87,'d20'!$AE$3:$AE$87)</f>
        <v>0</v>
      </c>
      <c r="BJ10" s="170"/>
      <c r="BK10" s="240">
        <f t="shared" si="22"/>
        <v>0</v>
      </c>
      <c r="BL10" s="169">
        <f>_xlfn.XLOOKUP($A10,'d21'!$AD$3:$AD$87,'d21'!$AE$3:$AE$87)</f>
        <v>0</v>
      </c>
      <c r="BM10" s="170"/>
      <c r="BN10" s="240">
        <f t="shared" si="23"/>
        <v>0</v>
      </c>
      <c r="BO10" s="169">
        <f>_xlfn.XLOOKUP($A10,'d22'!$AD$3:$AD$87,'d22'!$AE$3:$AE$87)</f>
        <v>0</v>
      </c>
      <c r="BP10" s="170"/>
      <c r="BQ10" s="240">
        <f t="shared" si="24"/>
        <v>0</v>
      </c>
      <c r="BR10" s="169">
        <f>_xlfn.XLOOKUP($A10,'d23'!$AD$3:$AD$87,'d23'!$AE$3:$AE$87)</f>
        <v>0</v>
      </c>
      <c r="BS10" s="170"/>
      <c r="BT10" s="240">
        <f t="shared" si="25"/>
        <v>0</v>
      </c>
      <c r="BU10" s="169">
        <f>_xlfn.XLOOKUP($A10,'d24'!$AD$3:$AD$87,'d24'!$AE$3:$AE$87)</f>
        <v>0</v>
      </c>
      <c r="BV10" s="170"/>
      <c r="BW10" s="240">
        <f t="shared" si="26"/>
        <v>0</v>
      </c>
      <c r="BX10" s="169">
        <f>_xlfn.XLOOKUP($A10,'d25'!$AD$3:$AD$87,'d25'!$AE$3:$AE$87)</f>
        <v>0</v>
      </c>
      <c r="BY10" s="170"/>
      <c r="BZ10" s="240">
        <f t="shared" si="27"/>
        <v>0</v>
      </c>
      <c r="CA10" s="169">
        <f>_xlfn.XLOOKUP($A10,'d26'!$AD$3:$AD$87,'d26'!$AE$3:$AE$87)</f>
        <v>0</v>
      </c>
      <c r="CB10" s="170"/>
      <c r="CC10" s="240">
        <f t="shared" si="28"/>
        <v>0</v>
      </c>
      <c r="CD10" s="169">
        <f>_xlfn.XLOOKUP($A10,'d27'!$AD$3:$AD$87,'d27'!$AE$3:$AE$87)</f>
        <v>0</v>
      </c>
      <c r="CE10" s="170"/>
      <c r="CF10" s="240">
        <f t="shared" si="29"/>
        <v>0</v>
      </c>
      <c r="CG10" s="169">
        <f>_xlfn.XLOOKUP($A10,'d28'!$AD$3:$AD$87,'d28'!$AE$3:$AE$87)</f>
        <v>0</v>
      </c>
      <c r="CH10" s="170"/>
      <c r="CI10" s="240">
        <f t="shared" si="30"/>
        <v>0</v>
      </c>
      <c r="CJ10" s="169">
        <f>_xlfn.XLOOKUP($A10,'d29'!$AD$3:$AD$87,'d29'!$AE$3:$AE$87)</f>
        <v>0</v>
      </c>
      <c r="CK10" s="170"/>
      <c r="CL10" s="240">
        <f t="shared" si="31"/>
        <v>0</v>
      </c>
      <c r="CM10" s="169">
        <f>_xlfn.XLOOKUP($A10,'d30'!$AD$3:$AD$87,'d30'!$AE$3:$AE$87)</f>
        <v>0</v>
      </c>
      <c r="CN10" s="170"/>
      <c r="CO10" s="240">
        <f t="shared" si="32"/>
        <v>0</v>
      </c>
      <c r="CP10" s="169">
        <f>_xlfn.XLOOKUP($A10,'d31'!$AD$3:$AD$87,'d31'!$AE$3:$AE$87)</f>
        <v>0</v>
      </c>
      <c r="CQ10" s="170"/>
      <c r="CR10" s="240">
        <f t="shared" si="33"/>
        <v>0</v>
      </c>
      <c r="CT10" s="171">
        <f t="shared" si="34"/>
        <v>0</v>
      </c>
      <c r="CU10" s="171">
        <f t="shared" si="0"/>
        <v>0</v>
      </c>
      <c r="CV10" s="172">
        <f t="shared" si="1"/>
        <v>0</v>
      </c>
      <c r="CW10" s="168">
        <f t="shared" si="2"/>
        <v>0</v>
      </c>
      <c r="CX10" s="168">
        <f t="shared" si="2"/>
        <v>0</v>
      </c>
    </row>
    <row r="11" spans="1:102" x14ac:dyDescent="0.25">
      <c r="A11" s="123" t="s">
        <v>5</v>
      </c>
      <c r="B11" s="126" t="s">
        <v>177</v>
      </c>
      <c r="D11" s="169">
        <f>_xlfn.XLOOKUP($A11,'d1'!$AD$3:$AD$87,'d1'!$AE$3:$AE$87)</f>
        <v>0</v>
      </c>
      <c r="E11" s="170"/>
      <c r="F11" s="240">
        <f t="shared" si="3"/>
        <v>0</v>
      </c>
      <c r="G11" s="169">
        <f>_xlfn.XLOOKUP($A11,'d2'!$AD$3:$AD$87,'d2'!$AE$3:$AE$87)</f>
        <v>0</v>
      </c>
      <c r="H11" s="170"/>
      <c r="I11" s="240">
        <f t="shared" si="4"/>
        <v>0</v>
      </c>
      <c r="J11" s="169">
        <f>_xlfn.XLOOKUP($A11,'d3'!$AD$3:$AD$87,'d3'!$AE$3:$AE$87)</f>
        <v>0</v>
      </c>
      <c r="K11" s="170"/>
      <c r="L11" s="240">
        <f t="shared" si="5"/>
        <v>0</v>
      </c>
      <c r="M11" s="169">
        <f>_xlfn.XLOOKUP($A11,'d4'!$AD$3:$AD$87,'d4'!$AE$3:$AE$87)</f>
        <v>0</v>
      </c>
      <c r="N11" s="170"/>
      <c r="O11" s="240">
        <f t="shared" si="6"/>
        <v>0</v>
      </c>
      <c r="P11" s="169">
        <f>_xlfn.XLOOKUP($A11,'d5'!$AD$3:$AD$87,'d5'!$AE$3:$AE$87)</f>
        <v>0</v>
      </c>
      <c r="Q11" s="170"/>
      <c r="R11" s="240">
        <f t="shared" si="7"/>
        <v>0</v>
      </c>
      <c r="S11" s="169">
        <f>_xlfn.XLOOKUP($A11,'d6'!$AD$3:$AD$87,'d6'!$AE$3:$AE$87)</f>
        <v>0</v>
      </c>
      <c r="T11" s="170"/>
      <c r="U11" s="240">
        <f t="shared" si="8"/>
        <v>0</v>
      </c>
      <c r="V11" s="169">
        <f>_xlfn.XLOOKUP($A11,'d7'!$AD$3:$AD$87,'d7'!$AE$3:$AE$87)</f>
        <v>0</v>
      </c>
      <c r="W11" s="170"/>
      <c r="X11" s="240">
        <f t="shared" si="9"/>
        <v>0</v>
      </c>
      <c r="Y11" s="169">
        <f>_xlfn.XLOOKUP($A11,'d8'!$AD$3:$AD$87,'d8'!$AE$3:$AE$87)</f>
        <v>0</v>
      </c>
      <c r="Z11" s="170"/>
      <c r="AA11" s="240">
        <f t="shared" si="10"/>
        <v>0</v>
      </c>
      <c r="AB11" s="169">
        <f>_xlfn.XLOOKUP($A11,'d9'!$AD$3:$AD$87,'d9'!$AE$3:$AE$87)</f>
        <v>0</v>
      </c>
      <c r="AC11" s="170"/>
      <c r="AD11" s="240">
        <f t="shared" si="11"/>
        <v>0</v>
      </c>
      <c r="AE11" s="169">
        <f>_xlfn.XLOOKUP($A11,'d10'!$AD$3:$AD$87,'d10'!$AE$3:$AE$87)</f>
        <v>0</v>
      </c>
      <c r="AF11" s="170"/>
      <c r="AG11" s="240">
        <f t="shared" si="12"/>
        <v>0</v>
      </c>
      <c r="AH11" s="169">
        <f>_xlfn.XLOOKUP($A11,'d11'!$AD$3:$AD$87,'d11'!$AE$3:$AE$87)</f>
        <v>0</v>
      </c>
      <c r="AI11" s="170"/>
      <c r="AJ11" s="240">
        <f t="shared" si="13"/>
        <v>0</v>
      </c>
      <c r="AK11" s="169">
        <f>_xlfn.XLOOKUP($A11,'d12'!$AD$3:$AD$87,'d12'!$AE$3:$AE$87)</f>
        <v>0</v>
      </c>
      <c r="AL11" s="170"/>
      <c r="AM11" s="240">
        <f t="shared" si="14"/>
        <v>0</v>
      </c>
      <c r="AN11" s="169">
        <f>_xlfn.XLOOKUP($A11,'d13'!$AD$3:$AD$87,'d13'!$AE$3:$AE$87)</f>
        <v>0</v>
      </c>
      <c r="AO11" s="170"/>
      <c r="AP11" s="240">
        <f t="shared" si="15"/>
        <v>0</v>
      </c>
      <c r="AQ11" s="169">
        <f>_xlfn.XLOOKUP($A11,'d14'!$AD$3:$AD$87,'d14'!$AE$3:$AE$87)</f>
        <v>0</v>
      </c>
      <c r="AR11" s="170"/>
      <c r="AS11" s="240">
        <f t="shared" si="16"/>
        <v>0</v>
      </c>
      <c r="AT11" s="169">
        <f>_xlfn.XLOOKUP($A11,'d15'!$AD$3:$AD$87,'d15'!$AE$3:$AE$87)</f>
        <v>0</v>
      </c>
      <c r="AU11" s="170"/>
      <c r="AV11" s="240">
        <f t="shared" si="17"/>
        <v>0</v>
      </c>
      <c r="AW11" s="169">
        <f>_xlfn.XLOOKUP($A11,'d16'!$AD$3:$AD$87,'d16'!$AE$3:$AE$87)</f>
        <v>0</v>
      </c>
      <c r="AX11" s="170"/>
      <c r="AY11" s="240">
        <f t="shared" si="18"/>
        <v>0</v>
      </c>
      <c r="AZ11" s="169">
        <f>_xlfn.XLOOKUP($A11,'d17'!$AD$3:$AD$87,'d17'!$AE$3:$AE$87)</f>
        <v>0</v>
      </c>
      <c r="BA11" s="170"/>
      <c r="BB11" s="240">
        <f t="shared" si="19"/>
        <v>0</v>
      </c>
      <c r="BC11" s="169">
        <f>_xlfn.XLOOKUP($A11,'d18'!$AD$3:$AD$87,'d18'!$AE$3:$AE$87)</f>
        <v>0</v>
      </c>
      <c r="BD11" s="170"/>
      <c r="BE11" s="240">
        <f t="shared" si="20"/>
        <v>0</v>
      </c>
      <c r="BF11" s="169">
        <f>_xlfn.XLOOKUP($A11,'d19'!$AD$3:$AD$87,'d19'!$AE$3:$AE$87)</f>
        <v>0</v>
      </c>
      <c r="BG11" s="170"/>
      <c r="BH11" s="240">
        <f t="shared" si="21"/>
        <v>0</v>
      </c>
      <c r="BI11" s="169">
        <f>_xlfn.XLOOKUP($A11,'d20'!$AD$3:$AD$87,'d20'!$AE$3:$AE$87)</f>
        <v>0</v>
      </c>
      <c r="BJ11" s="170"/>
      <c r="BK11" s="240">
        <f t="shared" si="22"/>
        <v>0</v>
      </c>
      <c r="BL11" s="169">
        <f>_xlfn.XLOOKUP($A11,'d21'!$AD$3:$AD$87,'d21'!$AE$3:$AE$87)</f>
        <v>0</v>
      </c>
      <c r="BM11" s="170"/>
      <c r="BN11" s="240">
        <f t="shared" si="23"/>
        <v>0</v>
      </c>
      <c r="BO11" s="169">
        <f>_xlfn.XLOOKUP($A11,'d22'!$AD$3:$AD$87,'d22'!$AE$3:$AE$87)</f>
        <v>0</v>
      </c>
      <c r="BP11" s="170"/>
      <c r="BQ11" s="240">
        <f t="shared" si="24"/>
        <v>0</v>
      </c>
      <c r="BR11" s="169">
        <f>_xlfn.XLOOKUP($A11,'d23'!$AD$3:$AD$87,'d23'!$AE$3:$AE$87)</f>
        <v>0</v>
      </c>
      <c r="BS11" s="170"/>
      <c r="BT11" s="240">
        <f t="shared" si="25"/>
        <v>0</v>
      </c>
      <c r="BU11" s="169">
        <f>_xlfn.XLOOKUP($A11,'d24'!$AD$3:$AD$87,'d24'!$AE$3:$AE$87)</f>
        <v>0</v>
      </c>
      <c r="BV11" s="170"/>
      <c r="BW11" s="240">
        <f t="shared" si="26"/>
        <v>0</v>
      </c>
      <c r="BX11" s="169">
        <f>_xlfn.XLOOKUP($A11,'d25'!$AD$3:$AD$87,'d25'!$AE$3:$AE$87)</f>
        <v>0</v>
      </c>
      <c r="BY11" s="170"/>
      <c r="BZ11" s="240">
        <f t="shared" si="27"/>
        <v>0</v>
      </c>
      <c r="CA11" s="169">
        <f>_xlfn.XLOOKUP($A11,'d26'!$AD$3:$AD$87,'d26'!$AE$3:$AE$87)</f>
        <v>0</v>
      </c>
      <c r="CB11" s="170"/>
      <c r="CC11" s="240">
        <f t="shared" si="28"/>
        <v>0</v>
      </c>
      <c r="CD11" s="169">
        <f>_xlfn.XLOOKUP($A11,'d27'!$AD$3:$AD$87,'d27'!$AE$3:$AE$87)</f>
        <v>0</v>
      </c>
      <c r="CE11" s="170"/>
      <c r="CF11" s="240">
        <f t="shared" si="29"/>
        <v>0</v>
      </c>
      <c r="CG11" s="169">
        <f>_xlfn.XLOOKUP($A11,'d28'!$AD$3:$AD$87,'d28'!$AE$3:$AE$87)</f>
        <v>0</v>
      </c>
      <c r="CH11" s="170"/>
      <c r="CI11" s="240">
        <f t="shared" si="30"/>
        <v>0</v>
      </c>
      <c r="CJ11" s="169">
        <f>_xlfn.XLOOKUP($A11,'d29'!$AD$3:$AD$87,'d29'!$AE$3:$AE$87)</f>
        <v>0</v>
      </c>
      <c r="CK11" s="170"/>
      <c r="CL11" s="240">
        <f t="shared" si="31"/>
        <v>0</v>
      </c>
      <c r="CM11" s="169">
        <f>_xlfn.XLOOKUP($A11,'d30'!$AD$3:$AD$87,'d30'!$AE$3:$AE$87)</f>
        <v>0</v>
      </c>
      <c r="CN11" s="170"/>
      <c r="CO11" s="240">
        <f t="shared" si="32"/>
        <v>0</v>
      </c>
      <c r="CP11" s="169">
        <f>_xlfn.XLOOKUP($A11,'d31'!$AD$3:$AD$87,'d31'!$AE$3:$AE$87)</f>
        <v>0</v>
      </c>
      <c r="CQ11" s="170"/>
      <c r="CR11" s="240">
        <f t="shared" si="33"/>
        <v>0</v>
      </c>
      <c r="CT11" s="171">
        <f t="shared" si="34"/>
        <v>0</v>
      </c>
      <c r="CU11" s="171">
        <f t="shared" si="0"/>
        <v>0</v>
      </c>
      <c r="CV11" s="172">
        <f t="shared" si="1"/>
        <v>0</v>
      </c>
      <c r="CW11" s="168">
        <f t="shared" si="2"/>
        <v>0</v>
      </c>
      <c r="CX11" s="168">
        <f t="shared" si="2"/>
        <v>0</v>
      </c>
    </row>
    <row r="12" spans="1:102" s="230" customFormat="1" x14ac:dyDescent="0.25">
      <c r="A12" s="127" t="s">
        <v>179</v>
      </c>
      <c r="B12" s="226" t="s">
        <v>178</v>
      </c>
      <c r="C12" s="227"/>
      <c r="D12" s="228">
        <f>_xlfn.XLOOKUP(Tag_List!$A$10,'d1'!$AD$3:$AD$87,'d1'!$AE$3:$AE$87)+_xlfn.XLOOKUP(Tag_List!$A$11,'d1'!$AD$3:$AD$87,'d1'!$AE$3:$AE$87)</f>
        <v>0</v>
      </c>
      <c r="E12" s="229"/>
      <c r="F12" s="240">
        <f t="shared" si="3"/>
        <v>0</v>
      </c>
      <c r="G12" s="228">
        <f>_xlfn.XLOOKUP(Tag_List!$A$10,'d2'!$AD$3:$AD$87,'d2'!$AE$3:$AE$87)+_xlfn.XLOOKUP(Tag_List!$A$11,'d2'!$AD$3:$AD$87,'d2'!$AE$3:$AE$87)</f>
        <v>0</v>
      </c>
      <c r="H12" s="229"/>
      <c r="I12" s="240">
        <f t="shared" si="4"/>
        <v>0</v>
      </c>
      <c r="J12" s="228">
        <f>_xlfn.XLOOKUP(Tag_List!$A$10,'d3'!$AD$3:$AD$87,'d3'!$AE$3:$AE$87)+_xlfn.XLOOKUP(Tag_List!$A$11,'d3'!$AD$3:$AD$87,'d3'!$AE$3:$AE$87)</f>
        <v>0</v>
      </c>
      <c r="K12" s="229"/>
      <c r="L12" s="240">
        <f t="shared" si="5"/>
        <v>0</v>
      </c>
      <c r="M12" s="228">
        <f>_xlfn.XLOOKUP(Tag_List!$A$10,'d4'!$AD$3:$AD$87,'d4'!$AE$3:$AE$87)+_xlfn.XLOOKUP(Tag_List!$A$11,'d4'!$AD$3:$AD$87,'d4'!$AE$3:$AE$87)</f>
        <v>0</v>
      </c>
      <c r="N12" s="229"/>
      <c r="O12" s="240">
        <f t="shared" si="6"/>
        <v>0</v>
      </c>
      <c r="P12" s="228">
        <f>_xlfn.XLOOKUP(Tag_List!$A$10,'d5'!$AD$3:$AD$87,'d5'!$AE$3:$AE$87)+_xlfn.XLOOKUP(Tag_List!$A$11,'d5'!$AD$3:$AD$87,'d5'!$AE$3:$AE$87)</f>
        <v>0</v>
      </c>
      <c r="Q12" s="229"/>
      <c r="R12" s="240">
        <f t="shared" si="7"/>
        <v>0</v>
      </c>
      <c r="S12" s="228">
        <f>_xlfn.XLOOKUP(Tag_List!$A$10,'d6'!$AD$3:$AD$87,'d6'!$AE$3:$AE$87)+_xlfn.XLOOKUP(Tag_List!$A$11,'d6'!$AD$3:$AD$87,'d6'!$AE$3:$AE$87)</f>
        <v>0</v>
      </c>
      <c r="T12" s="229"/>
      <c r="U12" s="240">
        <f t="shared" si="8"/>
        <v>0</v>
      </c>
      <c r="V12" s="228">
        <f>_xlfn.XLOOKUP(Tag_List!$A$10,'d7'!$AD$3:$AD$87,'d7'!$AE$3:$AE$87)+_xlfn.XLOOKUP(Tag_List!$A$11,'d7'!$AD$3:$AD$87,'d7'!$AE$3:$AE$87)</f>
        <v>0</v>
      </c>
      <c r="W12" s="229"/>
      <c r="X12" s="240">
        <f t="shared" si="9"/>
        <v>0</v>
      </c>
      <c r="Y12" s="228">
        <f>_xlfn.XLOOKUP(Tag_List!$A$10,'d8'!$AD$3:$AD$87,'d8'!$AE$3:$AE$87)+_xlfn.XLOOKUP(Tag_List!$A$11,'d8'!$AD$3:$AD$87,'d8'!$AE$3:$AE$87)</f>
        <v>0</v>
      </c>
      <c r="Z12" s="229"/>
      <c r="AA12" s="240">
        <f t="shared" si="10"/>
        <v>0</v>
      </c>
      <c r="AB12" s="228">
        <f>_xlfn.XLOOKUP(Tag_List!$A$10,'d9'!$AD$3:$AD$87,'d9'!$AE$3:$AE$87)+_xlfn.XLOOKUP(Tag_List!$A$11,'d9'!$AD$3:$AD$87,'d9'!$AE$3:$AE$87)</f>
        <v>0</v>
      </c>
      <c r="AC12" s="229"/>
      <c r="AD12" s="240">
        <f t="shared" si="11"/>
        <v>0</v>
      </c>
      <c r="AE12" s="228">
        <f>_xlfn.XLOOKUP(Tag_List!$A$10,'d10'!$AD$3:$AD$87,'d10'!$AE$3:$AE$87)+_xlfn.XLOOKUP(Tag_List!$A$11,'d10'!$AD$3:$AD$87,'d10'!$AE$3:$AE$87)</f>
        <v>0</v>
      </c>
      <c r="AF12" s="229"/>
      <c r="AG12" s="240">
        <f t="shared" si="12"/>
        <v>0</v>
      </c>
      <c r="AH12" s="228">
        <f>_xlfn.XLOOKUP(Tag_List!$A$10,'d11'!$AD$3:$AD$87,'d11'!$AE$3:$AE$87)+_xlfn.XLOOKUP(Tag_List!$A$11,'d11'!$AD$3:$AD$87,'d11'!$AE$3:$AE$87)</f>
        <v>0</v>
      </c>
      <c r="AI12" s="229"/>
      <c r="AJ12" s="240">
        <f t="shared" si="13"/>
        <v>0</v>
      </c>
      <c r="AK12" s="228">
        <f>_xlfn.XLOOKUP(Tag_List!$A$10,'d12'!$AD$3:$AD$87,'d12'!$AE$3:$AE$87)+_xlfn.XLOOKUP(Tag_List!$A$11,'d12'!$AD$3:$AD$87,'d12'!$AE$3:$AE$87)</f>
        <v>0</v>
      </c>
      <c r="AL12" s="229"/>
      <c r="AM12" s="240">
        <f t="shared" si="14"/>
        <v>0</v>
      </c>
      <c r="AN12" s="228">
        <f>_xlfn.XLOOKUP(Tag_List!$A$10,'d13'!$AD$3:$AD$87,'d13'!$AE$3:$AE$87)+_xlfn.XLOOKUP(Tag_List!$A$11,'d13'!$AD$3:$AD$87,'d13'!$AE$3:$AE$87)</f>
        <v>0</v>
      </c>
      <c r="AO12" s="229"/>
      <c r="AP12" s="240">
        <f t="shared" si="15"/>
        <v>0</v>
      </c>
      <c r="AQ12" s="228">
        <f>_xlfn.XLOOKUP(Tag_List!$A$10,'d14'!$AD$3:$AD$87,'d14'!$AE$3:$AE$87)+_xlfn.XLOOKUP(Tag_List!$A$11,'d14'!$AD$3:$AD$87,'d14'!$AE$3:$AE$87)</f>
        <v>0</v>
      </c>
      <c r="AR12" s="229"/>
      <c r="AS12" s="240">
        <f t="shared" si="16"/>
        <v>0</v>
      </c>
      <c r="AT12" s="228">
        <f>_xlfn.XLOOKUP(Tag_List!$A$10,'d15'!$AD$3:$AD$87,'d15'!$AE$3:$AE$87)+_xlfn.XLOOKUP(Tag_List!$A$11,'d15'!$AD$3:$AD$87,'d15'!$AE$3:$AE$87)</f>
        <v>0</v>
      </c>
      <c r="AU12" s="229"/>
      <c r="AV12" s="240">
        <f t="shared" si="17"/>
        <v>0</v>
      </c>
      <c r="AW12" s="228">
        <f>_xlfn.XLOOKUP(Tag_List!$A$10,'d16'!$AD$3:$AD$87,'d16'!$AE$3:$AE$87)+_xlfn.XLOOKUP(Tag_List!$A$11,'d16'!$AD$3:$AD$87,'d16'!$AE$3:$AE$87)</f>
        <v>0</v>
      </c>
      <c r="AX12" s="229"/>
      <c r="AY12" s="240">
        <f t="shared" si="18"/>
        <v>0</v>
      </c>
      <c r="AZ12" s="228">
        <f>_xlfn.XLOOKUP(Tag_List!$A$10,'d17'!$AD$3:$AD$87,'d17'!$AE$3:$AE$87)+_xlfn.XLOOKUP(Tag_List!$A$11,'d17'!$AD$3:$AD$87,'d17'!$AE$3:$AE$87)</f>
        <v>0</v>
      </c>
      <c r="BA12" s="229"/>
      <c r="BB12" s="240">
        <f t="shared" si="19"/>
        <v>0</v>
      </c>
      <c r="BC12" s="228">
        <f>_xlfn.XLOOKUP(Tag_List!$A$10,'d18'!$AD$3:$AD$87,'d18'!$AE$3:$AE$87)+_xlfn.XLOOKUP(Tag_List!$A$11,'d18'!$AD$3:$AD$87,'d18'!$AE$3:$AE$87)</f>
        <v>0</v>
      </c>
      <c r="BD12" s="229"/>
      <c r="BE12" s="240">
        <f t="shared" si="20"/>
        <v>0</v>
      </c>
      <c r="BF12" s="228">
        <f>_xlfn.XLOOKUP(Tag_List!$A$10,'d19'!$AD$3:$AD$87,'d19'!$AE$3:$AE$87)+_xlfn.XLOOKUP(Tag_List!$A$11,'d19'!$AD$3:$AD$87,'d19'!$AE$3:$AE$87)</f>
        <v>0</v>
      </c>
      <c r="BG12" s="229"/>
      <c r="BH12" s="240">
        <f t="shared" si="21"/>
        <v>0</v>
      </c>
      <c r="BI12" s="228">
        <f>_xlfn.XLOOKUP(Tag_List!$A$10,'d20'!$AD$3:$AD$87,'d20'!$AE$3:$AE$87)+_xlfn.XLOOKUP(Tag_List!$A$11,'d20'!$AD$3:$AD$87,'d20'!$AE$3:$AE$87)</f>
        <v>0</v>
      </c>
      <c r="BJ12" s="229"/>
      <c r="BK12" s="240">
        <f t="shared" si="22"/>
        <v>0</v>
      </c>
      <c r="BL12" s="228">
        <f>_xlfn.XLOOKUP(Tag_List!$A$10,'d21'!$AD$3:$AD$87,'d21'!$AE$3:$AE$87)+_xlfn.XLOOKUP(Tag_List!$A$11,'d21'!$AD$3:$AD$87,'d21'!$AE$3:$AE$87)</f>
        <v>0</v>
      </c>
      <c r="BM12" s="229"/>
      <c r="BN12" s="240">
        <f t="shared" si="23"/>
        <v>0</v>
      </c>
      <c r="BO12" s="228">
        <f>_xlfn.XLOOKUP(Tag_List!$A$10,'d22'!$AD$3:$AD$87,'d22'!$AE$3:$AE$87)+_xlfn.XLOOKUP(Tag_List!$A$11,'d22'!$AD$3:$AD$87,'d22'!$AE$3:$AE$87)</f>
        <v>0</v>
      </c>
      <c r="BP12" s="229"/>
      <c r="BQ12" s="240">
        <f t="shared" si="24"/>
        <v>0</v>
      </c>
      <c r="BR12" s="228">
        <f>_xlfn.XLOOKUP(Tag_List!$A$10,'d23'!$AD$3:$AD$87,'d23'!$AE$3:$AE$87)+_xlfn.XLOOKUP(Tag_List!$A$11,'d23'!$AD$3:$AD$87,'d23'!$AE$3:$AE$87)</f>
        <v>0</v>
      </c>
      <c r="BS12" s="229"/>
      <c r="BT12" s="240">
        <f t="shared" si="25"/>
        <v>0</v>
      </c>
      <c r="BU12" s="228">
        <f>_xlfn.XLOOKUP(Tag_List!$A$10,'d24'!$AD$3:$AD$87,'d24'!$AE$3:$AE$87)+_xlfn.XLOOKUP(Tag_List!$A$11,'d24'!$AD$3:$AD$87,'d24'!$AE$3:$AE$87)</f>
        <v>0</v>
      </c>
      <c r="BV12" s="229"/>
      <c r="BW12" s="240">
        <f t="shared" si="26"/>
        <v>0</v>
      </c>
      <c r="BX12" s="228">
        <f>_xlfn.XLOOKUP(Tag_List!$A$10,'d25'!$AD$3:$AD$87,'d25'!$AE$3:$AE$87)+_xlfn.XLOOKUP(Tag_List!$A$11,'d25'!$AD$3:$AD$87,'d25'!$AE$3:$AE$87)</f>
        <v>0</v>
      </c>
      <c r="BY12" s="229"/>
      <c r="BZ12" s="240">
        <f t="shared" si="27"/>
        <v>0</v>
      </c>
      <c r="CA12" s="228">
        <f>_xlfn.XLOOKUP(Tag_List!$A$10,'d26'!$AD$3:$AD$87,'d26'!$AE$3:$AE$87)+_xlfn.XLOOKUP(Tag_List!$A$11,'d26'!$AD$3:$AD$87,'d26'!$AE$3:$AE$87)</f>
        <v>0</v>
      </c>
      <c r="CB12" s="229"/>
      <c r="CC12" s="240">
        <f t="shared" si="28"/>
        <v>0</v>
      </c>
      <c r="CD12" s="228">
        <f>_xlfn.XLOOKUP(Tag_List!$A$10,'d27'!$AD$3:$AD$87,'d27'!$AE$3:$AE$87)+_xlfn.XLOOKUP(Tag_List!$A$11,'d27'!$AD$3:$AD$87,'d27'!$AE$3:$AE$87)</f>
        <v>0</v>
      </c>
      <c r="CE12" s="229"/>
      <c r="CF12" s="240">
        <f t="shared" si="29"/>
        <v>0</v>
      </c>
      <c r="CG12" s="228">
        <f>_xlfn.XLOOKUP(Tag_List!$A$10,'d28'!$AD$3:$AD$87,'d28'!$AE$3:$AE$87)+_xlfn.XLOOKUP(Tag_List!$A$11,'d28'!$AD$3:$AD$87,'d28'!$AE$3:$AE$87)</f>
        <v>0</v>
      </c>
      <c r="CH12" s="229"/>
      <c r="CI12" s="240">
        <f t="shared" si="30"/>
        <v>0</v>
      </c>
      <c r="CJ12" s="228">
        <f>_xlfn.XLOOKUP(Tag_List!$A$10,'d29'!$AD$3:$AD$87,'d29'!$AE$3:$AE$87)+_xlfn.XLOOKUP(Tag_List!$A$11,'d29'!$AD$3:$AD$87,'d29'!$AE$3:$AE$87)</f>
        <v>0</v>
      </c>
      <c r="CK12" s="229"/>
      <c r="CL12" s="240">
        <f t="shared" si="31"/>
        <v>0</v>
      </c>
      <c r="CM12" s="228">
        <f>_xlfn.XLOOKUP(Tag_List!$A$10,'d30'!$AD$3:$AD$87,'d30'!$AE$3:$AE$87)+_xlfn.XLOOKUP(Tag_List!$A$11,'d30'!$AD$3:$AD$87,'d30'!$AE$3:$AE$87)</f>
        <v>0</v>
      </c>
      <c r="CN12" s="229"/>
      <c r="CO12" s="240">
        <f t="shared" si="32"/>
        <v>0</v>
      </c>
      <c r="CP12" s="228">
        <f>_xlfn.XLOOKUP(Tag_List!$A$10,'d31'!$AD$3:$AD$87,'d31'!$AE$3:$AE$87)+_xlfn.XLOOKUP(Tag_List!$A$11,'d31'!$AD$3:$AD$87,'d31'!$AE$3:$AE$87)</f>
        <v>0</v>
      </c>
      <c r="CQ12" s="229"/>
      <c r="CR12" s="240">
        <f t="shared" si="33"/>
        <v>0</v>
      </c>
      <c r="CT12" s="230">
        <f t="shared" si="34"/>
        <v>0</v>
      </c>
      <c r="CU12" s="230">
        <f t="shared" si="0"/>
        <v>0</v>
      </c>
      <c r="CV12" s="231">
        <f t="shared" si="1"/>
        <v>0</v>
      </c>
      <c r="CW12" s="230">
        <f t="shared" si="2"/>
        <v>0</v>
      </c>
      <c r="CX12" s="230">
        <f t="shared" si="2"/>
        <v>0</v>
      </c>
    </row>
    <row r="13" spans="1:102" x14ac:dyDescent="0.25">
      <c r="A13" s="123" t="s">
        <v>8</v>
      </c>
      <c r="B13" s="126" t="s">
        <v>180</v>
      </c>
      <c r="D13" s="169">
        <f>_xlfn.XLOOKUP($A13,'d1'!$AD$3:$AD$87,'d1'!$AE$3:$AE$87)</f>
        <v>0</v>
      </c>
      <c r="E13" s="170"/>
      <c r="F13" s="240">
        <f t="shared" si="3"/>
        <v>0</v>
      </c>
      <c r="G13" s="169">
        <f>_xlfn.XLOOKUP($A13,'d2'!$AD$3:$AD$87,'d2'!$AE$3:$AE$87)</f>
        <v>0</v>
      </c>
      <c r="H13" s="170"/>
      <c r="I13" s="240">
        <f t="shared" si="4"/>
        <v>0</v>
      </c>
      <c r="J13" s="169">
        <f>_xlfn.XLOOKUP($A13,'d3'!$AD$3:$AD$87,'d3'!$AE$3:$AE$87)</f>
        <v>0</v>
      </c>
      <c r="K13" s="170"/>
      <c r="L13" s="240">
        <f t="shared" si="5"/>
        <v>0</v>
      </c>
      <c r="M13" s="169">
        <f>_xlfn.XLOOKUP($A13,'d4'!$AD$3:$AD$87,'d4'!$AE$3:$AE$87)</f>
        <v>0</v>
      </c>
      <c r="N13" s="170"/>
      <c r="O13" s="240">
        <f t="shared" si="6"/>
        <v>0</v>
      </c>
      <c r="P13" s="169">
        <f>_xlfn.XLOOKUP($A13,'d5'!$AD$3:$AD$87,'d5'!$AE$3:$AE$87)</f>
        <v>0</v>
      </c>
      <c r="Q13" s="170"/>
      <c r="R13" s="240">
        <f t="shared" si="7"/>
        <v>0</v>
      </c>
      <c r="S13" s="169">
        <f>_xlfn.XLOOKUP($A13,'d6'!$AD$3:$AD$87,'d6'!$AE$3:$AE$87)</f>
        <v>0</v>
      </c>
      <c r="T13" s="170"/>
      <c r="U13" s="240">
        <f t="shared" si="8"/>
        <v>0</v>
      </c>
      <c r="V13" s="169">
        <f>_xlfn.XLOOKUP($A13,'d7'!$AD$3:$AD$87,'d7'!$AE$3:$AE$87)</f>
        <v>0</v>
      </c>
      <c r="W13" s="170"/>
      <c r="X13" s="240">
        <f t="shared" si="9"/>
        <v>0</v>
      </c>
      <c r="Y13" s="169">
        <f>_xlfn.XLOOKUP($A13,'d8'!$AD$3:$AD$87,'d8'!$AE$3:$AE$87)</f>
        <v>0</v>
      </c>
      <c r="Z13" s="170"/>
      <c r="AA13" s="240">
        <f t="shared" si="10"/>
        <v>0</v>
      </c>
      <c r="AB13" s="169">
        <f>_xlfn.XLOOKUP($A13,'d9'!$AD$3:$AD$87,'d9'!$AE$3:$AE$87)</f>
        <v>0</v>
      </c>
      <c r="AC13" s="170"/>
      <c r="AD13" s="240">
        <f t="shared" si="11"/>
        <v>0</v>
      </c>
      <c r="AE13" s="169">
        <f>_xlfn.XLOOKUP($A13,'d10'!$AD$3:$AD$87,'d10'!$AE$3:$AE$87)</f>
        <v>0</v>
      </c>
      <c r="AF13" s="170"/>
      <c r="AG13" s="240">
        <f t="shared" si="12"/>
        <v>0</v>
      </c>
      <c r="AH13" s="169">
        <f>_xlfn.XLOOKUP($A13,'d11'!$AD$3:$AD$87,'d11'!$AE$3:$AE$87)</f>
        <v>0</v>
      </c>
      <c r="AI13" s="170"/>
      <c r="AJ13" s="240">
        <f t="shared" si="13"/>
        <v>0</v>
      </c>
      <c r="AK13" s="169">
        <f>_xlfn.XLOOKUP($A13,'d12'!$AD$3:$AD$87,'d12'!$AE$3:$AE$87)</f>
        <v>0</v>
      </c>
      <c r="AL13" s="170"/>
      <c r="AM13" s="240">
        <f t="shared" si="14"/>
        <v>0</v>
      </c>
      <c r="AN13" s="169">
        <f>_xlfn.XLOOKUP($A13,'d13'!$AD$3:$AD$87,'d13'!$AE$3:$AE$87)</f>
        <v>0</v>
      </c>
      <c r="AO13" s="170"/>
      <c r="AP13" s="240">
        <f t="shared" si="15"/>
        <v>0</v>
      </c>
      <c r="AQ13" s="169">
        <f>_xlfn.XLOOKUP($A13,'d14'!$AD$3:$AD$87,'d14'!$AE$3:$AE$87)</f>
        <v>0</v>
      </c>
      <c r="AR13" s="170"/>
      <c r="AS13" s="240">
        <f t="shared" si="16"/>
        <v>0</v>
      </c>
      <c r="AT13" s="169">
        <f>_xlfn.XLOOKUP($A13,'d15'!$AD$3:$AD$87,'d15'!$AE$3:$AE$87)</f>
        <v>0</v>
      </c>
      <c r="AU13" s="170"/>
      <c r="AV13" s="240">
        <f t="shared" si="17"/>
        <v>0</v>
      </c>
      <c r="AW13" s="169">
        <f>_xlfn.XLOOKUP($A13,'d16'!$AD$3:$AD$87,'d16'!$AE$3:$AE$87)</f>
        <v>0</v>
      </c>
      <c r="AX13" s="170"/>
      <c r="AY13" s="240">
        <f t="shared" si="18"/>
        <v>0</v>
      </c>
      <c r="AZ13" s="169">
        <f>_xlfn.XLOOKUP($A13,'d17'!$AD$3:$AD$87,'d17'!$AE$3:$AE$87)</f>
        <v>0</v>
      </c>
      <c r="BA13" s="170"/>
      <c r="BB13" s="240">
        <f t="shared" si="19"/>
        <v>0</v>
      </c>
      <c r="BC13" s="169">
        <f>_xlfn.XLOOKUP($A13,'d18'!$AD$3:$AD$87,'d18'!$AE$3:$AE$87)</f>
        <v>0</v>
      </c>
      <c r="BD13" s="170"/>
      <c r="BE13" s="240">
        <f t="shared" si="20"/>
        <v>0</v>
      </c>
      <c r="BF13" s="169">
        <f>_xlfn.XLOOKUP($A13,'d19'!$AD$3:$AD$87,'d19'!$AE$3:$AE$87)</f>
        <v>0</v>
      </c>
      <c r="BG13" s="170"/>
      <c r="BH13" s="240">
        <f t="shared" si="21"/>
        <v>0</v>
      </c>
      <c r="BI13" s="169">
        <f>_xlfn.XLOOKUP($A13,'d20'!$AD$3:$AD$87,'d20'!$AE$3:$AE$87)</f>
        <v>0</v>
      </c>
      <c r="BJ13" s="170"/>
      <c r="BK13" s="240">
        <f t="shared" si="22"/>
        <v>0</v>
      </c>
      <c r="BL13" s="169">
        <f>_xlfn.XLOOKUP($A13,'d21'!$AD$3:$AD$87,'d21'!$AE$3:$AE$87)</f>
        <v>0</v>
      </c>
      <c r="BM13" s="170"/>
      <c r="BN13" s="240">
        <f t="shared" si="23"/>
        <v>0</v>
      </c>
      <c r="BO13" s="169">
        <f>_xlfn.XLOOKUP($A13,'d22'!$AD$3:$AD$87,'d22'!$AE$3:$AE$87)</f>
        <v>0</v>
      </c>
      <c r="BP13" s="170"/>
      <c r="BQ13" s="240">
        <f t="shared" si="24"/>
        <v>0</v>
      </c>
      <c r="BR13" s="169">
        <f>_xlfn.XLOOKUP($A13,'d23'!$AD$3:$AD$87,'d23'!$AE$3:$AE$87)</f>
        <v>0</v>
      </c>
      <c r="BS13" s="170"/>
      <c r="BT13" s="240">
        <f t="shared" si="25"/>
        <v>0</v>
      </c>
      <c r="BU13" s="169">
        <f>_xlfn.XLOOKUP($A13,'d24'!$AD$3:$AD$87,'d24'!$AE$3:$AE$87)</f>
        <v>0</v>
      </c>
      <c r="BV13" s="170"/>
      <c r="BW13" s="240">
        <f t="shared" si="26"/>
        <v>0</v>
      </c>
      <c r="BX13" s="169">
        <f>_xlfn.XLOOKUP($A13,'d25'!$AD$3:$AD$87,'d25'!$AE$3:$AE$87)</f>
        <v>0</v>
      </c>
      <c r="BY13" s="170"/>
      <c r="BZ13" s="240">
        <f t="shared" si="27"/>
        <v>0</v>
      </c>
      <c r="CA13" s="169">
        <f>_xlfn.XLOOKUP($A13,'d26'!$AD$3:$AD$87,'d26'!$AE$3:$AE$87)</f>
        <v>0</v>
      </c>
      <c r="CB13" s="170"/>
      <c r="CC13" s="240">
        <f t="shared" si="28"/>
        <v>0</v>
      </c>
      <c r="CD13" s="169">
        <f>_xlfn.XLOOKUP($A13,'d27'!$AD$3:$AD$87,'d27'!$AE$3:$AE$87)</f>
        <v>0</v>
      </c>
      <c r="CE13" s="170"/>
      <c r="CF13" s="240">
        <f t="shared" si="29"/>
        <v>0</v>
      </c>
      <c r="CG13" s="169">
        <f>_xlfn.XLOOKUP($A13,'d28'!$AD$3:$AD$87,'d28'!$AE$3:$AE$87)</f>
        <v>0</v>
      </c>
      <c r="CH13" s="170"/>
      <c r="CI13" s="240">
        <f t="shared" si="30"/>
        <v>0</v>
      </c>
      <c r="CJ13" s="169">
        <f>_xlfn.XLOOKUP($A13,'d29'!$AD$3:$AD$87,'d29'!$AE$3:$AE$87)</f>
        <v>0</v>
      </c>
      <c r="CK13" s="170"/>
      <c r="CL13" s="240">
        <f t="shared" si="31"/>
        <v>0</v>
      </c>
      <c r="CM13" s="169">
        <f>_xlfn.XLOOKUP($A13,'d30'!$AD$3:$AD$87,'d30'!$AE$3:$AE$87)</f>
        <v>0</v>
      </c>
      <c r="CN13" s="170"/>
      <c r="CO13" s="240">
        <f t="shared" si="32"/>
        <v>0</v>
      </c>
      <c r="CP13" s="169">
        <f>_xlfn.XLOOKUP($A13,'d31'!$AD$3:$AD$87,'d31'!$AE$3:$AE$87)</f>
        <v>0</v>
      </c>
      <c r="CQ13" s="170"/>
      <c r="CR13" s="240">
        <f t="shared" si="33"/>
        <v>0</v>
      </c>
      <c r="CT13" s="171">
        <f t="shared" si="34"/>
        <v>0</v>
      </c>
      <c r="CU13" s="171">
        <f t="shared" si="0"/>
        <v>0</v>
      </c>
      <c r="CV13" s="172">
        <f t="shared" si="1"/>
        <v>0</v>
      </c>
      <c r="CW13" s="168">
        <f t="shared" si="2"/>
        <v>0</v>
      </c>
      <c r="CX13" s="168">
        <f t="shared" si="2"/>
        <v>0</v>
      </c>
    </row>
    <row r="14" spans="1:102" x14ac:dyDescent="0.25">
      <c r="A14" s="123" t="s">
        <v>9</v>
      </c>
      <c r="B14" s="126" t="s">
        <v>181</v>
      </c>
      <c r="D14" s="169">
        <f>_xlfn.XLOOKUP($A14,'d1'!$AD$3:$AD$87,'d1'!$AE$3:$AE$87)</f>
        <v>0</v>
      </c>
      <c r="E14" s="170"/>
      <c r="F14" s="240">
        <f t="shared" si="3"/>
        <v>0</v>
      </c>
      <c r="G14" s="169">
        <f>_xlfn.XLOOKUP($A14,'d2'!$AD$3:$AD$87,'d2'!$AE$3:$AE$87)</f>
        <v>0</v>
      </c>
      <c r="H14" s="170"/>
      <c r="I14" s="240">
        <f t="shared" si="4"/>
        <v>0</v>
      </c>
      <c r="J14" s="169">
        <f>_xlfn.XLOOKUP($A14,'d3'!$AD$3:$AD$87,'d3'!$AE$3:$AE$87)</f>
        <v>0</v>
      </c>
      <c r="K14" s="170"/>
      <c r="L14" s="240">
        <f t="shared" si="5"/>
        <v>0</v>
      </c>
      <c r="M14" s="169">
        <f>_xlfn.XLOOKUP($A14,'d4'!$AD$3:$AD$87,'d4'!$AE$3:$AE$87)</f>
        <v>0</v>
      </c>
      <c r="N14" s="170"/>
      <c r="O14" s="240">
        <f t="shared" si="6"/>
        <v>0</v>
      </c>
      <c r="P14" s="169">
        <f>_xlfn.XLOOKUP($A14,'d5'!$AD$3:$AD$87,'d5'!$AE$3:$AE$87)</f>
        <v>0</v>
      </c>
      <c r="Q14" s="170"/>
      <c r="R14" s="240">
        <f t="shared" si="7"/>
        <v>0</v>
      </c>
      <c r="S14" s="169">
        <f>_xlfn.XLOOKUP($A14,'d6'!$AD$3:$AD$87,'d6'!$AE$3:$AE$87)</f>
        <v>0</v>
      </c>
      <c r="T14" s="170"/>
      <c r="U14" s="240">
        <f t="shared" si="8"/>
        <v>0</v>
      </c>
      <c r="V14" s="169">
        <f>_xlfn.XLOOKUP($A14,'d7'!$AD$3:$AD$87,'d7'!$AE$3:$AE$87)</f>
        <v>0</v>
      </c>
      <c r="W14" s="170"/>
      <c r="X14" s="240">
        <f t="shared" si="9"/>
        <v>0</v>
      </c>
      <c r="Y14" s="169">
        <f>_xlfn.XLOOKUP($A14,'d8'!$AD$3:$AD$87,'d8'!$AE$3:$AE$87)</f>
        <v>0</v>
      </c>
      <c r="Z14" s="170"/>
      <c r="AA14" s="240">
        <f t="shared" si="10"/>
        <v>0</v>
      </c>
      <c r="AB14" s="169">
        <f>_xlfn.XLOOKUP($A14,'d9'!$AD$3:$AD$87,'d9'!$AE$3:$AE$87)</f>
        <v>0</v>
      </c>
      <c r="AC14" s="170"/>
      <c r="AD14" s="240">
        <f t="shared" si="11"/>
        <v>0</v>
      </c>
      <c r="AE14" s="169">
        <f>_xlfn.XLOOKUP($A14,'d10'!$AD$3:$AD$87,'d10'!$AE$3:$AE$87)</f>
        <v>0</v>
      </c>
      <c r="AF14" s="170"/>
      <c r="AG14" s="240">
        <f t="shared" si="12"/>
        <v>0</v>
      </c>
      <c r="AH14" s="169">
        <f>_xlfn.XLOOKUP($A14,'d11'!$AD$3:$AD$87,'d11'!$AE$3:$AE$87)</f>
        <v>0</v>
      </c>
      <c r="AI14" s="170"/>
      <c r="AJ14" s="240">
        <f t="shared" si="13"/>
        <v>0</v>
      </c>
      <c r="AK14" s="169">
        <f>_xlfn.XLOOKUP($A14,'d12'!$AD$3:$AD$87,'d12'!$AE$3:$AE$87)</f>
        <v>0</v>
      </c>
      <c r="AL14" s="170"/>
      <c r="AM14" s="240">
        <f t="shared" si="14"/>
        <v>0</v>
      </c>
      <c r="AN14" s="169">
        <f>_xlfn.XLOOKUP($A14,'d13'!$AD$3:$AD$87,'d13'!$AE$3:$AE$87)</f>
        <v>0</v>
      </c>
      <c r="AO14" s="170"/>
      <c r="AP14" s="240">
        <f t="shared" si="15"/>
        <v>0</v>
      </c>
      <c r="AQ14" s="169">
        <f>_xlfn.XLOOKUP($A14,'d14'!$AD$3:$AD$87,'d14'!$AE$3:$AE$87)</f>
        <v>0</v>
      </c>
      <c r="AR14" s="170"/>
      <c r="AS14" s="240">
        <f t="shared" si="16"/>
        <v>0</v>
      </c>
      <c r="AT14" s="169">
        <f>_xlfn.XLOOKUP($A14,'d15'!$AD$3:$AD$87,'d15'!$AE$3:$AE$87)</f>
        <v>0</v>
      </c>
      <c r="AU14" s="170"/>
      <c r="AV14" s="240">
        <f t="shared" si="17"/>
        <v>0</v>
      </c>
      <c r="AW14" s="169">
        <f>_xlfn.XLOOKUP($A14,'d16'!$AD$3:$AD$87,'d16'!$AE$3:$AE$87)</f>
        <v>0</v>
      </c>
      <c r="AX14" s="170"/>
      <c r="AY14" s="240">
        <f t="shared" si="18"/>
        <v>0</v>
      </c>
      <c r="AZ14" s="169">
        <f>_xlfn.XLOOKUP($A14,'d17'!$AD$3:$AD$87,'d17'!$AE$3:$AE$87)</f>
        <v>0</v>
      </c>
      <c r="BA14" s="170"/>
      <c r="BB14" s="240">
        <f t="shared" si="19"/>
        <v>0</v>
      </c>
      <c r="BC14" s="169">
        <f>_xlfn.XLOOKUP($A14,'d18'!$AD$3:$AD$87,'d18'!$AE$3:$AE$87)</f>
        <v>0</v>
      </c>
      <c r="BD14" s="170"/>
      <c r="BE14" s="240">
        <f t="shared" si="20"/>
        <v>0</v>
      </c>
      <c r="BF14" s="169">
        <f>_xlfn.XLOOKUP($A14,'d19'!$AD$3:$AD$87,'d19'!$AE$3:$AE$87)</f>
        <v>0</v>
      </c>
      <c r="BG14" s="170"/>
      <c r="BH14" s="240">
        <f t="shared" si="21"/>
        <v>0</v>
      </c>
      <c r="BI14" s="169">
        <f>_xlfn.XLOOKUP($A14,'d20'!$AD$3:$AD$87,'d20'!$AE$3:$AE$87)</f>
        <v>0</v>
      </c>
      <c r="BJ14" s="170"/>
      <c r="BK14" s="240">
        <f t="shared" si="22"/>
        <v>0</v>
      </c>
      <c r="BL14" s="169">
        <f>_xlfn.XLOOKUP($A14,'d21'!$AD$3:$AD$87,'d21'!$AE$3:$AE$87)</f>
        <v>0</v>
      </c>
      <c r="BM14" s="170"/>
      <c r="BN14" s="240">
        <f t="shared" si="23"/>
        <v>0</v>
      </c>
      <c r="BO14" s="169">
        <f>_xlfn.XLOOKUP($A14,'d22'!$AD$3:$AD$87,'d22'!$AE$3:$AE$87)</f>
        <v>0</v>
      </c>
      <c r="BP14" s="170"/>
      <c r="BQ14" s="240">
        <f t="shared" si="24"/>
        <v>0</v>
      </c>
      <c r="BR14" s="169">
        <f>_xlfn.XLOOKUP($A14,'d23'!$AD$3:$AD$87,'d23'!$AE$3:$AE$87)</f>
        <v>0</v>
      </c>
      <c r="BS14" s="170"/>
      <c r="BT14" s="240">
        <f t="shared" si="25"/>
        <v>0</v>
      </c>
      <c r="BU14" s="169">
        <f>_xlfn.XLOOKUP($A14,'d24'!$AD$3:$AD$87,'d24'!$AE$3:$AE$87)</f>
        <v>0</v>
      </c>
      <c r="BV14" s="170"/>
      <c r="BW14" s="240">
        <f t="shared" si="26"/>
        <v>0</v>
      </c>
      <c r="BX14" s="169">
        <f>_xlfn.XLOOKUP($A14,'d25'!$AD$3:$AD$87,'d25'!$AE$3:$AE$87)</f>
        <v>0</v>
      </c>
      <c r="BY14" s="170"/>
      <c r="BZ14" s="240">
        <f t="shared" si="27"/>
        <v>0</v>
      </c>
      <c r="CA14" s="169">
        <f>_xlfn.XLOOKUP($A14,'d26'!$AD$3:$AD$87,'d26'!$AE$3:$AE$87)</f>
        <v>0</v>
      </c>
      <c r="CB14" s="170"/>
      <c r="CC14" s="240">
        <f t="shared" si="28"/>
        <v>0</v>
      </c>
      <c r="CD14" s="169">
        <f>_xlfn.XLOOKUP($A14,'d27'!$AD$3:$AD$87,'d27'!$AE$3:$AE$87)</f>
        <v>0</v>
      </c>
      <c r="CE14" s="170"/>
      <c r="CF14" s="240">
        <f t="shared" si="29"/>
        <v>0</v>
      </c>
      <c r="CG14" s="169">
        <f>_xlfn.XLOOKUP($A14,'d28'!$AD$3:$AD$87,'d28'!$AE$3:$AE$87)</f>
        <v>0</v>
      </c>
      <c r="CH14" s="170"/>
      <c r="CI14" s="240">
        <f t="shared" si="30"/>
        <v>0</v>
      </c>
      <c r="CJ14" s="169">
        <f>_xlfn.XLOOKUP($A14,'d29'!$AD$3:$AD$87,'d29'!$AE$3:$AE$87)</f>
        <v>0</v>
      </c>
      <c r="CK14" s="170"/>
      <c r="CL14" s="240">
        <f t="shared" si="31"/>
        <v>0</v>
      </c>
      <c r="CM14" s="169">
        <f>_xlfn.XLOOKUP($A14,'d30'!$AD$3:$AD$87,'d30'!$AE$3:$AE$87)</f>
        <v>0</v>
      </c>
      <c r="CN14" s="170"/>
      <c r="CO14" s="240">
        <f t="shared" si="32"/>
        <v>0</v>
      </c>
      <c r="CP14" s="169">
        <f>_xlfn.XLOOKUP($A14,'d31'!$AD$3:$AD$87,'d31'!$AE$3:$AE$87)</f>
        <v>0</v>
      </c>
      <c r="CQ14" s="170"/>
      <c r="CR14" s="240">
        <f t="shared" si="33"/>
        <v>0</v>
      </c>
      <c r="CT14" s="171">
        <f t="shared" si="34"/>
        <v>0</v>
      </c>
      <c r="CU14" s="171">
        <f t="shared" si="0"/>
        <v>0</v>
      </c>
      <c r="CV14" s="172">
        <f t="shared" si="1"/>
        <v>0</v>
      </c>
      <c r="CW14" s="168">
        <f t="shared" si="2"/>
        <v>0</v>
      </c>
      <c r="CX14" s="168">
        <f t="shared" si="2"/>
        <v>0</v>
      </c>
    </row>
    <row r="15" spans="1:102" s="204" customFormat="1" x14ac:dyDescent="0.25">
      <c r="A15" s="199" t="s">
        <v>184</v>
      </c>
      <c r="B15" s="200" t="s">
        <v>185</v>
      </c>
      <c r="C15" s="201"/>
      <c r="D15" s="202"/>
      <c r="E15" s="203"/>
      <c r="F15" s="240">
        <f t="shared" si="3"/>
        <v>0</v>
      </c>
      <c r="G15" s="202"/>
      <c r="H15" s="203"/>
      <c r="I15" s="240">
        <f t="shared" si="4"/>
        <v>0</v>
      </c>
      <c r="J15" s="202"/>
      <c r="K15" s="203"/>
      <c r="L15" s="240">
        <f t="shared" si="5"/>
        <v>0</v>
      </c>
      <c r="M15" s="202"/>
      <c r="N15" s="203"/>
      <c r="O15" s="240">
        <f t="shared" si="6"/>
        <v>0</v>
      </c>
      <c r="P15" s="202"/>
      <c r="Q15" s="203"/>
      <c r="R15" s="240">
        <f t="shared" si="7"/>
        <v>0</v>
      </c>
      <c r="S15" s="202"/>
      <c r="T15" s="203"/>
      <c r="U15" s="240">
        <f t="shared" si="8"/>
        <v>0</v>
      </c>
      <c r="V15" s="202"/>
      <c r="W15" s="203"/>
      <c r="X15" s="240">
        <f t="shared" si="9"/>
        <v>0</v>
      </c>
      <c r="Y15" s="202"/>
      <c r="Z15" s="203"/>
      <c r="AA15" s="240">
        <f t="shared" si="10"/>
        <v>0</v>
      </c>
      <c r="AB15" s="202"/>
      <c r="AC15" s="203"/>
      <c r="AD15" s="240">
        <f t="shared" si="11"/>
        <v>0</v>
      </c>
      <c r="AE15" s="202"/>
      <c r="AF15" s="203"/>
      <c r="AG15" s="240">
        <f t="shared" si="12"/>
        <v>0</v>
      </c>
      <c r="AH15" s="202"/>
      <c r="AI15" s="203"/>
      <c r="AJ15" s="240">
        <f t="shared" si="13"/>
        <v>0</v>
      </c>
      <c r="AK15" s="202"/>
      <c r="AL15" s="203"/>
      <c r="AM15" s="240">
        <f t="shared" si="14"/>
        <v>0</v>
      </c>
      <c r="AN15" s="202"/>
      <c r="AO15" s="203"/>
      <c r="AP15" s="240">
        <f t="shared" si="15"/>
        <v>0</v>
      </c>
      <c r="AQ15" s="202"/>
      <c r="AR15" s="203"/>
      <c r="AS15" s="240">
        <f t="shared" si="16"/>
        <v>0</v>
      </c>
      <c r="AT15" s="202"/>
      <c r="AU15" s="203"/>
      <c r="AV15" s="240">
        <f t="shared" si="17"/>
        <v>0</v>
      </c>
      <c r="AW15" s="202"/>
      <c r="AX15" s="203"/>
      <c r="AY15" s="240">
        <f t="shared" si="18"/>
        <v>0</v>
      </c>
      <c r="AZ15" s="202"/>
      <c r="BA15" s="203"/>
      <c r="BB15" s="240">
        <f t="shared" si="19"/>
        <v>0</v>
      </c>
      <c r="BC15" s="202"/>
      <c r="BD15" s="203"/>
      <c r="BE15" s="240">
        <f t="shared" si="20"/>
        <v>0</v>
      </c>
      <c r="BF15" s="202"/>
      <c r="BG15" s="203"/>
      <c r="BH15" s="240">
        <f t="shared" si="21"/>
        <v>0</v>
      </c>
      <c r="BI15" s="202"/>
      <c r="BJ15" s="203"/>
      <c r="BK15" s="240">
        <f t="shared" si="22"/>
        <v>0</v>
      </c>
      <c r="BL15" s="202"/>
      <c r="BM15" s="203"/>
      <c r="BN15" s="240">
        <f t="shared" si="23"/>
        <v>0</v>
      </c>
      <c r="BO15" s="202"/>
      <c r="BP15" s="203"/>
      <c r="BQ15" s="240">
        <f t="shared" si="24"/>
        <v>0</v>
      </c>
      <c r="BR15" s="202"/>
      <c r="BS15" s="203"/>
      <c r="BT15" s="240">
        <f t="shared" si="25"/>
        <v>0</v>
      </c>
      <c r="BU15" s="202"/>
      <c r="BV15" s="203"/>
      <c r="BW15" s="240">
        <f t="shared" si="26"/>
        <v>0</v>
      </c>
      <c r="BX15" s="202"/>
      <c r="BY15" s="203"/>
      <c r="BZ15" s="240">
        <f t="shared" si="27"/>
        <v>0</v>
      </c>
      <c r="CA15" s="202"/>
      <c r="CB15" s="203"/>
      <c r="CC15" s="240">
        <f t="shared" si="28"/>
        <v>0</v>
      </c>
      <c r="CD15" s="202"/>
      <c r="CE15" s="203"/>
      <c r="CF15" s="240">
        <f t="shared" si="29"/>
        <v>0</v>
      </c>
      <c r="CG15" s="202"/>
      <c r="CH15" s="203"/>
      <c r="CI15" s="240">
        <f t="shared" si="30"/>
        <v>0</v>
      </c>
      <c r="CJ15" s="202"/>
      <c r="CK15" s="203"/>
      <c r="CL15" s="240">
        <f t="shared" si="31"/>
        <v>0</v>
      </c>
      <c r="CM15" s="202"/>
      <c r="CN15" s="203"/>
      <c r="CO15" s="240">
        <f t="shared" si="32"/>
        <v>0</v>
      </c>
      <c r="CP15" s="202"/>
      <c r="CQ15" s="203"/>
      <c r="CR15" s="240">
        <f t="shared" si="33"/>
        <v>0</v>
      </c>
    </row>
    <row r="16" spans="1:102" x14ac:dyDescent="0.25">
      <c r="A16" s="123" t="s">
        <v>10</v>
      </c>
      <c r="B16" s="126" t="s">
        <v>182</v>
      </c>
      <c r="D16" s="169">
        <f>_xlfn.XLOOKUP($A16,'d1'!$AD$3:$AD$87,'d1'!$AE$3:$AE$87)</f>
        <v>0</v>
      </c>
      <c r="E16" s="170"/>
      <c r="F16" s="240">
        <f t="shared" si="3"/>
        <v>0</v>
      </c>
      <c r="G16" s="169">
        <f>_xlfn.XLOOKUP($A16,'d2'!$AD$3:$AD$87,'d2'!$AE$3:$AE$87)</f>
        <v>0</v>
      </c>
      <c r="H16" s="170"/>
      <c r="I16" s="240">
        <f t="shared" si="4"/>
        <v>0</v>
      </c>
      <c r="J16" s="169">
        <f>_xlfn.XLOOKUP($A16,'d3'!$AD$3:$AD$87,'d3'!$AE$3:$AE$87)</f>
        <v>0</v>
      </c>
      <c r="K16" s="170"/>
      <c r="L16" s="240">
        <f t="shared" si="5"/>
        <v>0</v>
      </c>
      <c r="M16" s="169">
        <f>_xlfn.XLOOKUP($A16,'d4'!$AD$3:$AD$87,'d4'!$AE$3:$AE$87)</f>
        <v>0</v>
      </c>
      <c r="N16" s="170"/>
      <c r="O16" s="240">
        <f t="shared" si="6"/>
        <v>0</v>
      </c>
      <c r="P16" s="169">
        <f>_xlfn.XLOOKUP($A16,'d5'!$AD$3:$AD$87,'d5'!$AE$3:$AE$87)</f>
        <v>0</v>
      </c>
      <c r="Q16" s="170"/>
      <c r="R16" s="240">
        <f t="shared" si="7"/>
        <v>0</v>
      </c>
      <c r="S16" s="169">
        <f>_xlfn.XLOOKUP($A16,'d6'!$AD$3:$AD$87,'d6'!$AE$3:$AE$87)</f>
        <v>0</v>
      </c>
      <c r="T16" s="170"/>
      <c r="U16" s="240">
        <f t="shared" si="8"/>
        <v>0</v>
      </c>
      <c r="V16" s="169">
        <f>_xlfn.XLOOKUP($A16,'d7'!$AD$3:$AD$87,'d7'!$AE$3:$AE$87)</f>
        <v>0</v>
      </c>
      <c r="W16" s="170"/>
      <c r="X16" s="240">
        <f t="shared" si="9"/>
        <v>0</v>
      </c>
      <c r="Y16" s="169">
        <f>_xlfn.XLOOKUP($A16,'d8'!$AD$3:$AD$87,'d8'!$AE$3:$AE$87)</f>
        <v>0</v>
      </c>
      <c r="Z16" s="170"/>
      <c r="AA16" s="240">
        <f t="shared" si="10"/>
        <v>0</v>
      </c>
      <c r="AB16" s="169">
        <f>_xlfn.XLOOKUP($A16,'d9'!$AD$3:$AD$87,'d9'!$AE$3:$AE$87)</f>
        <v>0</v>
      </c>
      <c r="AC16" s="170"/>
      <c r="AD16" s="240">
        <f t="shared" si="11"/>
        <v>0</v>
      </c>
      <c r="AE16" s="169">
        <f>_xlfn.XLOOKUP($A16,'d10'!$AD$3:$AD$87,'d10'!$AE$3:$AE$87)</f>
        <v>0</v>
      </c>
      <c r="AF16" s="170"/>
      <c r="AG16" s="240">
        <f t="shared" si="12"/>
        <v>0</v>
      </c>
      <c r="AH16" s="169">
        <f>_xlfn.XLOOKUP($A16,'d11'!$AD$3:$AD$87,'d11'!$AE$3:$AE$87)</f>
        <v>0</v>
      </c>
      <c r="AI16" s="170"/>
      <c r="AJ16" s="240">
        <f t="shared" si="13"/>
        <v>0</v>
      </c>
      <c r="AK16" s="169">
        <f>_xlfn.XLOOKUP($A16,'d12'!$AD$3:$AD$87,'d12'!$AE$3:$AE$87)</f>
        <v>0</v>
      </c>
      <c r="AL16" s="170"/>
      <c r="AM16" s="240">
        <f t="shared" si="14"/>
        <v>0</v>
      </c>
      <c r="AN16" s="169">
        <f>_xlfn.XLOOKUP($A16,'d13'!$AD$3:$AD$87,'d13'!$AE$3:$AE$87)</f>
        <v>0</v>
      </c>
      <c r="AO16" s="170"/>
      <c r="AP16" s="240">
        <f t="shared" si="15"/>
        <v>0</v>
      </c>
      <c r="AQ16" s="169">
        <f>_xlfn.XLOOKUP($A16,'d14'!$AD$3:$AD$87,'d14'!$AE$3:$AE$87)</f>
        <v>0</v>
      </c>
      <c r="AR16" s="170"/>
      <c r="AS16" s="240">
        <f t="shared" si="16"/>
        <v>0</v>
      </c>
      <c r="AT16" s="169">
        <f>_xlfn.XLOOKUP($A16,'d15'!$AD$3:$AD$87,'d15'!$AE$3:$AE$87)</f>
        <v>0</v>
      </c>
      <c r="AU16" s="170"/>
      <c r="AV16" s="240">
        <f t="shared" si="17"/>
        <v>0</v>
      </c>
      <c r="AW16" s="169">
        <f>_xlfn.XLOOKUP($A16,'d16'!$AD$3:$AD$87,'d16'!$AE$3:$AE$87)</f>
        <v>0</v>
      </c>
      <c r="AX16" s="170"/>
      <c r="AY16" s="240">
        <f t="shared" si="18"/>
        <v>0</v>
      </c>
      <c r="AZ16" s="169">
        <f>_xlfn.XLOOKUP($A16,'d17'!$AD$3:$AD$87,'d17'!$AE$3:$AE$87)</f>
        <v>0</v>
      </c>
      <c r="BA16" s="170"/>
      <c r="BB16" s="240">
        <f t="shared" si="19"/>
        <v>0</v>
      </c>
      <c r="BC16" s="169">
        <f>_xlfn.XLOOKUP($A16,'d18'!$AD$3:$AD$87,'d18'!$AE$3:$AE$87)</f>
        <v>0</v>
      </c>
      <c r="BD16" s="170"/>
      <c r="BE16" s="240">
        <f t="shared" si="20"/>
        <v>0</v>
      </c>
      <c r="BF16" s="169">
        <f>_xlfn.XLOOKUP($A16,'d19'!$AD$3:$AD$87,'d19'!$AE$3:$AE$87)</f>
        <v>0</v>
      </c>
      <c r="BG16" s="170"/>
      <c r="BH16" s="240">
        <f t="shared" si="21"/>
        <v>0</v>
      </c>
      <c r="BI16" s="169">
        <f>_xlfn.XLOOKUP($A16,'d20'!$AD$3:$AD$87,'d20'!$AE$3:$AE$87)</f>
        <v>0</v>
      </c>
      <c r="BJ16" s="170"/>
      <c r="BK16" s="240">
        <f t="shared" si="22"/>
        <v>0</v>
      </c>
      <c r="BL16" s="169">
        <f>_xlfn.XLOOKUP($A16,'d21'!$AD$3:$AD$87,'d21'!$AE$3:$AE$87)</f>
        <v>0</v>
      </c>
      <c r="BM16" s="170"/>
      <c r="BN16" s="240">
        <f t="shared" si="23"/>
        <v>0</v>
      </c>
      <c r="BO16" s="169">
        <f>_xlfn.XLOOKUP($A16,'d22'!$AD$3:$AD$87,'d22'!$AE$3:$AE$87)</f>
        <v>0</v>
      </c>
      <c r="BP16" s="170"/>
      <c r="BQ16" s="240">
        <f t="shared" si="24"/>
        <v>0</v>
      </c>
      <c r="BR16" s="169">
        <f>_xlfn.XLOOKUP($A16,'d23'!$AD$3:$AD$87,'d23'!$AE$3:$AE$87)</f>
        <v>0</v>
      </c>
      <c r="BS16" s="170"/>
      <c r="BT16" s="240">
        <f t="shared" si="25"/>
        <v>0</v>
      </c>
      <c r="BU16" s="169">
        <f>_xlfn.XLOOKUP($A16,'d24'!$AD$3:$AD$87,'d24'!$AE$3:$AE$87)</f>
        <v>0</v>
      </c>
      <c r="BV16" s="170"/>
      <c r="BW16" s="240">
        <f t="shared" si="26"/>
        <v>0</v>
      </c>
      <c r="BX16" s="169">
        <f>_xlfn.XLOOKUP($A16,'d25'!$AD$3:$AD$87,'d25'!$AE$3:$AE$87)</f>
        <v>0</v>
      </c>
      <c r="BY16" s="170"/>
      <c r="BZ16" s="240">
        <f t="shared" si="27"/>
        <v>0</v>
      </c>
      <c r="CA16" s="169">
        <f>_xlfn.XLOOKUP($A16,'d26'!$AD$3:$AD$87,'d26'!$AE$3:$AE$87)</f>
        <v>0</v>
      </c>
      <c r="CB16" s="170"/>
      <c r="CC16" s="240">
        <f t="shared" si="28"/>
        <v>0</v>
      </c>
      <c r="CD16" s="169">
        <f>_xlfn.XLOOKUP($A16,'d27'!$AD$3:$AD$87,'d27'!$AE$3:$AE$87)</f>
        <v>0</v>
      </c>
      <c r="CE16" s="170"/>
      <c r="CF16" s="240">
        <f t="shared" si="29"/>
        <v>0</v>
      </c>
      <c r="CG16" s="169">
        <f>_xlfn.XLOOKUP($A16,'d28'!$AD$3:$AD$87,'d28'!$AE$3:$AE$87)</f>
        <v>0</v>
      </c>
      <c r="CH16" s="170"/>
      <c r="CI16" s="240">
        <f t="shared" si="30"/>
        <v>0</v>
      </c>
      <c r="CJ16" s="169">
        <f>_xlfn.XLOOKUP($A16,'d29'!$AD$3:$AD$87,'d29'!$AE$3:$AE$87)</f>
        <v>0</v>
      </c>
      <c r="CK16" s="170"/>
      <c r="CL16" s="240">
        <f t="shared" si="31"/>
        <v>0</v>
      </c>
      <c r="CM16" s="169">
        <f>_xlfn.XLOOKUP($A16,'d30'!$AD$3:$AD$87,'d30'!$AE$3:$AE$87)</f>
        <v>0</v>
      </c>
      <c r="CN16" s="170"/>
      <c r="CO16" s="240">
        <f t="shared" si="32"/>
        <v>0</v>
      </c>
      <c r="CP16" s="169">
        <f>_xlfn.XLOOKUP($A16,'d31'!$AD$3:$AD$87,'d31'!$AE$3:$AE$87)</f>
        <v>0</v>
      </c>
      <c r="CQ16" s="170"/>
      <c r="CR16" s="240">
        <f t="shared" si="33"/>
        <v>0</v>
      </c>
      <c r="CT16" s="171">
        <f t="shared" si="34"/>
        <v>0</v>
      </c>
      <c r="CU16" s="171">
        <f t="shared" si="0"/>
        <v>0</v>
      </c>
      <c r="CV16" s="172">
        <f t="shared" si="1"/>
        <v>0</v>
      </c>
      <c r="CW16" s="168">
        <f t="shared" si="2"/>
        <v>0</v>
      </c>
      <c r="CX16" s="168">
        <f t="shared" si="2"/>
        <v>0</v>
      </c>
    </row>
    <row r="17" spans="1:102" x14ac:dyDescent="0.25">
      <c r="A17" s="123" t="s">
        <v>11</v>
      </c>
      <c r="B17" s="126" t="s">
        <v>183</v>
      </c>
      <c r="D17" s="169">
        <f>_xlfn.XLOOKUP($A17,'d1'!$AD$3:$AD$87,'d1'!$AE$3:$AE$87)</f>
        <v>0</v>
      </c>
      <c r="E17" s="170"/>
      <c r="F17" s="240">
        <f t="shared" si="3"/>
        <v>0</v>
      </c>
      <c r="G17" s="169">
        <f>_xlfn.XLOOKUP($A17,'d2'!$AD$3:$AD$87,'d2'!$AE$3:$AE$87)</f>
        <v>0</v>
      </c>
      <c r="H17" s="170"/>
      <c r="I17" s="240">
        <f t="shared" si="4"/>
        <v>0</v>
      </c>
      <c r="J17" s="169">
        <f>_xlfn.XLOOKUP($A17,'d3'!$AD$3:$AD$87,'d3'!$AE$3:$AE$87)</f>
        <v>0</v>
      </c>
      <c r="K17" s="170"/>
      <c r="L17" s="240">
        <f t="shared" si="5"/>
        <v>0</v>
      </c>
      <c r="M17" s="169">
        <f>_xlfn.XLOOKUP($A17,'d4'!$AD$3:$AD$87,'d4'!$AE$3:$AE$87)</f>
        <v>0</v>
      </c>
      <c r="N17" s="170"/>
      <c r="O17" s="240">
        <f t="shared" si="6"/>
        <v>0</v>
      </c>
      <c r="P17" s="169">
        <f>_xlfn.XLOOKUP($A17,'d5'!$AD$3:$AD$87,'d5'!$AE$3:$AE$87)</f>
        <v>0</v>
      </c>
      <c r="Q17" s="170"/>
      <c r="R17" s="240">
        <f t="shared" si="7"/>
        <v>0</v>
      </c>
      <c r="S17" s="169">
        <f>_xlfn.XLOOKUP($A17,'d6'!$AD$3:$AD$87,'d6'!$AE$3:$AE$87)</f>
        <v>0</v>
      </c>
      <c r="T17" s="170"/>
      <c r="U17" s="240">
        <f t="shared" si="8"/>
        <v>0</v>
      </c>
      <c r="V17" s="169">
        <f>_xlfn.XLOOKUP($A17,'d7'!$AD$3:$AD$87,'d7'!$AE$3:$AE$87)</f>
        <v>0</v>
      </c>
      <c r="W17" s="170"/>
      <c r="X17" s="240">
        <f t="shared" si="9"/>
        <v>0</v>
      </c>
      <c r="Y17" s="169">
        <f>_xlfn.XLOOKUP($A17,'d8'!$AD$3:$AD$87,'d8'!$AE$3:$AE$87)</f>
        <v>0</v>
      </c>
      <c r="Z17" s="170"/>
      <c r="AA17" s="240">
        <f t="shared" si="10"/>
        <v>0</v>
      </c>
      <c r="AB17" s="169">
        <f>_xlfn.XLOOKUP($A17,'d9'!$AD$3:$AD$87,'d9'!$AE$3:$AE$87)</f>
        <v>0</v>
      </c>
      <c r="AC17" s="170"/>
      <c r="AD17" s="240">
        <f t="shared" si="11"/>
        <v>0</v>
      </c>
      <c r="AE17" s="169">
        <f>_xlfn.XLOOKUP($A17,'d10'!$AD$3:$AD$87,'d10'!$AE$3:$AE$87)</f>
        <v>0</v>
      </c>
      <c r="AF17" s="170"/>
      <c r="AG17" s="240">
        <f t="shared" si="12"/>
        <v>0</v>
      </c>
      <c r="AH17" s="169">
        <f>_xlfn.XLOOKUP($A17,'d11'!$AD$3:$AD$87,'d11'!$AE$3:$AE$87)</f>
        <v>0</v>
      </c>
      <c r="AI17" s="170"/>
      <c r="AJ17" s="240">
        <f t="shared" si="13"/>
        <v>0</v>
      </c>
      <c r="AK17" s="169">
        <f>_xlfn.XLOOKUP($A17,'d12'!$AD$3:$AD$87,'d12'!$AE$3:$AE$87)</f>
        <v>0</v>
      </c>
      <c r="AL17" s="170"/>
      <c r="AM17" s="240">
        <f t="shared" si="14"/>
        <v>0</v>
      </c>
      <c r="AN17" s="169">
        <f>_xlfn.XLOOKUP($A17,'d13'!$AD$3:$AD$87,'d13'!$AE$3:$AE$87)</f>
        <v>0</v>
      </c>
      <c r="AO17" s="170"/>
      <c r="AP17" s="240">
        <f t="shared" si="15"/>
        <v>0</v>
      </c>
      <c r="AQ17" s="169">
        <f>_xlfn.XLOOKUP($A17,'d14'!$AD$3:$AD$87,'d14'!$AE$3:$AE$87)</f>
        <v>0</v>
      </c>
      <c r="AR17" s="170"/>
      <c r="AS17" s="240">
        <f t="shared" si="16"/>
        <v>0</v>
      </c>
      <c r="AT17" s="169">
        <f>_xlfn.XLOOKUP($A17,'d15'!$AD$3:$AD$87,'d15'!$AE$3:$AE$87)</f>
        <v>0</v>
      </c>
      <c r="AU17" s="170"/>
      <c r="AV17" s="240">
        <f t="shared" si="17"/>
        <v>0</v>
      </c>
      <c r="AW17" s="169">
        <f>_xlfn.XLOOKUP($A17,'d16'!$AD$3:$AD$87,'d16'!$AE$3:$AE$87)</f>
        <v>0</v>
      </c>
      <c r="AX17" s="170"/>
      <c r="AY17" s="240">
        <f t="shared" si="18"/>
        <v>0</v>
      </c>
      <c r="AZ17" s="169">
        <f>_xlfn.XLOOKUP($A17,'d17'!$AD$3:$AD$87,'d17'!$AE$3:$AE$87)</f>
        <v>0</v>
      </c>
      <c r="BA17" s="170"/>
      <c r="BB17" s="240">
        <f t="shared" si="19"/>
        <v>0</v>
      </c>
      <c r="BC17" s="169">
        <f>_xlfn.XLOOKUP($A17,'d18'!$AD$3:$AD$87,'d18'!$AE$3:$AE$87)</f>
        <v>0</v>
      </c>
      <c r="BD17" s="170"/>
      <c r="BE17" s="240">
        <f t="shared" si="20"/>
        <v>0</v>
      </c>
      <c r="BF17" s="169">
        <f>_xlfn.XLOOKUP($A17,'d19'!$AD$3:$AD$87,'d19'!$AE$3:$AE$87)</f>
        <v>0</v>
      </c>
      <c r="BG17" s="170"/>
      <c r="BH17" s="240">
        <f t="shared" si="21"/>
        <v>0</v>
      </c>
      <c r="BI17" s="169">
        <f>_xlfn.XLOOKUP($A17,'d20'!$AD$3:$AD$87,'d20'!$AE$3:$AE$87)</f>
        <v>0</v>
      </c>
      <c r="BJ17" s="170"/>
      <c r="BK17" s="240">
        <f t="shared" si="22"/>
        <v>0</v>
      </c>
      <c r="BL17" s="169">
        <f>_xlfn.XLOOKUP($A17,'d21'!$AD$3:$AD$87,'d21'!$AE$3:$AE$87)</f>
        <v>0</v>
      </c>
      <c r="BM17" s="170"/>
      <c r="BN17" s="240">
        <f t="shared" si="23"/>
        <v>0</v>
      </c>
      <c r="BO17" s="169">
        <f>_xlfn.XLOOKUP($A17,'d22'!$AD$3:$AD$87,'d22'!$AE$3:$AE$87)</f>
        <v>0</v>
      </c>
      <c r="BP17" s="170"/>
      <c r="BQ17" s="240">
        <f t="shared" si="24"/>
        <v>0</v>
      </c>
      <c r="BR17" s="169">
        <f>_xlfn.XLOOKUP($A17,'d23'!$AD$3:$AD$87,'d23'!$AE$3:$AE$87)</f>
        <v>0</v>
      </c>
      <c r="BS17" s="170"/>
      <c r="BT17" s="240">
        <f t="shared" si="25"/>
        <v>0</v>
      </c>
      <c r="BU17" s="169">
        <f>_xlfn.XLOOKUP($A17,'d24'!$AD$3:$AD$87,'d24'!$AE$3:$AE$87)</f>
        <v>0</v>
      </c>
      <c r="BV17" s="170"/>
      <c r="BW17" s="240">
        <f t="shared" si="26"/>
        <v>0</v>
      </c>
      <c r="BX17" s="169">
        <f>_xlfn.XLOOKUP($A17,'d25'!$AD$3:$AD$87,'d25'!$AE$3:$AE$87)</f>
        <v>0</v>
      </c>
      <c r="BY17" s="170"/>
      <c r="BZ17" s="240">
        <f t="shared" si="27"/>
        <v>0</v>
      </c>
      <c r="CA17" s="169">
        <f>_xlfn.XLOOKUP($A17,'d26'!$AD$3:$AD$87,'d26'!$AE$3:$AE$87)</f>
        <v>0</v>
      </c>
      <c r="CB17" s="170"/>
      <c r="CC17" s="240">
        <f t="shared" si="28"/>
        <v>0</v>
      </c>
      <c r="CD17" s="169">
        <f>_xlfn.XLOOKUP($A17,'d27'!$AD$3:$AD$87,'d27'!$AE$3:$AE$87)</f>
        <v>0</v>
      </c>
      <c r="CE17" s="170"/>
      <c r="CF17" s="240">
        <f t="shared" si="29"/>
        <v>0</v>
      </c>
      <c r="CG17" s="169">
        <f>_xlfn.XLOOKUP($A17,'d28'!$AD$3:$AD$87,'d28'!$AE$3:$AE$87)</f>
        <v>0</v>
      </c>
      <c r="CH17" s="170"/>
      <c r="CI17" s="240">
        <f t="shared" si="30"/>
        <v>0</v>
      </c>
      <c r="CJ17" s="169">
        <f>_xlfn.XLOOKUP($A17,'d29'!$AD$3:$AD$87,'d29'!$AE$3:$AE$87)</f>
        <v>0</v>
      </c>
      <c r="CK17" s="170"/>
      <c r="CL17" s="240">
        <f t="shared" si="31"/>
        <v>0</v>
      </c>
      <c r="CM17" s="169">
        <f>_xlfn.XLOOKUP($A17,'d30'!$AD$3:$AD$87,'d30'!$AE$3:$AE$87)</f>
        <v>0</v>
      </c>
      <c r="CN17" s="170"/>
      <c r="CO17" s="240">
        <f t="shared" si="32"/>
        <v>0</v>
      </c>
      <c r="CP17" s="169">
        <f>_xlfn.XLOOKUP($A17,'d31'!$AD$3:$AD$87,'d31'!$AE$3:$AE$87)</f>
        <v>0</v>
      </c>
      <c r="CQ17" s="170"/>
      <c r="CR17" s="240">
        <f t="shared" si="33"/>
        <v>0</v>
      </c>
      <c r="CT17" s="171">
        <f t="shared" si="34"/>
        <v>0</v>
      </c>
      <c r="CU17" s="171">
        <f t="shared" si="0"/>
        <v>0</v>
      </c>
      <c r="CV17" s="172">
        <f t="shared" si="1"/>
        <v>0</v>
      </c>
      <c r="CW17" s="168">
        <f t="shared" si="2"/>
        <v>0</v>
      </c>
      <c r="CX17" s="168">
        <f t="shared" si="2"/>
        <v>0</v>
      </c>
    </row>
    <row r="18" spans="1:102" x14ac:dyDescent="0.25">
      <c r="A18" s="123" t="s">
        <v>12</v>
      </c>
      <c r="B18" s="126" t="s">
        <v>183</v>
      </c>
      <c r="D18" s="169">
        <f>_xlfn.XLOOKUP($A18,'d1'!$AD$3:$AD$87,'d1'!$AE$3:$AE$87)</f>
        <v>0</v>
      </c>
      <c r="E18" s="170"/>
      <c r="F18" s="240">
        <f t="shared" si="3"/>
        <v>0</v>
      </c>
      <c r="G18" s="169">
        <f>_xlfn.XLOOKUP($A18,'d2'!$AD$3:$AD$87,'d2'!$AE$3:$AE$87)</f>
        <v>0</v>
      </c>
      <c r="H18" s="170"/>
      <c r="I18" s="240">
        <f t="shared" si="4"/>
        <v>0</v>
      </c>
      <c r="J18" s="169">
        <f>_xlfn.XLOOKUP($A18,'d3'!$AD$3:$AD$87,'d3'!$AE$3:$AE$87)</f>
        <v>0</v>
      </c>
      <c r="K18" s="170"/>
      <c r="L18" s="240">
        <f t="shared" si="5"/>
        <v>0</v>
      </c>
      <c r="M18" s="169">
        <f>_xlfn.XLOOKUP($A18,'d4'!$AD$3:$AD$87,'d4'!$AE$3:$AE$87)</f>
        <v>0</v>
      </c>
      <c r="N18" s="170"/>
      <c r="O18" s="240">
        <f t="shared" si="6"/>
        <v>0</v>
      </c>
      <c r="P18" s="169">
        <f>_xlfn.XLOOKUP($A18,'d5'!$AD$3:$AD$87,'d5'!$AE$3:$AE$87)</f>
        <v>0</v>
      </c>
      <c r="Q18" s="170"/>
      <c r="R18" s="240">
        <f t="shared" si="7"/>
        <v>0</v>
      </c>
      <c r="S18" s="169">
        <f>_xlfn.XLOOKUP($A18,'d6'!$AD$3:$AD$87,'d6'!$AE$3:$AE$87)</f>
        <v>0</v>
      </c>
      <c r="T18" s="170"/>
      <c r="U18" s="240">
        <f t="shared" si="8"/>
        <v>0</v>
      </c>
      <c r="V18" s="169">
        <f>_xlfn.XLOOKUP($A18,'d7'!$AD$3:$AD$87,'d7'!$AE$3:$AE$87)</f>
        <v>0</v>
      </c>
      <c r="W18" s="170"/>
      <c r="X18" s="240">
        <f t="shared" si="9"/>
        <v>0</v>
      </c>
      <c r="Y18" s="169">
        <f>_xlfn.XLOOKUP($A18,'d8'!$AD$3:$AD$87,'d8'!$AE$3:$AE$87)</f>
        <v>0</v>
      </c>
      <c r="Z18" s="170"/>
      <c r="AA18" s="240">
        <f t="shared" si="10"/>
        <v>0</v>
      </c>
      <c r="AB18" s="169">
        <f>_xlfn.XLOOKUP($A18,'d9'!$AD$3:$AD$87,'d9'!$AE$3:$AE$87)</f>
        <v>0</v>
      </c>
      <c r="AC18" s="170"/>
      <c r="AD18" s="240">
        <f t="shared" si="11"/>
        <v>0</v>
      </c>
      <c r="AE18" s="169">
        <f>_xlfn.XLOOKUP($A18,'d10'!$AD$3:$AD$87,'d10'!$AE$3:$AE$87)</f>
        <v>0</v>
      </c>
      <c r="AF18" s="170"/>
      <c r="AG18" s="240">
        <f t="shared" si="12"/>
        <v>0</v>
      </c>
      <c r="AH18" s="169">
        <f>_xlfn.XLOOKUP($A18,'d11'!$AD$3:$AD$87,'d11'!$AE$3:$AE$87)</f>
        <v>0</v>
      </c>
      <c r="AI18" s="170"/>
      <c r="AJ18" s="240">
        <f t="shared" si="13"/>
        <v>0</v>
      </c>
      <c r="AK18" s="169">
        <f>_xlfn.XLOOKUP($A18,'d12'!$AD$3:$AD$87,'d12'!$AE$3:$AE$87)</f>
        <v>0</v>
      </c>
      <c r="AL18" s="170"/>
      <c r="AM18" s="240">
        <f t="shared" si="14"/>
        <v>0</v>
      </c>
      <c r="AN18" s="169">
        <f>_xlfn.XLOOKUP($A18,'d13'!$AD$3:$AD$87,'d13'!$AE$3:$AE$87)</f>
        <v>0</v>
      </c>
      <c r="AO18" s="170"/>
      <c r="AP18" s="240">
        <f t="shared" si="15"/>
        <v>0</v>
      </c>
      <c r="AQ18" s="169">
        <f>_xlfn.XLOOKUP($A18,'d14'!$AD$3:$AD$87,'d14'!$AE$3:$AE$87)</f>
        <v>0</v>
      </c>
      <c r="AR18" s="170"/>
      <c r="AS18" s="240">
        <f t="shared" si="16"/>
        <v>0</v>
      </c>
      <c r="AT18" s="169">
        <f>_xlfn.XLOOKUP($A18,'d15'!$AD$3:$AD$87,'d15'!$AE$3:$AE$87)</f>
        <v>0</v>
      </c>
      <c r="AU18" s="170"/>
      <c r="AV18" s="240">
        <f t="shared" si="17"/>
        <v>0</v>
      </c>
      <c r="AW18" s="169">
        <f>_xlfn.XLOOKUP($A18,'d16'!$AD$3:$AD$87,'d16'!$AE$3:$AE$87)</f>
        <v>0</v>
      </c>
      <c r="AX18" s="170"/>
      <c r="AY18" s="240">
        <f t="shared" si="18"/>
        <v>0</v>
      </c>
      <c r="AZ18" s="169">
        <f>_xlfn.XLOOKUP($A18,'d17'!$AD$3:$AD$87,'d17'!$AE$3:$AE$87)</f>
        <v>0</v>
      </c>
      <c r="BA18" s="170"/>
      <c r="BB18" s="240">
        <f t="shared" si="19"/>
        <v>0</v>
      </c>
      <c r="BC18" s="169">
        <f>_xlfn.XLOOKUP($A18,'d18'!$AD$3:$AD$87,'d18'!$AE$3:$AE$87)</f>
        <v>0</v>
      </c>
      <c r="BD18" s="170"/>
      <c r="BE18" s="240">
        <f t="shared" si="20"/>
        <v>0</v>
      </c>
      <c r="BF18" s="169">
        <f>_xlfn.XLOOKUP($A18,'d19'!$AD$3:$AD$87,'d19'!$AE$3:$AE$87)</f>
        <v>0</v>
      </c>
      <c r="BG18" s="170"/>
      <c r="BH18" s="240">
        <f t="shared" si="21"/>
        <v>0</v>
      </c>
      <c r="BI18" s="169">
        <f>_xlfn.XLOOKUP($A18,'d20'!$AD$3:$AD$87,'d20'!$AE$3:$AE$87)</f>
        <v>0</v>
      </c>
      <c r="BJ18" s="170"/>
      <c r="BK18" s="240">
        <f t="shared" si="22"/>
        <v>0</v>
      </c>
      <c r="BL18" s="169">
        <f>_xlfn.XLOOKUP($A18,'d21'!$AD$3:$AD$87,'d21'!$AE$3:$AE$87)</f>
        <v>0</v>
      </c>
      <c r="BM18" s="170"/>
      <c r="BN18" s="240">
        <f t="shared" si="23"/>
        <v>0</v>
      </c>
      <c r="BO18" s="169">
        <f>_xlfn.XLOOKUP($A18,'d22'!$AD$3:$AD$87,'d22'!$AE$3:$AE$87)</f>
        <v>0</v>
      </c>
      <c r="BP18" s="170"/>
      <c r="BQ18" s="240">
        <f t="shared" si="24"/>
        <v>0</v>
      </c>
      <c r="BR18" s="169">
        <f>_xlfn.XLOOKUP($A18,'d23'!$AD$3:$AD$87,'d23'!$AE$3:$AE$87)</f>
        <v>0</v>
      </c>
      <c r="BS18" s="170"/>
      <c r="BT18" s="240">
        <f t="shared" si="25"/>
        <v>0</v>
      </c>
      <c r="BU18" s="169">
        <f>_xlfn.XLOOKUP($A18,'d24'!$AD$3:$AD$87,'d24'!$AE$3:$AE$87)</f>
        <v>0</v>
      </c>
      <c r="BV18" s="170"/>
      <c r="BW18" s="240">
        <f t="shared" si="26"/>
        <v>0</v>
      </c>
      <c r="BX18" s="169">
        <f>_xlfn.XLOOKUP($A18,'d25'!$AD$3:$AD$87,'d25'!$AE$3:$AE$87)</f>
        <v>0</v>
      </c>
      <c r="BY18" s="170"/>
      <c r="BZ18" s="240">
        <f t="shared" si="27"/>
        <v>0</v>
      </c>
      <c r="CA18" s="169">
        <f>_xlfn.XLOOKUP($A18,'d26'!$AD$3:$AD$87,'d26'!$AE$3:$AE$87)</f>
        <v>0</v>
      </c>
      <c r="CB18" s="170"/>
      <c r="CC18" s="240">
        <f t="shared" si="28"/>
        <v>0</v>
      </c>
      <c r="CD18" s="169">
        <f>_xlfn.XLOOKUP($A18,'d27'!$AD$3:$AD$87,'d27'!$AE$3:$AE$87)</f>
        <v>0</v>
      </c>
      <c r="CE18" s="170"/>
      <c r="CF18" s="240">
        <f t="shared" si="29"/>
        <v>0</v>
      </c>
      <c r="CG18" s="169">
        <f>_xlfn.XLOOKUP($A18,'d28'!$AD$3:$AD$87,'d28'!$AE$3:$AE$87)</f>
        <v>0</v>
      </c>
      <c r="CH18" s="170"/>
      <c r="CI18" s="240">
        <f t="shared" si="30"/>
        <v>0</v>
      </c>
      <c r="CJ18" s="169">
        <f>_xlfn.XLOOKUP($A18,'d29'!$AD$3:$AD$87,'d29'!$AE$3:$AE$87)</f>
        <v>0</v>
      </c>
      <c r="CK18" s="170"/>
      <c r="CL18" s="240">
        <f t="shared" si="31"/>
        <v>0</v>
      </c>
      <c r="CM18" s="169">
        <f>_xlfn.XLOOKUP($A18,'d30'!$AD$3:$AD$87,'d30'!$AE$3:$AE$87)</f>
        <v>0</v>
      </c>
      <c r="CN18" s="170"/>
      <c r="CO18" s="240">
        <f t="shared" si="32"/>
        <v>0</v>
      </c>
      <c r="CP18" s="169">
        <f>_xlfn.XLOOKUP($A18,'d31'!$AD$3:$AD$87,'d31'!$AE$3:$AE$87)</f>
        <v>0</v>
      </c>
      <c r="CQ18" s="170"/>
      <c r="CR18" s="240">
        <f t="shared" si="33"/>
        <v>0</v>
      </c>
      <c r="CT18" s="171">
        <f t="shared" si="34"/>
        <v>0</v>
      </c>
      <c r="CU18" s="171">
        <f t="shared" si="0"/>
        <v>0</v>
      </c>
      <c r="CV18" s="172">
        <f t="shared" si="1"/>
        <v>0</v>
      </c>
      <c r="CW18" s="168">
        <f t="shared" si="2"/>
        <v>0</v>
      </c>
      <c r="CX18" s="168">
        <f t="shared" si="2"/>
        <v>0</v>
      </c>
    </row>
    <row r="19" spans="1:102" x14ac:dyDescent="0.25">
      <c r="A19" s="123" t="s">
        <v>13</v>
      </c>
      <c r="B19" s="126" t="s">
        <v>183</v>
      </c>
      <c r="D19" s="169">
        <f>_xlfn.XLOOKUP($A19,'d1'!$AD$3:$AD$87,'d1'!$AE$3:$AE$87)</f>
        <v>0</v>
      </c>
      <c r="E19" s="170"/>
      <c r="F19" s="240">
        <f t="shared" si="3"/>
        <v>0</v>
      </c>
      <c r="G19" s="169">
        <f>_xlfn.XLOOKUP($A19,'d2'!$AD$3:$AD$87,'d2'!$AE$3:$AE$87)</f>
        <v>0</v>
      </c>
      <c r="H19" s="170"/>
      <c r="I19" s="240">
        <f t="shared" si="4"/>
        <v>0</v>
      </c>
      <c r="J19" s="169">
        <f>_xlfn.XLOOKUP($A19,'d3'!$AD$3:$AD$87,'d3'!$AE$3:$AE$87)</f>
        <v>0</v>
      </c>
      <c r="K19" s="170"/>
      <c r="L19" s="240">
        <f t="shared" si="5"/>
        <v>0</v>
      </c>
      <c r="M19" s="169">
        <f>_xlfn.XLOOKUP($A19,'d4'!$AD$3:$AD$87,'d4'!$AE$3:$AE$87)</f>
        <v>0</v>
      </c>
      <c r="N19" s="170"/>
      <c r="O19" s="240">
        <f t="shared" si="6"/>
        <v>0</v>
      </c>
      <c r="P19" s="169">
        <f>_xlfn.XLOOKUP($A19,'d5'!$AD$3:$AD$87,'d5'!$AE$3:$AE$87)</f>
        <v>0</v>
      </c>
      <c r="Q19" s="170"/>
      <c r="R19" s="240">
        <f t="shared" si="7"/>
        <v>0</v>
      </c>
      <c r="S19" s="169">
        <f>_xlfn.XLOOKUP($A19,'d6'!$AD$3:$AD$87,'d6'!$AE$3:$AE$87)</f>
        <v>0</v>
      </c>
      <c r="T19" s="170"/>
      <c r="U19" s="240">
        <f t="shared" si="8"/>
        <v>0</v>
      </c>
      <c r="V19" s="169">
        <f>_xlfn.XLOOKUP($A19,'d7'!$AD$3:$AD$87,'d7'!$AE$3:$AE$87)</f>
        <v>0</v>
      </c>
      <c r="W19" s="170"/>
      <c r="X19" s="240">
        <f t="shared" si="9"/>
        <v>0</v>
      </c>
      <c r="Y19" s="169">
        <f>_xlfn.XLOOKUP($A19,'d8'!$AD$3:$AD$87,'d8'!$AE$3:$AE$87)</f>
        <v>0</v>
      </c>
      <c r="Z19" s="170"/>
      <c r="AA19" s="240">
        <f t="shared" si="10"/>
        <v>0</v>
      </c>
      <c r="AB19" s="169">
        <f>_xlfn.XLOOKUP($A19,'d9'!$AD$3:$AD$87,'d9'!$AE$3:$AE$87)</f>
        <v>0</v>
      </c>
      <c r="AC19" s="170"/>
      <c r="AD19" s="240">
        <f t="shared" si="11"/>
        <v>0</v>
      </c>
      <c r="AE19" s="169">
        <f>_xlfn.XLOOKUP($A19,'d10'!$AD$3:$AD$87,'d10'!$AE$3:$AE$87)</f>
        <v>0</v>
      </c>
      <c r="AF19" s="170"/>
      <c r="AG19" s="240">
        <f t="shared" si="12"/>
        <v>0</v>
      </c>
      <c r="AH19" s="169">
        <f>_xlfn.XLOOKUP($A19,'d11'!$AD$3:$AD$87,'d11'!$AE$3:$AE$87)</f>
        <v>0</v>
      </c>
      <c r="AI19" s="170"/>
      <c r="AJ19" s="240">
        <f t="shared" si="13"/>
        <v>0</v>
      </c>
      <c r="AK19" s="169">
        <f>_xlfn.XLOOKUP($A19,'d12'!$AD$3:$AD$87,'d12'!$AE$3:$AE$87)</f>
        <v>0</v>
      </c>
      <c r="AL19" s="170"/>
      <c r="AM19" s="240">
        <f t="shared" si="14"/>
        <v>0</v>
      </c>
      <c r="AN19" s="169">
        <f>_xlfn.XLOOKUP($A19,'d13'!$AD$3:$AD$87,'d13'!$AE$3:$AE$87)</f>
        <v>0</v>
      </c>
      <c r="AO19" s="170"/>
      <c r="AP19" s="240">
        <f t="shared" si="15"/>
        <v>0</v>
      </c>
      <c r="AQ19" s="169">
        <f>_xlfn.XLOOKUP($A19,'d14'!$AD$3:$AD$87,'d14'!$AE$3:$AE$87)</f>
        <v>0</v>
      </c>
      <c r="AR19" s="170"/>
      <c r="AS19" s="240">
        <f t="shared" si="16"/>
        <v>0</v>
      </c>
      <c r="AT19" s="169">
        <f>_xlfn.XLOOKUP($A19,'d15'!$AD$3:$AD$87,'d15'!$AE$3:$AE$87)</f>
        <v>0</v>
      </c>
      <c r="AU19" s="170"/>
      <c r="AV19" s="240">
        <f t="shared" si="17"/>
        <v>0</v>
      </c>
      <c r="AW19" s="169">
        <f>_xlfn.XLOOKUP($A19,'d16'!$AD$3:$AD$87,'d16'!$AE$3:$AE$87)</f>
        <v>0</v>
      </c>
      <c r="AX19" s="170"/>
      <c r="AY19" s="240">
        <f t="shared" si="18"/>
        <v>0</v>
      </c>
      <c r="AZ19" s="169">
        <f>_xlfn.XLOOKUP($A19,'d17'!$AD$3:$AD$87,'d17'!$AE$3:$AE$87)</f>
        <v>0</v>
      </c>
      <c r="BA19" s="170"/>
      <c r="BB19" s="240">
        <f t="shared" si="19"/>
        <v>0</v>
      </c>
      <c r="BC19" s="169">
        <f>_xlfn.XLOOKUP($A19,'d18'!$AD$3:$AD$87,'d18'!$AE$3:$AE$87)</f>
        <v>0</v>
      </c>
      <c r="BD19" s="170"/>
      <c r="BE19" s="240">
        <f t="shared" si="20"/>
        <v>0</v>
      </c>
      <c r="BF19" s="169">
        <f>_xlfn.XLOOKUP($A19,'d19'!$AD$3:$AD$87,'d19'!$AE$3:$AE$87)</f>
        <v>0</v>
      </c>
      <c r="BG19" s="170"/>
      <c r="BH19" s="240">
        <f t="shared" si="21"/>
        <v>0</v>
      </c>
      <c r="BI19" s="169">
        <f>_xlfn.XLOOKUP($A19,'d20'!$AD$3:$AD$87,'d20'!$AE$3:$AE$87)</f>
        <v>0</v>
      </c>
      <c r="BJ19" s="170"/>
      <c r="BK19" s="240">
        <f t="shared" si="22"/>
        <v>0</v>
      </c>
      <c r="BL19" s="169">
        <f>_xlfn.XLOOKUP($A19,'d21'!$AD$3:$AD$87,'d21'!$AE$3:$AE$87)</f>
        <v>0</v>
      </c>
      <c r="BM19" s="170"/>
      <c r="BN19" s="240">
        <f t="shared" si="23"/>
        <v>0</v>
      </c>
      <c r="BO19" s="169">
        <f>_xlfn.XLOOKUP($A19,'d22'!$AD$3:$AD$87,'d22'!$AE$3:$AE$87)</f>
        <v>0</v>
      </c>
      <c r="BP19" s="170"/>
      <c r="BQ19" s="240">
        <f t="shared" si="24"/>
        <v>0</v>
      </c>
      <c r="BR19" s="169">
        <f>_xlfn.XLOOKUP($A19,'d23'!$AD$3:$AD$87,'d23'!$AE$3:$AE$87)</f>
        <v>0</v>
      </c>
      <c r="BS19" s="170"/>
      <c r="BT19" s="240">
        <f t="shared" si="25"/>
        <v>0</v>
      </c>
      <c r="BU19" s="169">
        <f>_xlfn.XLOOKUP($A19,'d24'!$AD$3:$AD$87,'d24'!$AE$3:$AE$87)</f>
        <v>0</v>
      </c>
      <c r="BV19" s="170"/>
      <c r="BW19" s="240">
        <f t="shared" si="26"/>
        <v>0</v>
      </c>
      <c r="BX19" s="169">
        <f>_xlfn.XLOOKUP($A19,'d25'!$AD$3:$AD$87,'d25'!$AE$3:$AE$87)</f>
        <v>0</v>
      </c>
      <c r="BY19" s="170"/>
      <c r="BZ19" s="240">
        <f t="shared" si="27"/>
        <v>0</v>
      </c>
      <c r="CA19" s="169">
        <f>_xlfn.XLOOKUP($A19,'d26'!$AD$3:$AD$87,'d26'!$AE$3:$AE$87)</f>
        <v>0</v>
      </c>
      <c r="CB19" s="170"/>
      <c r="CC19" s="240">
        <f t="shared" si="28"/>
        <v>0</v>
      </c>
      <c r="CD19" s="169">
        <f>_xlfn.XLOOKUP($A19,'d27'!$AD$3:$AD$87,'d27'!$AE$3:$AE$87)</f>
        <v>0</v>
      </c>
      <c r="CE19" s="170"/>
      <c r="CF19" s="240">
        <f t="shared" si="29"/>
        <v>0</v>
      </c>
      <c r="CG19" s="169">
        <f>_xlfn.XLOOKUP($A19,'d28'!$AD$3:$AD$87,'d28'!$AE$3:$AE$87)</f>
        <v>0</v>
      </c>
      <c r="CH19" s="170"/>
      <c r="CI19" s="240">
        <f t="shared" si="30"/>
        <v>0</v>
      </c>
      <c r="CJ19" s="169">
        <f>_xlfn.XLOOKUP($A19,'d29'!$AD$3:$AD$87,'d29'!$AE$3:$AE$87)</f>
        <v>0</v>
      </c>
      <c r="CK19" s="170"/>
      <c r="CL19" s="240">
        <f t="shared" si="31"/>
        <v>0</v>
      </c>
      <c r="CM19" s="169">
        <f>_xlfn.XLOOKUP($A19,'d30'!$AD$3:$AD$87,'d30'!$AE$3:$AE$87)</f>
        <v>0</v>
      </c>
      <c r="CN19" s="170"/>
      <c r="CO19" s="240">
        <f t="shared" si="32"/>
        <v>0</v>
      </c>
      <c r="CP19" s="169">
        <f>_xlfn.XLOOKUP($A19,'d31'!$AD$3:$AD$87,'d31'!$AE$3:$AE$87)</f>
        <v>0</v>
      </c>
      <c r="CQ19" s="170"/>
      <c r="CR19" s="240">
        <f t="shared" si="33"/>
        <v>0</v>
      </c>
      <c r="CT19" s="171">
        <f t="shared" si="34"/>
        <v>0</v>
      </c>
      <c r="CU19" s="171">
        <f t="shared" si="0"/>
        <v>0</v>
      </c>
      <c r="CV19" s="172">
        <f t="shared" si="1"/>
        <v>0</v>
      </c>
      <c r="CW19" s="168">
        <f t="shared" si="2"/>
        <v>0</v>
      </c>
      <c r="CX19" s="168">
        <f t="shared" si="2"/>
        <v>0</v>
      </c>
    </row>
    <row r="20" spans="1:102" x14ac:dyDescent="0.25">
      <c r="A20" s="123" t="s">
        <v>82</v>
      </c>
      <c r="B20" s="126" t="s">
        <v>186</v>
      </c>
      <c r="D20" s="169">
        <f>_xlfn.XLOOKUP($A20,'d1'!$AD$3:$AD$87,'d1'!$AE$3:$AE$87)</f>
        <v>0</v>
      </c>
      <c r="E20" s="170"/>
      <c r="F20" s="240">
        <f t="shared" si="3"/>
        <v>0</v>
      </c>
      <c r="G20" s="169">
        <f>_xlfn.XLOOKUP($A20,'d2'!$AD$3:$AD$87,'d2'!$AE$3:$AE$87)</f>
        <v>0</v>
      </c>
      <c r="H20" s="170"/>
      <c r="I20" s="240">
        <f t="shared" si="4"/>
        <v>0</v>
      </c>
      <c r="J20" s="169">
        <f>_xlfn.XLOOKUP($A20,'d3'!$AD$3:$AD$87,'d3'!$AE$3:$AE$87)</f>
        <v>0</v>
      </c>
      <c r="K20" s="170"/>
      <c r="L20" s="240">
        <f t="shared" si="5"/>
        <v>0</v>
      </c>
      <c r="M20" s="169">
        <f>_xlfn.XLOOKUP($A20,'d4'!$AD$3:$AD$87,'d4'!$AE$3:$AE$87)</f>
        <v>0</v>
      </c>
      <c r="N20" s="170"/>
      <c r="O20" s="240">
        <f t="shared" si="6"/>
        <v>0</v>
      </c>
      <c r="P20" s="169">
        <f>_xlfn.XLOOKUP($A20,'d5'!$AD$3:$AD$87,'d5'!$AE$3:$AE$87)</f>
        <v>0</v>
      </c>
      <c r="Q20" s="170"/>
      <c r="R20" s="240">
        <f t="shared" si="7"/>
        <v>0</v>
      </c>
      <c r="S20" s="169">
        <f>_xlfn.XLOOKUP($A20,'d6'!$AD$3:$AD$87,'d6'!$AE$3:$AE$87)</f>
        <v>0</v>
      </c>
      <c r="T20" s="170"/>
      <c r="U20" s="240">
        <f t="shared" si="8"/>
        <v>0</v>
      </c>
      <c r="V20" s="169">
        <f>_xlfn.XLOOKUP($A20,'d7'!$AD$3:$AD$87,'d7'!$AE$3:$AE$87)</f>
        <v>0</v>
      </c>
      <c r="W20" s="170"/>
      <c r="X20" s="240">
        <f t="shared" si="9"/>
        <v>0</v>
      </c>
      <c r="Y20" s="169">
        <f>_xlfn.XLOOKUP($A20,'d8'!$AD$3:$AD$87,'d8'!$AE$3:$AE$87)</f>
        <v>0</v>
      </c>
      <c r="Z20" s="170"/>
      <c r="AA20" s="240">
        <f t="shared" si="10"/>
        <v>0</v>
      </c>
      <c r="AB20" s="169">
        <f>_xlfn.XLOOKUP($A20,'d9'!$AD$3:$AD$87,'d9'!$AE$3:$AE$87)</f>
        <v>0</v>
      </c>
      <c r="AC20" s="170"/>
      <c r="AD20" s="240">
        <f t="shared" si="11"/>
        <v>0</v>
      </c>
      <c r="AE20" s="169">
        <f>_xlfn.XLOOKUP($A20,'d10'!$AD$3:$AD$87,'d10'!$AE$3:$AE$87)</f>
        <v>0</v>
      </c>
      <c r="AF20" s="170"/>
      <c r="AG20" s="240">
        <f t="shared" si="12"/>
        <v>0</v>
      </c>
      <c r="AH20" s="169">
        <f>_xlfn.XLOOKUP($A20,'d11'!$AD$3:$AD$87,'d11'!$AE$3:$AE$87)</f>
        <v>0</v>
      </c>
      <c r="AI20" s="170"/>
      <c r="AJ20" s="240">
        <f t="shared" si="13"/>
        <v>0</v>
      </c>
      <c r="AK20" s="169">
        <f>_xlfn.XLOOKUP($A20,'d12'!$AD$3:$AD$87,'d12'!$AE$3:$AE$87)</f>
        <v>0</v>
      </c>
      <c r="AL20" s="170"/>
      <c r="AM20" s="240">
        <f t="shared" si="14"/>
        <v>0</v>
      </c>
      <c r="AN20" s="169">
        <f>_xlfn.XLOOKUP($A20,'d13'!$AD$3:$AD$87,'d13'!$AE$3:$AE$87)</f>
        <v>0</v>
      </c>
      <c r="AO20" s="170"/>
      <c r="AP20" s="240">
        <f t="shared" si="15"/>
        <v>0</v>
      </c>
      <c r="AQ20" s="169">
        <f>_xlfn.XLOOKUP($A20,'d14'!$AD$3:$AD$87,'d14'!$AE$3:$AE$87)</f>
        <v>0</v>
      </c>
      <c r="AR20" s="170"/>
      <c r="AS20" s="240">
        <f t="shared" si="16"/>
        <v>0</v>
      </c>
      <c r="AT20" s="169">
        <f>_xlfn.XLOOKUP($A20,'d15'!$AD$3:$AD$87,'d15'!$AE$3:$AE$87)</f>
        <v>0</v>
      </c>
      <c r="AU20" s="170"/>
      <c r="AV20" s="240">
        <f t="shared" si="17"/>
        <v>0</v>
      </c>
      <c r="AW20" s="169">
        <f>_xlfn.XLOOKUP($A20,'d16'!$AD$3:$AD$87,'d16'!$AE$3:$AE$87)</f>
        <v>0</v>
      </c>
      <c r="AX20" s="170"/>
      <c r="AY20" s="240">
        <f t="shared" si="18"/>
        <v>0</v>
      </c>
      <c r="AZ20" s="169">
        <f>_xlfn.XLOOKUP($A20,'d17'!$AD$3:$AD$87,'d17'!$AE$3:$AE$87)</f>
        <v>0</v>
      </c>
      <c r="BA20" s="170"/>
      <c r="BB20" s="240">
        <f t="shared" si="19"/>
        <v>0</v>
      </c>
      <c r="BC20" s="169">
        <f>_xlfn.XLOOKUP($A20,'d18'!$AD$3:$AD$87,'d18'!$AE$3:$AE$87)</f>
        <v>0</v>
      </c>
      <c r="BD20" s="170"/>
      <c r="BE20" s="240">
        <f t="shared" si="20"/>
        <v>0</v>
      </c>
      <c r="BF20" s="169">
        <f>_xlfn.XLOOKUP($A20,'d19'!$AD$3:$AD$87,'d19'!$AE$3:$AE$87)</f>
        <v>0</v>
      </c>
      <c r="BG20" s="170"/>
      <c r="BH20" s="240">
        <f t="shared" si="21"/>
        <v>0</v>
      </c>
      <c r="BI20" s="169">
        <f>_xlfn.XLOOKUP($A20,'d20'!$AD$3:$AD$87,'d20'!$AE$3:$AE$87)</f>
        <v>0</v>
      </c>
      <c r="BJ20" s="170"/>
      <c r="BK20" s="240">
        <f t="shared" si="22"/>
        <v>0</v>
      </c>
      <c r="BL20" s="169">
        <f>_xlfn.XLOOKUP($A20,'d21'!$AD$3:$AD$87,'d21'!$AE$3:$AE$87)</f>
        <v>0</v>
      </c>
      <c r="BM20" s="170"/>
      <c r="BN20" s="240">
        <f t="shared" si="23"/>
        <v>0</v>
      </c>
      <c r="BO20" s="169">
        <f>_xlfn.XLOOKUP($A20,'d22'!$AD$3:$AD$87,'d22'!$AE$3:$AE$87)</f>
        <v>0</v>
      </c>
      <c r="BP20" s="170"/>
      <c r="BQ20" s="240">
        <f t="shared" si="24"/>
        <v>0</v>
      </c>
      <c r="BR20" s="169">
        <f>_xlfn.XLOOKUP($A20,'d23'!$AD$3:$AD$87,'d23'!$AE$3:$AE$87)</f>
        <v>0</v>
      </c>
      <c r="BS20" s="170"/>
      <c r="BT20" s="240">
        <f t="shared" si="25"/>
        <v>0</v>
      </c>
      <c r="BU20" s="169">
        <f>_xlfn.XLOOKUP($A20,'d24'!$AD$3:$AD$87,'d24'!$AE$3:$AE$87)</f>
        <v>0</v>
      </c>
      <c r="BV20" s="170"/>
      <c r="BW20" s="240">
        <f t="shared" si="26"/>
        <v>0</v>
      </c>
      <c r="BX20" s="169">
        <f>_xlfn.XLOOKUP($A20,'d25'!$AD$3:$AD$87,'d25'!$AE$3:$AE$87)</f>
        <v>0</v>
      </c>
      <c r="BY20" s="170"/>
      <c r="BZ20" s="240">
        <f t="shared" si="27"/>
        <v>0</v>
      </c>
      <c r="CA20" s="169">
        <f>_xlfn.XLOOKUP($A20,'d26'!$AD$3:$AD$87,'d26'!$AE$3:$AE$87)</f>
        <v>0</v>
      </c>
      <c r="CB20" s="170"/>
      <c r="CC20" s="240">
        <f t="shared" si="28"/>
        <v>0</v>
      </c>
      <c r="CD20" s="169">
        <f>_xlfn.XLOOKUP($A20,'d27'!$AD$3:$AD$87,'d27'!$AE$3:$AE$87)</f>
        <v>0</v>
      </c>
      <c r="CE20" s="170"/>
      <c r="CF20" s="240">
        <f t="shared" si="29"/>
        <v>0</v>
      </c>
      <c r="CG20" s="169">
        <f>_xlfn.XLOOKUP($A20,'d28'!$AD$3:$AD$87,'d28'!$AE$3:$AE$87)</f>
        <v>0</v>
      </c>
      <c r="CH20" s="170"/>
      <c r="CI20" s="240">
        <f t="shared" si="30"/>
        <v>0</v>
      </c>
      <c r="CJ20" s="169">
        <f>_xlfn.XLOOKUP($A20,'d29'!$AD$3:$AD$87,'d29'!$AE$3:$AE$87)</f>
        <v>0</v>
      </c>
      <c r="CK20" s="170"/>
      <c r="CL20" s="240">
        <f t="shared" si="31"/>
        <v>0</v>
      </c>
      <c r="CM20" s="169">
        <f>_xlfn.XLOOKUP($A20,'d30'!$AD$3:$AD$87,'d30'!$AE$3:$AE$87)</f>
        <v>0</v>
      </c>
      <c r="CN20" s="170"/>
      <c r="CO20" s="240">
        <f t="shared" si="32"/>
        <v>0</v>
      </c>
      <c r="CP20" s="169">
        <f>_xlfn.XLOOKUP($A20,'d31'!$AD$3:$AD$87,'d31'!$AE$3:$AE$87)</f>
        <v>0</v>
      </c>
      <c r="CQ20" s="170"/>
      <c r="CR20" s="240">
        <f t="shared" si="33"/>
        <v>0</v>
      </c>
      <c r="CT20" s="171">
        <f t="shared" si="34"/>
        <v>0</v>
      </c>
      <c r="CU20" s="171">
        <f t="shared" si="0"/>
        <v>0</v>
      </c>
      <c r="CV20" s="172">
        <f t="shared" si="1"/>
        <v>0</v>
      </c>
      <c r="CW20" s="168">
        <f t="shared" si="2"/>
        <v>0</v>
      </c>
      <c r="CX20" s="168">
        <f t="shared" si="2"/>
        <v>0</v>
      </c>
    </row>
    <row r="21" spans="1:102" x14ac:dyDescent="0.25">
      <c r="A21" s="123" t="s">
        <v>83</v>
      </c>
      <c r="B21" s="126" t="s">
        <v>186</v>
      </c>
      <c r="D21" s="169">
        <f>_xlfn.XLOOKUP($A21,'d1'!$AD$3:$AD$87,'d1'!$AE$3:$AE$87)</f>
        <v>0</v>
      </c>
      <c r="E21" s="170"/>
      <c r="F21" s="240">
        <f t="shared" si="3"/>
        <v>0</v>
      </c>
      <c r="G21" s="169">
        <f>_xlfn.XLOOKUP($A21,'d2'!$AD$3:$AD$87,'d2'!$AE$3:$AE$87)</f>
        <v>0</v>
      </c>
      <c r="H21" s="170"/>
      <c r="I21" s="240">
        <f t="shared" si="4"/>
        <v>0</v>
      </c>
      <c r="J21" s="169">
        <f>_xlfn.XLOOKUP($A21,'d3'!$AD$3:$AD$87,'d3'!$AE$3:$AE$87)</f>
        <v>0</v>
      </c>
      <c r="K21" s="170"/>
      <c r="L21" s="240">
        <f t="shared" si="5"/>
        <v>0</v>
      </c>
      <c r="M21" s="169">
        <f>_xlfn.XLOOKUP($A21,'d4'!$AD$3:$AD$87,'d4'!$AE$3:$AE$87)</f>
        <v>0</v>
      </c>
      <c r="N21" s="170"/>
      <c r="O21" s="240">
        <f t="shared" si="6"/>
        <v>0</v>
      </c>
      <c r="P21" s="169">
        <f>_xlfn.XLOOKUP($A21,'d5'!$AD$3:$AD$87,'d5'!$AE$3:$AE$87)</f>
        <v>0</v>
      </c>
      <c r="Q21" s="170"/>
      <c r="R21" s="240">
        <f t="shared" si="7"/>
        <v>0</v>
      </c>
      <c r="S21" s="169">
        <f>_xlfn.XLOOKUP($A21,'d6'!$AD$3:$AD$87,'d6'!$AE$3:$AE$87)</f>
        <v>0</v>
      </c>
      <c r="T21" s="170"/>
      <c r="U21" s="240">
        <f t="shared" si="8"/>
        <v>0</v>
      </c>
      <c r="V21" s="169">
        <f>_xlfn.XLOOKUP($A21,'d7'!$AD$3:$AD$87,'d7'!$AE$3:$AE$87)</f>
        <v>0</v>
      </c>
      <c r="W21" s="170"/>
      <c r="X21" s="240">
        <f t="shared" si="9"/>
        <v>0</v>
      </c>
      <c r="Y21" s="169">
        <f>_xlfn.XLOOKUP($A21,'d8'!$AD$3:$AD$87,'d8'!$AE$3:$AE$87)</f>
        <v>0</v>
      </c>
      <c r="Z21" s="170"/>
      <c r="AA21" s="240">
        <f t="shared" si="10"/>
        <v>0</v>
      </c>
      <c r="AB21" s="169">
        <f>_xlfn.XLOOKUP($A21,'d9'!$AD$3:$AD$87,'d9'!$AE$3:$AE$87)</f>
        <v>0</v>
      </c>
      <c r="AC21" s="170"/>
      <c r="AD21" s="240">
        <f t="shared" si="11"/>
        <v>0</v>
      </c>
      <c r="AE21" s="169">
        <f>_xlfn.XLOOKUP($A21,'d10'!$AD$3:$AD$87,'d10'!$AE$3:$AE$87)</f>
        <v>0</v>
      </c>
      <c r="AF21" s="170"/>
      <c r="AG21" s="240">
        <f t="shared" si="12"/>
        <v>0</v>
      </c>
      <c r="AH21" s="169">
        <f>_xlfn.XLOOKUP($A21,'d11'!$AD$3:$AD$87,'d11'!$AE$3:$AE$87)</f>
        <v>0</v>
      </c>
      <c r="AI21" s="170"/>
      <c r="AJ21" s="240">
        <f t="shared" si="13"/>
        <v>0</v>
      </c>
      <c r="AK21" s="169">
        <f>_xlfn.XLOOKUP($A21,'d12'!$AD$3:$AD$87,'d12'!$AE$3:$AE$87)</f>
        <v>0</v>
      </c>
      <c r="AL21" s="170"/>
      <c r="AM21" s="240">
        <f t="shared" si="14"/>
        <v>0</v>
      </c>
      <c r="AN21" s="169">
        <f>_xlfn.XLOOKUP($A21,'d13'!$AD$3:$AD$87,'d13'!$AE$3:$AE$87)</f>
        <v>0</v>
      </c>
      <c r="AO21" s="170"/>
      <c r="AP21" s="240">
        <f t="shared" si="15"/>
        <v>0</v>
      </c>
      <c r="AQ21" s="169">
        <f>_xlfn.XLOOKUP($A21,'d14'!$AD$3:$AD$87,'d14'!$AE$3:$AE$87)</f>
        <v>0</v>
      </c>
      <c r="AR21" s="170"/>
      <c r="AS21" s="240">
        <f t="shared" si="16"/>
        <v>0</v>
      </c>
      <c r="AT21" s="169">
        <f>_xlfn.XLOOKUP($A21,'d15'!$AD$3:$AD$87,'d15'!$AE$3:$AE$87)</f>
        <v>0</v>
      </c>
      <c r="AU21" s="170"/>
      <c r="AV21" s="240">
        <f t="shared" si="17"/>
        <v>0</v>
      </c>
      <c r="AW21" s="169">
        <f>_xlfn.XLOOKUP($A21,'d16'!$AD$3:$AD$87,'d16'!$AE$3:$AE$87)</f>
        <v>0</v>
      </c>
      <c r="AX21" s="170"/>
      <c r="AY21" s="240">
        <f t="shared" si="18"/>
        <v>0</v>
      </c>
      <c r="AZ21" s="169">
        <f>_xlfn.XLOOKUP($A21,'d17'!$AD$3:$AD$87,'d17'!$AE$3:$AE$87)</f>
        <v>0</v>
      </c>
      <c r="BA21" s="170"/>
      <c r="BB21" s="240">
        <f t="shared" si="19"/>
        <v>0</v>
      </c>
      <c r="BC21" s="169">
        <f>_xlfn.XLOOKUP($A21,'d18'!$AD$3:$AD$87,'d18'!$AE$3:$AE$87)</f>
        <v>0</v>
      </c>
      <c r="BD21" s="170"/>
      <c r="BE21" s="240">
        <f t="shared" si="20"/>
        <v>0</v>
      </c>
      <c r="BF21" s="169">
        <f>_xlfn.XLOOKUP($A21,'d19'!$AD$3:$AD$87,'d19'!$AE$3:$AE$87)</f>
        <v>0</v>
      </c>
      <c r="BG21" s="170"/>
      <c r="BH21" s="240">
        <f t="shared" si="21"/>
        <v>0</v>
      </c>
      <c r="BI21" s="169">
        <f>_xlfn.XLOOKUP($A21,'d20'!$AD$3:$AD$87,'d20'!$AE$3:$AE$87)</f>
        <v>0</v>
      </c>
      <c r="BJ21" s="170"/>
      <c r="BK21" s="240">
        <f t="shared" si="22"/>
        <v>0</v>
      </c>
      <c r="BL21" s="169">
        <f>_xlfn.XLOOKUP($A21,'d21'!$AD$3:$AD$87,'d21'!$AE$3:$AE$87)</f>
        <v>0</v>
      </c>
      <c r="BM21" s="170"/>
      <c r="BN21" s="240">
        <f t="shared" si="23"/>
        <v>0</v>
      </c>
      <c r="BO21" s="169">
        <f>_xlfn.XLOOKUP($A21,'d22'!$AD$3:$AD$87,'d22'!$AE$3:$AE$87)</f>
        <v>0</v>
      </c>
      <c r="BP21" s="170"/>
      <c r="BQ21" s="240">
        <f t="shared" si="24"/>
        <v>0</v>
      </c>
      <c r="BR21" s="169">
        <f>_xlfn.XLOOKUP($A21,'d23'!$AD$3:$AD$87,'d23'!$AE$3:$AE$87)</f>
        <v>0</v>
      </c>
      <c r="BS21" s="170"/>
      <c r="BT21" s="240">
        <f t="shared" si="25"/>
        <v>0</v>
      </c>
      <c r="BU21" s="169">
        <f>_xlfn.XLOOKUP($A21,'d24'!$AD$3:$AD$87,'d24'!$AE$3:$AE$87)</f>
        <v>0</v>
      </c>
      <c r="BV21" s="170"/>
      <c r="BW21" s="240">
        <f t="shared" si="26"/>
        <v>0</v>
      </c>
      <c r="BX21" s="169">
        <f>_xlfn.XLOOKUP($A21,'d25'!$AD$3:$AD$87,'d25'!$AE$3:$AE$87)</f>
        <v>0</v>
      </c>
      <c r="BY21" s="170"/>
      <c r="BZ21" s="240">
        <f t="shared" si="27"/>
        <v>0</v>
      </c>
      <c r="CA21" s="169">
        <f>_xlfn.XLOOKUP($A21,'d26'!$AD$3:$AD$87,'d26'!$AE$3:$AE$87)</f>
        <v>0</v>
      </c>
      <c r="CB21" s="170"/>
      <c r="CC21" s="240">
        <f t="shared" si="28"/>
        <v>0</v>
      </c>
      <c r="CD21" s="169">
        <f>_xlfn.XLOOKUP($A21,'d27'!$AD$3:$AD$87,'d27'!$AE$3:$AE$87)</f>
        <v>0</v>
      </c>
      <c r="CE21" s="170"/>
      <c r="CF21" s="240">
        <f t="shared" si="29"/>
        <v>0</v>
      </c>
      <c r="CG21" s="169">
        <f>_xlfn.XLOOKUP($A21,'d28'!$AD$3:$AD$87,'d28'!$AE$3:$AE$87)</f>
        <v>0</v>
      </c>
      <c r="CH21" s="170"/>
      <c r="CI21" s="240">
        <f t="shared" si="30"/>
        <v>0</v>
      </c>
      <c r="CJ21" s="169">
        <f>_xlfn.XLOOKUP($A21,'d29'!$AD$3:$AD$87,'d29'!$AE$3:$AE$87)</f>
        <v>0</v>
      </c>
      <c r="CK21" s="170"/>
      <c r="CL21" s="240">
        <f t="shared" si="31"/>
        <v>0</v>
      </c>
      <c r="CM21" s="169">
        <f>_xlfn.XLOOKUP($A21,'d30'!$AD$3:$AD$87,'d30'!$AE$3:$AE$87)</f>
        <v>0</v>
      </c>
      <c r="CN21" s="170"/>
      <c r="CO21" s="240">
        <f t="shared" si="32"/>
        <v>0</v>
      </c>
      <c r="CP21" s="169">
        <f>_xlfn.XLOOKUP($A21,'d31'!$AD$3:$AD$87,'d31'!$AE$3:$AE$87)</f>
        <v>0</v>
      </c>
      <c r="CQ21" s="170"/>
      <c r="CR21" s="240">
        <f t="shared" si="33"/>
        <v>0</v>
      </c>
      <c r="CT21" s="171">
        <f t="shared" si="34"/>
        <v>0</v>
      </c>
      <c r="CU21" s="171">
        <f t="shared" si="0"/>
        <v>0</v>
      </c>
      <c r="CV21" s="172">
        <f t="shared" si="1"/>
        <v>0</v>
      </c>
      <c r="CW21" s="168">
        <f t="shared" si="2"/>
        <v>0</v>
      </c>
      <c r="CX21" s="168">
        <f t="shared" si="2"/>
        <v>0</v>
      </c>
    </row>
    <row r="22" spans="1:102" x14ac:dyDescent="0.25">
      <c r="A22" s="123" t="s">
        <v>15</v>
      </c>
      <c r="B22" s="126" t="s">
        <v>187</v>
      </c>
      <c r="D22" s="169">
        <f>_xlfn.XLOOKUP($A22,'d1'!$AD$3:$AD$87,'d1'!$AE$3:$AE$87)</f>
        <v>0</v>
      </c>
      <c r="E22" s="170"/>
      <c r="F22" s="240">
        <f t="shared" si="3"/>
        <v>0</v>
      </c>
      <c r="G22" s="169">
        <f>_xlfn.XLOOKUP($A22,'d2'!$AD$3:$AD$87,'d2'!$AE$3:$AE$87)</f>
        <v>0</v>
      </c>
      <c r="H22" s="170"/>
      <c r="I22" s="240">
        <f t="shared" si="4"/>
        <v>0</v>
      </c>
      <c r="J22" s="169">
        <f>_xlfn.XLOOKUP($A22,'d3'!$AD$3:$AD$87,'d3'!$AE$3:$AE$87)</f>
        <v>0</v>
      </c>
      <c r="K22" s="170"/>
      <c r="L22" s="240">
        <f t="shared" si="5"/>
        <v>0</v>
      </c>
      <c r="M22" s="169">
        <f>_xlfn.XLOOKUP($A22,'d4'!$AD$3:$AD$87,'d4'!$AE$3:$AE$87)</f>
        <v>0</v>
      </c>
      <c r="N22" s="170"/>
      <c r="O22" s="240">
        <f t="shared" si="6"/>
        <v>0</v>
      </c>
      <c r="P22" s="169">
        <f>_xlfn.XLOOKUP($A22,'d5'!$AD$3:$AD$87,'d5'!$AE$3:$AE$87)</f>
        <v>0</v>
      </c>
      <c r="Q22" s="170"/>
      <c r="R22" s="240">
        <f t="shared" si="7"/>
        <v>0</v>
      </c>
      <c r="S22" s="169">
        <f>_xlfn.XLOOKUP($A22,'d6'!$AD$3:$AD$87,'d6'!$AE$3:$AE$87)</f>
        <v>0</v>
      </c>
      <c r="T22" s="170"/>
      <c r="U22" s="240">
        <f t="shared" si="8"/>
        <v>0</v>
      </c>
      <c r="V22" s="169">
        <f>_xlfn.XLOOKUP($A22,'d7'!$AD$3:$AD$87,'d7'!$AE$3:$AE$87)</f>
        <v>0</v>
      </c>
      <c r="W22" s="170"/>
      <c r="X22" s="240">
        <f t="shared" si="9"/>
        <v>0</v>
      </c>
      <c r="Y22" s="169">
        <f>_xlfn.XLOOKUP($A22,'d8'!$AD$3:$AD$87,'d8'!$AE$3:$AE$87)</f>
        <v>0</v>
      </c>
      <c r="Z22" s="170"/>
      <c r="AA22" s="240">
        <f t="shared" si="10"/>
        <v>0</v>
      </c>
      <c r="AB22" s="169">
        <f>_xlfn.XLOOKUP($A22,'d9'!$AD$3:$AD$87,'d9'!$AE$3:$AE$87)</f>
        <v>0</v>
      </c>
      <c r="AC22" s="170"/>
      <c r="AD22" s="240">
        <f t="shared" si="11"/>
        <v>0</v>
      </c>
      <c r="AE22" s="169">
        <f>_xlfn.XLOOKUP($A22,'d10'!$AD$3:$AD$87,'d10'!$AE$3:$AE$87)</f>
        <v>0</v>
      </c>
      <c r="AF22" s="170"/>
      <c r="AG22" s="240">
        <f t="shared" si="12"/>
        <v>0</v>
      </c>
      <c r="AH22" s="169">
        <f>_xlfn.XLOOKUP($A22,'d11'!$AD$3:$AD$87,'d11'!$AE$3:$AE$87)</f>
        <v>0</v>
      </c>
      <c r="AI22" s="170"/>
      <c r="AJ22" s="240">
        <f t="shared" si="13"/>
        <v>0</v>
      </c>
      <c r="AK22" s="169">
        <f>_xlfn.XLOOKUP($A22,'d12'!$AD$3:$AD$87,'d12'!$AE$3:$AE$87)</f>
        <v>0</v>
      </c>
      <c r="AL22" s="170"/>
      <c r="AM22" s="240">
        <f t="shared" si="14"/>
        <v>0</v>
      </c>
      <c r="AN22" s="169">
        <f>_xlfn.XLOOKUP($A22,'d13'!$AD$3:$AD$87,'d13'!$AE$3:$AE$87)</f>
        <v>0</v>
      </c>
      <c r="AO22" s="170"/>
      <c r="AP22" s="240">
        <f t="shared" si="15"/>
        <v>0</v>
      </c>
      <c r="AQ22" s="169">
        <f>_xlfn.XLOOKUP($A22,'d14'!$AD$3:$AD$87,'d14'!$AE$3:$AE$87)</f>
        <v>0</v>
      </c>
      <c r="AR22" s="170"/>
      <c r="AS22" s="240">
        <f t="shared" si="16"/>
        <v>0</v>
      </c>
      <c r="AT22" s="169">
        <f>_xlfn.XLOOKUP($A22,'d15'!$AD$3:$AD$87,'d15'!$AE$3:$AE$87)</f>
        <v>0</v>
      </c>
      <c r="AU22" s="170"/>
      <c r="AV22" s="240">
        <f t="shared" si="17"/>
        <v>0</v>
      </c>
      <c r="AW22" s="169">
        <f>_xlfn.XLOOKUP($A22,'d16'!$AD$3:$AD$87,'d16'!$AE$3:$AE$87)</f>
        <v>0</v>
      </c>
      <c r="AX22" s="170"/>
      <c r="AY22" s="240">
        <f t="shared" si="18"/>
        <v>0</v>
      </c>
      <c r="AZ22" s="169">
        <f>_xlfn.XLOOKUP($A22,'d17'!$AD$3:$AD$87,'d17'!$AE$3:$AE$87)</f>
        <v>0</v>
      </c>
      <c r="BA22" s="170"/>
      <c r="BB22" s="240">
        <f t="shared" si="19"/>
        <v>0</v>
      </c>
      <c r="BC22" s="169">
        <f>_xlfn.XLOOKUP($A22,'d18'!$AD$3:$AD$87,'d18'!$AE$3:$AE$87)</f>
        <v>0</v>
      </c>
      <c r="BD22" s="170"/>
      <c r="BE22" s="240">
        <f t="shared" si="20"/>
        <v>0</v>
      </c>
      <c r="BF22" s="169">
        <f>_xlfn.XLOOKUP($A22,'d19'!$AD$3:$AD$87,'d19'!$AE$3:$AE$87)</f>
        <v>0</v>
      </c>
      <c r="BG22" s="170"/>
      <c r="BH22" s="240">
        <f t="shared" si="21"/>
        <v>0</v>
      </c>
      <c r="BI22" s="169">
        <f>_xlfn.XLOOKUP($A22,'d20'!$AD$3:$AD$87,'d20'!$AE$3:$AE$87)</f>
        <v>0</v>
      </c>
      <c r="BJ22" s="170"/>
      <c r="BK22" s="240">
        <f t="shared" si="22"/>
        <v>0</v>
      </c>
      <c r="BL22" s="169">
        <f>_xlfn.XLOOKUP($A22,'d21'!$AD$3:$AD$87,'d21'!$AE$3:$AE$87)</f>
        <v>0</v>
      </c>
      <c r="BM22" s="170"/>
      <c r="BN22" s="240">
        <f t="shared" si="23"/>
        <v>0</v>
      </c>
      <c r="BO22" s="169">
        <f>_xlfn.XLOOKUP($A22,'d22'!$AD$3:$AD$87,'d22'!$AE$3:$AE$87)</f>
        <v>0</v>
      </c>
      <c r="BP22" s="170"/>
      <c r="BQ22" s="240">
        <f t="shared" si="24"/>
        <v>0</v>
      </c>
      <c r="BR22" s="169">
        <f>_xlfn.XLOOKUP($A22,'d23'!$AD$3:$AD$87,'d23'!$AE$3:$AE$87)</f>
        <v>0</v>
      </c>
      <c r="BS22" s="170"/>
      <c r="BT22" s="240">
        <f t="shared" si="25"/>
        <v>0</v>
      </c>
      <c r="BU22" s="169">
        <f>_xlfn.XLOOKUP($A22,'d24'!$AD$3:$AD$87,'d24'!$AE$3:$AE$87)</f>
        <v>0</v>
      </c>
      <c r="BV22" s="170"/>
      <c r="BW22" s="240">
        <f t="shared" si="26"/>
        <v>0</v>
      </c>
      <c r="BX22" s="169">
        <f>_xlfn.XLOOKUP($A22,'d25'!$AD$3:$AD$87,'d25'!$AE$3:$AE$87)</f>
        <v>0</v>
      </c>
      <c r="BY22" s="170"/>
      <c r="BZ22" s="240">
        <f t="shared" si="27"/>
        <v>0</v>
      </c>
      <c r="CA22" s="169">
        <f>_xlfn.XLOOKUP($A22,'d26'!$AD$3:$AD$87,'d26'!$AE$3:$AE$87)</f>
        <v>0</v>
      </c>
      <c r="CB22" s="170"/>
      <c r="CC22" s="240">
        <f t="shared" si="28"/>
        <v>0</v>
      </c>
      <c r="CD22" s="169">
        <f>_xlfn.XLOOKUP($A22,'d27'!$AD$3:$AD$87,'d27'!$AE$3:$AE$87)</f>
        <v>0</v>
      </c>
      <c r="CE22" s="170"/>
      <c r="CF22" s="240">
        <f t="shared" si="29"/>
        <v>0</v>
      </c>
      <c r="CG22" s="169">
        <f>_xlfn.XLOOKUP($A22,'d28'!$AD$3:$AD$87,'d28'!$AE$3:$AE$87)</f>
        <v>0</v>
      </c>
      <c r="CH22" s="170"/>
      <c r="CI22" s="240">
        <f t="shared" si="30"/>
        <v>0</v>
      </c>
      <c r="CJ22" s="169">
        <f>_xlfn.XLOOKUP($A22,'d29'!$AD$3:$AD$87,'d29'!$AE$3:$AE$87)</f>
        <v>0</v>
      </c>
      <c r="CK22" s="170"/>
      <c r="CL22" s="240">
        <f t="shared" si="31"/>
        <v>0</v>
      </c>
      <c r="CM22" s="169">
        <f>_xlfn.XLOOKUP($A22,'d30'!$AD$3:$AD$87,'d30'!$AE$3:$AE$87)</f>
        <v>0</v>
      </c>
      <c r="CN22" s="170"/>
      <c r="CO22" s="240">
        <f t="shared" si="32"/>
        <v>0</v>
      </c>
      <c r="CP22" s="169">
        <f>_xlfn.XLOOKUP($A22,'d31'!$AD$3:$AD$87,'d31'!$AE$3:$AE$87)</f>
        <v>0</v>
      </c>
      <c r="CQ22" s="170"/>
      <c r="CR22" s="240">
        <f t="shared" si="33"/>
        <v>0</v>
      </c>
      <c r="CT22" s="171">
        <f t="shared" si="34"/>
        <v>0</v>
      </c>
      <c r="CU22" s="171">
        <f t="shared" si="0"/>
        <v>0</v>
      </c>
      <c r="CV22" s="172">
        <f t="shared" si="1"/>
        <v>0</v>
      </c>
      <c r="CW22" s="168">
        <f t="shared" si="2"/>
        <v>0</v>
      </c>
      <c r="CX22" s="168">
        <f t="shared" si="2"/>
        <v>0</v>
      </c>
    </row>
    <row r="23" spans="1:102" x14ac:dyDescent="0.25">
      <c r="A23" s="123" t="s">
        <v>14</v>
      </c>
      <c r="B23" s="126" t="s">
        <v>187</v>
      </c>
      <c r="D23" s="169">
        <f>_xlfn.XLOOKUP($A23,'d1'!$AD$3:$AD$87,'d1'!$AE$3:$AE$87)</f>
        <v>0</v>
      </c>
      <c r="E23" s="170"/>
      <c r="F23" s="240">
        <f t="shared" si="3"/>
        <v>0</v>
      </c>
      <c r="G23" s="169">
        <f>_xlfn.XLOOKUP($A23,'d2'!$AD$3:$AD$87,'d2'!$AE$3:$AE$87)</f>
        <v>0</v>
      </c>
      <c r="H23" s="170"/>
      <c r="I23" s="240">
        <f t="shared" si="4"/>
        <v>0</v>
      </c>
      <c r="J23" s="169">
        <f>_xlfn.XLOOKUP($A23,'d3'!$AD$3:$AD$87,'d3'!$AE$3:$AE$87)</f>
        <v>0</v>
      </c>
      <c r="K23" s="170"/>
      <c r="L23" s="240">
        <f t="shared" si="5"/>
        <v>0</v>
      </c>
      <c r="M23" s="169">
        <f>_xlfn.XLOOKUP($A23,'d4'!$AD$3:$AD$87,'d4'!$AE$3:$AE$87)</f>
        <v>0</v>
      </c>
      <c r="N23" s="170"/>
      <c r="O23" s="240">
        <f t="shared" si="6"/>
        <v>0</v>
      </c>
      <c r="P23" s="169">
        <f>_xlfn.XLOOKUP($A23,'d5'!$AD$3:$AD$87,'d5'!$AE$3:$AE$87)</f>
        <v>0</v>
      </c>
      <c r="Q23" s="170"/>
      <c r="R23" s="240">
        <f t="shared" si="7"/>
        <v>0</v>
      </c>
      <c r="S23" s="169">
        <f>_xlfn.XLOOKUP($A23,'d6'!$AD$3:$AD$87,'d6'!$AE$3:$AE$87)</f>
        <v>0</v>
      </c>
      <c r="T23" s="170"/>
      <c r="U23" s="240">
        <f t="shared" si="8"/>
        <v>0</v>
      </c>
      <c r="V23" s="169">
        <f>_xlfn.XLOOKUP($A23,'d7'!$AD$3:$AD$87,'d7'!$AE$3:$AE$87)</f>
        <v>0</v>
      </c>
      <c r="W23" s="170"/>
      <c r="X23" s="240">
        <f t="shared" si="9"/>
        <v>0</v>
      </c>
      <c r="Y23" s="169">
        <f>_xlfn.XLOOKUP($A23,'d8'!$AD$3:$AD$87,'d8'!$AE$3:$AE$87)</f>
        <v>0</v>
      </c>
      <c r="Z23" s="170"/>
      <c r="AA23" s="240">
        <f t="shared" si="10"/>
        <v>0</v>
      </c>
      <c r="AB23" s="169">
        <f>_xlfn.XLOOKUP($A23,'d9'!$AD$3:$AD$87,'d9'!$AE$3:$AE$87)</f>
        <v>0</v>
      </c>
      <c r="AC23" s="170"/>
      <c r="AD23" s="240">
        <f t="shared" si="11"/>
        <v>0</v>
      </c>
      <c r="AE23" s="169">
        <f>_xlfn.XLOOKUP($A23,'d10'!$AD$3:$AD$87,'d10'!$AE$3:$AE$87)</f>
        <v>0</v>
      </c>
      <c r="AF23" s="170"/>
      <c r="AG23" s="240">
        <f t="shared" si="12"/>
        <v>0</v>
      </c>
      <c r="AH23" s="169">
        <f>_xlfn.XLOOKUP($A23,'d11'!$AD$3:$AD$87,'d11'!$AE$3:$AE$87)</f>
        <v>0</v>
      </c>
      <c r="AI23" s="170"/>
      <c r="AJ23" s="240">
        <f t="shared" si="13"/>
        <v>0</v>
      </c>
      <c r="AK23" s="169">
        <f>_xlfn.XLOOKUP($A23,'d12'!$AD$3:$AD$87,'d12'!$AE$3:$AE$87)</f>
        <v>0</v>
      </c>
      <c r="AL23" s="170"/>
      <c r="AM23" s="240">
        <f t="shared" si="14"/>
        <v>0</v>
      </c>
      <c r="AN23" s="169">
        <f>_xlfn.XLOOKUP($A23,'d13'!$AD$3:$AD$87,'d13'!$AE$3:$AE$87)</f>
        <v>0</v>
      </c>
      <c r="AO23" s="170"/>
      <c r="AP23" s="240">
        <f t="shared" si="15"/>
        <v>0</v>
      </c>
      <c r="AQ23" s="169">
        <f>_xlfn.XLOOKUP($A23,'d14'!$AD$3:$AD$87,'d14'!$AE$3:$AE$87)</f>
        <v>0</v>
      </c>
      <c r="AR23" s="170"/>
      <c r="AS23" s="240">
        <f t="shared" si="16"/>
        <v>0</v>
      </c>
      <c r="AT23" s="169">
        <f>_xlfn.XLOOKUP($A23,'d15'!$AD$3:$AD$87,'d15'!$AE$3:$AE$87)</f>
        <v>0</v>
      </c>
      <c r="AU23" s="170"/>
      <c r="AV23" s="240">
        <f t="shared" si="17"/>
        <v>0</v>
      </c>
      <c r="AW23" s="169">
        <f>_xlfn.XLOOKUP($A23,'d16'!$AD$3:$AD$87,'d16'!$AE$3:$AE$87)</f>
        <v>0</v>
      </c>
      <c r="AX23" s="170"/>
      <c r="AY23" s="240">
        <f t="shared" si="18"/>
        <v>0</v>
      </c>
      <c r="AZ23" s="169">
        <f>_xlfn.XLOOKUP($A23,'d17'!$AD$3:$AD$87,'d17'!$AE$3:$AE$87)</f>
        <v>0</v>
      </c>
      <c r="BA23" s="170"/>
      <c r="BB23" s="240">
        <f t="shared" si="19"/>
        <v>0</v>
      </c>
      <c r="BC23" s="169">
        <f>_xlfn.XLOOKUP($A23,'d18'!$AD$3:$AD$87,'d18'!$AE$3:$AE$87)</f>
        <v>0</v>
      </c>
      <c r="BD23" s="170"/>
      <c r="BE23" s="240">
        <f t="shared" si="20"/>
        <v>0</v>
      </c>
      <c r="BF23" s="169">
        <f>_xlfn.XLOOKUP($A23,'d19'!$AD$3:$AD$87,'d19'!$AE$3:$AE$87)</f>
        <v>0</v>
      </c>
      <c r="BG23" s="170"/>
      <c r="BH23" s="240">
        <f t="shared" si="21"/>
        <v>0</v>
      </c>
      <c r="BI23" s="169">
        <f>_xlfn.XLOOKUP($A23,'d20'!$AD$3:$AD$87,'d20'!$AE$3:$AE$87)</f>
        <v>0</v>
      </c>
      <c r="BJ23" s="170"/>
      <c r="BK23" s="240">
        <f t="shared" si="22"/>
        <v>0</v>
      </c>
      <c r="BL23" s="169">
        <f>_xlfn.XLOOKUP($A23,'d21'!$AD$3:$AD$87,'d21'!$AE$3:$AE$87)</f>
        <v>0</v>
      </c>
      <c r="BM23" s="170"/>
      <c r="BN23" s="240">
        <f t="shared" si="23"/>
        <v>0</v>
      </c>
      <c r="BO23" s="169">
        <f>_xlfn.XLOOKUP($A23,'d22'!$AD$3:$AD$87,'d22'!$AE$3:$AE$87)</f>
        <v>0</v>
      </c>
      <c r="BP23" s="170"/>
      <c r="BQ23" s="240">
        <f t="shared" si="24"/>
        <v>0</v>
      </c>
      <c r="BR23" s="169">
        <f>_xlfn.XLOOKUP($A23,'d23'!$AD$3:$AD$87,'d23'!$AE$3:$AE$87)</f>
        <v>0</v>
      </c>
      <c r="BS23" s="170"/>
      <c r="BT23" s="240">
        <f t="shared" si="25"/>
        <v>0</v>
      </c>
      <c r="BU23" s="169">
        <f>_xlfn.XLOOKUP($A23,'d24'!$AD$3:$AD$87,'d24'!$AE$3:$AE$87)</f>
        <v>0</v>
      </c>
      <c r="BV23" s="170"/>
      <c r="BW23" s="240">
        <f t="shared" si="26"/>
        <v>0</v>
      </c>
      <c r="BX23" s="169">
        <f>_xlfn.XLOOKUP($A23,'d25'!$AD$3:$AD$87,'d25'!$AE$3:$AE$87)</f>
        <v>0</v>
      </c>
      <c r="BY23" s="170"/>
      <c r="BZ23" s="240">
        <f t="shared" si="27"/>
        <v>0</v>
      </c>
      <c r="CA23" s="169">
        <f>_xlfn.XLOOKUP($A23,'d26'!$AD$3:$AD$87,'d26'!$AE$3:$AE$87)</f>
        <v>0</v>
      </c>
      <c r="CB23" s="170"/>
      <c r="CC23" s="240">
        <f t="shared" si="28"/>
        <v>0</v>
      </c>
      <c r="CD23" s="169">
        <f>_xlfn.XLOOKUP($A23,'d27'!$AD$3:$AD$87,'d27'!$AE$3:$AE$87)</f>
        <v>0</v>
      </c>
      <c r="CE23" s="170"/>
      <c r="CF23" s="240">
        <f t="shared" si="29"/>
        <v>0</v>
      </c>
      <c r="CG23" s="169">
        <f>_xlfn.XLOOKUP($A23,'d28'!$AD$3:$AD$87,'d28'!$AE$3:$AE$87)</f>
        <v>0</v>
      </c>
      <c r="CH23" s="170"/>
      <c r="CI23" s="240">
        <f t="shared" si="30"/>
        <v>0</v>
      </c>
      <c r="CJ23" s="169">
        <f>_xlfn.XLOOKUP($A23,'d29'!$AD$3:$AD$87,'d29'!$AE$3:$AE$87)</f>
        <v>0</v>
      </c>
      <c r="CK23" s="170"/>
      <c r="CL23" s="240">
        <f t="shared" si="31"/>
        <v>0</v>
      </c>
      <c r="CM23" s="169">
        <f>_xlfn.XLOOKUP($A23,'d30'!$AD$3:$AD$87,'d30'!$AE$3:$AE$87)</f>
        <v>0</v>
      </c>
      <c r="CN23" s="170"/>
      <c r="CO23" s="240">
        <f t="shared" si="32"/>
        <v>0</v>
      </c>
      <c r="CP23" s="169">
        <f>_xlfn.XLOOKUP($A23,'d31'!$AD$3:$AD$87,'d31'!$AE$3:$AE$87)</f>
        <v>0</v>
      </c>
      <c r="CQ23" s="170"/>
      <c r="CR23" s="240">
        <f t="shared" si="33"/>
        <v>0</v>
      </c>
      <c r="CT23" s="171">
        <f t="shared" si="34"/>
        <v>0</v>
      </c>
      <c r="CU23" s="171">
        <f t="shared" si="0"/>
        <v>0</v>
      </c>
      <c r="CV23" s="172">
        <f t="shared" si="1"/>
        <v>0</v>
      </c>
      <c r="CW23" s="168">
        <f t="shared" si="2"/>
        <v>0</v>
      </c>
      <c r="CX23" s="168">
        <f t="shared" si="2"/>
        <v>0</v>
      </c>
    </row>
    <row r="24" spans="1:102" x14ac:dyDescent="0.25">
      <c r="A24" s="123" t="s">
        <v>16</v>
      </c>
      <c r="B24" s="126" t="s">
        <v>188</v>
      </c>
      <c r="D24" s="169">
        <f>_xlfn.XLOOKUP($A24,'d1'!$AD$3:$AD$87,'d1'!$AE$3:$AE$87)</f>
        <v>0</v>
      </c>
      <c r="E24" s="170"/>
      <c r="F24" s="240">
        <f t="shared" si="3"/>
        <v>0</v>
      </c>
      <c r="G24" s="169">
        <f>_xlfn.XLOOKUP($A24,'d2'!$AD$3:$AD$87,'d2'!$AE$3:$AE$87)</f>
        <v>0</v>
      </c>
      <c r="H24" s="170"/>
      <c r="I24" s="240">
        <f t="shared" si="4"/>
        <v>0</v>
      </c>
      <c r="J24" s="169">
        <f>_xlfn.XLOOKUP($A24,'d3'!$AD$3:$AD$87,'d3'!$AE$3:$AE$87)</f>
        <v>0</v>
      </c>
      <c r="K24" s="170"/>
      <c r="L24" s="240">
        <f t="shared" si="5"/>
        <v>0</v>
      </c>
      <c r="M24" s="169">
        <f>_xlfn.XLOOKUP($A24,'d4'!$AD$3:$AD$87,'d4'!$AE$3:$AE$87)</f>
        <v>0</v>
      </c>
      <c r="N24" s="170"/>
      <c r="O24" s="240">
        <f t="shared" si="6"/>
        <v>0</v>
      </c>
      <c r="P24" s="169">
        <f>_xlfn.XLOOKUP($A24,'d5'!$AD$3:$AD$87,'d5'!$AE$3:$AE$87)</f>
        <v>0</v>
      </c>
      <c r="Q24" s="170"/>
      <c r="R24" s="240">
        <f t="shared" si="7"/>
        <v>0</v>
      </c>
      <c r="S24" s="169">
        <f>_xlfn.XLOOKUP($A24,'d6'!$AD$3:$AD$87,'d6'!$AE$3:$AE$87)</f>
        <v>0</v>
      </c>
      <c r="T24" s="170"/>
      <c r="U24" s="240">
        <f t="shared" si="8"/>
        <v>0</v>
      </c>
      <c r="V24" s="169">
        <f>_xlfn.XLOOKUP($A24,'d7'!$AD$3:$AD$87,'d7'!$AE$3:$AE$87)</f>
        <v>0</v>
      </c>
      <c r="W24" s="170"/>
      <c r="X24" s="240">
        <f t="shared" si="9"/>
        <v>0</v>
      </c>
      <c r="Y24" s="169">
        <f>_xlfn.XLOOKUP($A24,'d8'!$AD$3:$AD$87,'d8'!$AE$3:$AE$87)</f>
        <v>0</v>
      </c>
      <c r="Z24" s="170"/>
      <c r="AA24" s="240">
        <f t="shared" si="10"/>
        <v>0</v>
      </c>
      <c r="AB24" s="169">
        <f>_xlfn.XLOOKUP($A24,'d9'!$AD$3:$AD$87,'d9'!$AE$3:$AE$87)</f>
        <v>0</v>
      </c>
      <c r="AC24" s="170"/>
      <c r="AD24" s="240">
        <f t="shared" si="11"/>
        <v>0</v>
      </c>
      <c r="AE24" s="169">
        <f>_xlfn.XLOOKUP($A24,'d10'!$AD$3:$AD$87,'d10'!$AE$3:$AE$87)</f>
        <v>0</v>
      </c>
      <c r="AF24" s="170"/>
      <c r="AG24" s="240">
        <f t="shared" si="12"/>
        <v>0</v>
      </c>
      <c r="AH24" s="169">
        <f>_xlfn.XLOOKUP($A24,'d11'!$AD$3:$AD$87,'d11'!$AE$3:$AE$87)</f>
        <v>0</v>
      </c>
      <c r="AI24" s="170"/>
      <c r="AJ24" s="240">
        <f t="shared" si="13"/>
        <v>0</v>
      </c>
      <c r="AK24" s="169">
        <f>_xlfn.XLOOKUP($A24,'d12'!$AD$3:$AD$87,'d12'!$AE$3:$AE$87)</f>
        <v>0</v>
      </c>
      <c r="AL24" s="170"/>
      <c r="AM24" s="240">
        <f t="shared" si="14"/>
        <v>0</v>
      </c>
      <c r="AN24" s="169">
        <f>_xlfn.XLOOKUP($A24,'d13'!$AD$3:$AD$87,'d13'!$AE$3:$AE$87)</f>
        <v>0</v>
      </c>
      <c r="AO24" s="170"/>
      <c r="AP24" s="240">
        <f t="shared" si="15"/>
        <v>0</v>
      </c>
      <c r="AQ24" s="169">
        <f>_xlfn.XLOOKUP($A24,'d14'!$AD$3:$AD$87,'d14'!$AE$3:$AE$87)</f>
        <v>0</v>
      </c>
      <c r="AR24" s="170"/>
      <c r="AS24" s="240">
        <f t="shared" si="16"/>
        <v>0</v>
      </c>
      <c r="AT24" s="169">
        <f>_xlfn.XLOOKUP($A24,'d15'!$AD$3:$AD$87,'d15'!$AE$3:$AE$87)</f>
        <v>0</v>
      </c>
      <c r="AU24" s="170"/>
      <c r="AV24" s="240">
        <f t="shared" si="17"/>
        <v>0</v>
      </c>
      <c r="AW24" s="169">
        <f>_xlfn.XLOOKUP($A24,'d16'!$AD$3:$AD$87,'d16'!$AE$3:$AE$87)</f>
        <v>0</v>
      </c>
      <c r="AX24" s="170"/>
      <c r="AY24" s="240">
        <f t="shared" si="18"/>
        <v>0</v>
      </c>
      <c r="AZ24" s="169">
        <f>_xlfn.XLOOKUP($A24,'d17'!$AD$3:$AD$87,'d17'!$AE$3:$AE$87)</f>
        <v>0</v>
      </c>
      <c r="BA24" s="170"/>
      <c r="BB24" s="240">
        <f t="shared" si="19"/>
        <v>0</v>
      </c>
      <c r="BC24" s="169">
        <f>_xlfn.XLOOKUP($A24,'d18'!$AD$3:$AD$87,'d18'!$AE$3:$AE$87)</f>
        <v>0</v>
      </c>
      <c r="BD24" s="170"/>
      <c r="BE24" s="240">
        <f t="shared" si="20"/>
        <v>0</v>
      </c>
      <c r="BF24" s="169">
        <f>_xlfn.XLOOKUP($A24,'d19'!$AD$3:$AD$87,'d19'!$AE$3:$AE$87)</f>
        <v>0</v>
      </c>
      <c r="BG24" s="170"/>
      <c r="BH24" s="240">
        <f t="shared" si="21"/>
        <v>0</v>
      </c>
      <c r="BI24" s="169">
        <f>_xlfn.XLOOKUP($A24,'d20'!$AD$3:$AD$87,'d20'!$AE$3:$AE$87)</f>
        <v>0</v>
      </c>
      <c r="BJ24" s="170"/>
      <c r="BK24" s="240">
        <f t="shared" si="22"/>
        <v>0</v>
      </c>
      <c r="BL24" s="169">
        <f>_xlfn.XLOOKUP($A24,'d21'!$AD$3:$AD$87,'d21'!$AE$3:$AE$87)</f>
        <v>0</v>
      </c>
      <c r="BM24" s="170"/>
      <c r="BN24" s="240">
        <f t="shared" si="23"/>
        <v>0</v>
      </c>
      <c r="BO24" s="169">
        <f>_xlfn.XLOOKUP($A24,'d22'!$AD$3:$AD$87,'d22'!$AE$3:$AE$87)</f>
        <v>0</v>
      </c>
      <c r="BP24" s="170"/>
      <c r="BQ24" s="240">
        <f t="shared" si="24"/>
        <v>0</v>
      </c>
      <c r="BR24" s="169">
        <f>_xlfn.XLOOKUP($A24,'d23'!$AD$3:$AD$87,'d23'!$AE$3:$AE$87)</f>
        <v>0</v>
      </c>
      <c r="BS24" s="170"/>
      <c r="BT24" s="240">
        <f t="shared" si="25"/>
        <v>0</v>
      </c>
      <c r="BU24" s="169">
        <f>_xlfn.XLOOKUP($A24,'d24'!$AD$3:$AD$87,'d24'!$AE$3:$AE$87)</f>
        <v>0</v>
      </c>
      <c r="BV24" s="170"/>
      <c r="BW24" s="240">
        <f t="shared" si="26"/>
        <v>0</v>
      </c>
      <c r="BX24" s="169">
        <f>_xlfn.XLOOKUP($A24,'d25'!$AD$3:$AD$87,'d25'!$AE$3:$AE$87)</f>
        <v>0</v>
      </c>
      <c r="BY24" s="170"/>
      <c r="BZ24" s="240">
        <f t="shared" si="27"/>
        <v>0</v>
      </c>
      <c r="CA24" s="169">
        <f>_xlfn.XLOOKUP($A24,'d26'!$AD$3:$AD$87,'d26'!$AE$3:$AE$87)</f>
        <v>0</v>
      </c>
      <c r="CB24" s="170"/>
      <c r="CC24" s="240">
        <f t="shared" si="28"/>
        <v>0</v>
      </c>
      <c r="CD24" s="169">
        <f>_xlfn.XLOOKUP($A24,'d27'!$AD$3:$AD$87,'d27'!$AE$3:$AE$87)</f>
        <v>0</v>
      </c>
      <c r="CE24" s="170"/>
      <c r="CF24" s="240">
        <f t="shared" si="29"/>
        <v>0</v>
      </c>
      <c r="CG24" s="169">
        <f>_xlfn.XLOOKUP($A24,'d28'!$AD$3:$AD$87,'d28'!$AE$3:$AE$87)</f>
        <v>0</v>
      </c>
      <c r="CH24" s="170"/>
      <c r="CI24" s="240">
        <f t="shared" si="30"/>
        <v>0</v>
      </c>
      <c r="CJ24" s="169">
        <f>_xlfn.XLOOKUP($A24,'d29'!$AD$3:$AD$87,'d29'!$AE$3:$AE$87)</f>
        <v>0</v>
      </c>
      <c r="CK24" s="170"/>
      <c r="CL24" s="240">
        <f t="shared" si="31"/>
        <v>0</v>
      </c>
      <c r="CM24" s="169">
        <f>_xlfn.XLOOKUP($A24,'d30'!$AD$3:$AD$87,'d30'!$AE$3:$AE$87)</f>
        <v>0</v>
      </c>
      <c r="CN24" s="170"/>
      <c r="CO24" s="240">
        <f t="shared" si="32"/>
        <v>0</v>
      </c>
      <c r="CP24" s="169">
        <f>_xlfn.XLOOKUP($A24,'d31'!$AD$3:$AD$87,'d31'!$AE$3:$AE$87)</f>
        <v>0</v>
      </c>
      <c r="CQ24" s="170"/>
      <c r="CR24" s="240">
        <f t="shared" si="33"/>
        <v>0</v>
      </c>
      <c r="CT24" s="171">
        <f t="shared" si="34"/>
        <v>0</v>
      </c>
      <c r="CU24" s="171">
        <f t="shared" si="0"/>
        <v>0</v>
      </c>
      <c r="CV24" s="172">
        <f t="shared" si="1"/>
        <v>0</v>
      </c>
      <c r="CW24" s="168">
        <f t="shared" si="2"/>
        <v>0</v>
      </c>
      <c r="CX24" s="168">
        <f t="shared" si="2"/>
        <v>0</v>
      </c>
    </row>
    <row r="25" spans="1:102" x14ac:dyDescent="0.25">
      <c r="A25" s="123" t="s">
        <v>17</v>
      </c>
      <c r="B25" s="126" t="s">
        <v>188</v>
      </c>
      <c r="D25" s="169">
        <f>_xlfn.XLOOKUP($A25,'d1'!$AD$3:$AD$87,'d1'!$AE$3:$AE$87)</f>
        <v>0</v>
      </c>
      <c r="E25" s="170"/>
      <c r="F25" s="240">
        <f t="shared" si="3"/>
        <v>0</v>
      </c>
      <c r="G25" s="169">
        <f>_xlfn.XLOOKUP($A25,'d2'!$AD$3:$AD$87,'d2'!$AE$3:$AE$87)</f>
        <v>0</v>
      </c>
      <c r="H25" s="170"/>
      <c r="I25" s="240">
        <f t="shared" si="4"/>
        <v>0</v>
      </c>
      <c r="J25" s="169">
        <f>_xlfn.XLOOKUP($A25,'d3'!$AD$3:$AD$87,'d3'!$AE$3:$AE$87)</f>
        <v>0</v>
      </c>
      <c r="K25" s="170"/>
      <c r="L25" s="240">
        <f t="shared" si="5"/>
        <v>0</v>
      </c>
      <c r="M25" s="169">
        <f>_xlfn.XLOOKUP($A25,'d4'!$AD$3:$AD$87,'d4'!$AE$3:$AE$87)</f>
        <v>0</v>
      </c>
      <c r="N25" s="170"/>
      <c r="O25" s="240">
        <f t="shared" si="6"/>
        <v>0</v>
      </c>
      <c r="P25" s="169">
        <f>_xlfn.XLOOKUP($A25,'d5'!$AD$3:$AD$87,'d5'!$AE$3:$AE$87)</f>
        <v>0</v>
      </c>
      <c r="Q25" s="170"/>
      <c r="R25" s="240">
        <f t="shared" si="7"/>
        <v>0</v>
      </c>
      <c r="S25" s="169">
        <f>_xlfn.XLOOKUP($A25,'d6'!$AD$3:$AD$87,'d6'!$AE$3:$AE$87)</f>
        <v>0</v>
      </c>
      <c r="T25" s="170"/>
      <c r="U25" s="240">
        <f t="shared" si="8"/>
        <v>0</v>
      </c>
      <c r="V25" s="169">
        <f>_xlfn.XLOOKUP($A25,'d7'!$AD$3:$AD$87,'d7'!$AE$3:$AE$87)</f>
        <v>0</v>
      </c>
      <c r="W25" s="170"/>
      <c r="X25" s="240">
        <f t="shared" si="9"/>
        <v>0</v>
      </c>
      <c r="Y25" s="169">
        <f>_xlfn.XLOOKUP($A25,'d8'!$AD$3:$AD$87,'d8'!$AE$3:$AE$87)</f>
        <v>0</v>
      </c>
      <c r="Z25" s="170"/>
      <c r="AA25" s="240">
        <f t="shared" si="10"/>
        <v>0</v>
      </c>
      <c r="AB25" s="169">
        <f>_xlfn.XLOOKUP($A25,'d9'!$AD$3:$AD$87,'d9'!$AE$3:$AE$87)</f>
        <v>0</v>
      </c>
      <c r="AC25" s="170"/>
      <c r="AD25" s="240">
        <f t="shared" si="11"/>
        <v>0</v>
      </c>
      <c r="AE25" s="169">
        <f>_xlfn.XLOOKUP($A25,'d10'!$AD$3:$AD$87,'d10'!$AE$3:$AE$87)</f>
        <v>0</v>
      </c>
      <c r="AF25" s="170"/>
      <c r="AG25" s="240">
        <f t="shared" si="12"/>
        <v>0</v>
      </c>
      <c r="AH25" s="169">
        <f>_xlfn.XLOOKUP($A25,'d11'!$AD$3:$AD$87,'d11'!$AE$3:$AE$87)</f>
        <v>0</v>
      </c>
      <c r="AI25" s="170"/>
      <c r="AJ25" s="240">
        <f t="shared" si="13"/>
        <v>0</v>
      </c>
      <c r="AK25" s="169">
        <f>_xlfn.XLOOKUP($A25,'d12'!$AD$3:$AD$87,'d12'!$AE$3:$AE$87)</f>
        <v>0</v>
      </c>
      <c r="AL25" s="170"/>
      <c r="AM25" s="240">
        <f t="shared" si="14"/>
        <v>0</v>
      </c>
      <c r="AN25" s="169">
        <f>_xlfn.XLOOKUP($A25,'d13'!$AD$3:$AD$87,'d13'!$AE$3:$AE$87)</f>
        <v>0</v>
      </c>
      <c r="AO25" s="170"/>
      <c r="AP25" s="240">
        <f t="shared" si="15"/>
        <v>0</v>
      </c>
      <c r="AQ25" s="169">
        <f>_xlfn.XLOOKUP($A25,'d14'!$AD$3:$AD$87,'d14'!$AE$3:$AE$87)</f>
        <v>0</v>
      </c>
      <c r="AR25" s="170"/>
      <c r="AS25" s="240">
        <f t="shared" si="16"/>
        <v>0</v>
      </c>
      <c r="AT25" s="169">
        <f>_xlfn.XLOOKUP($A25,'d15'!$AD$3:$AD$87,'d15'!$AE$3:$AE$87)</f>
        <v>0</v>
      </c>
      <c r="AU25" s="170"/>
      <c r="AV25" s="240">
        <f t="shared" si="17"/>
        <v>0</v>
      </c>
      <c r="AW25" s="169">
        <f>_xlfn.XLOOKUP($A25,'d16'!$AD$3:$AD$87,'d16'!$AE$3:$AE$87)</f>
        <v>0</v>
      </c>
      <c r="AX25" s="170"/>
      <c r="AY25" s="240">
        <f t="shared" si="18"/>
        <v>0</v>
      </c>
      <c r="AZ25" s="169">
        <f>_xlfn.XLOOKUP($A25,'d17'!$AD$3:$AD$87,'d17'!$AE$3:$AE$87)</f>
        <v>0</v>
      </c>
      <c r="BA25" s="170"/>
      <c r="BB25" s="240">
        <f t="shared" si="19"/>
        <v>0</v>
      </c>
      <c r="BC25" s="169">
        <f>_xlfn.XLOOKUP($A25,'d18'!$AD$3:$AD$87,'d18'!$AE$3:$AE$87)</f>
        <v>0</v>
      </c>
      <c r="BD25" s="170"/>
      <c r="BE25" s="240">
        <f t="shared" si="20"/>
        <v>0</v>
      </c>
      <c r="BF25" s="169">
        <f>_xlfn.XLOOKUP($A25,'d19'!$AD$3:$AD$87,'d19'!$AE$3:$AE$87)</f>
        <v>0</v>
      </c>
      <c r="BG25" s="170"/>
      <c r="BH25" s="240">
        <f t="shared" si="21"/>
        <v>0</v>
      </c>
      <c r="BI25" s="169">
        <f>_xlfn.XLOOKUP($A25,'d20'!$AD$3:$AD$87,'d20'!$AE$3:$AE$87)</f>
        <v>0</v>
      </c>
      <c r="BJ25" s="170"/>
      <c r="BK25" s="240">
        <f t="shared" si="22"/>
        <v>0</v>
      </c>
      <c r="BL25" s="169">
        <f>_xlfn.XLOOKUP($A25,'d21'!$AD$3:$AD$87,'d21'!$AE$3:$AE$87)</f>
        <v>0</v>
      </c>
      <c r="BM25" s="170"/>
      <c r="BN25" s="240">
        <f t="shared" si="23"/>
        <v>0</v>
      </c>
      <c r="BO25" s="169">
        <f>_xlfn.XLOOKUP($A25,'d22'!$AD$3:$AD$87,'d22'!$AE$3:$AE$87)</f>
        <v>0</v>
      </c>
      <c r="BP25" s="170"/>
      <c r="BQ25" s="240">
        <f t="shared" si="24"/>
        <v>0</v>
      </c>
      <c r="BR25" s="169">
        <f>_xlfn.XLOOKUP($A25,'d23'!$AD$3:$AD$87,'d23'!$AE$3:$AE$87)</f>
        <v>0</v>
      </c>
      <c r="BS25" s="170"/>
      <c r="BT25" s="240">
        <f t="shared" si="25"/>
        <v>0</v>
      </c>
      <c r="BU25" s="169">
        <f>_xlfn.XLOOKUP($A25,'d24'!$AD$3:$AD$87,'d24'!$AE$3:$AE$87)</f>
        <v>0</v>
      </c>
      <c r="BV25" s="170"/>
      <c r="BW25" s="240">
        <f t="shared" si="26"/>
        <v>0</v>
      </c>
      <c r="BX25" s="169">
        <f>_xlfn.XLOOKUP($A25,'d25'!$AD$3:$AD$87,'d25'!$AE$3:$AE$87)</f>
        <v>0</v>
      </c>
      <c r="BY25" s="170"/>
      <c r="BZ25" s="240">
        <f t="shared" si="27"/>
        <v>0</v>
      </c>
      <c r="CA25" s="169">
        <f>_xlfn.XLOOKUP($A25,'d26'!$AD$3:$AD$87,'d26'!$AE$3:$AE$87)</f>
        <v>0</v>
      </c>
      <c r="CB25" s="170"/>
      <c r="CC25" s="240">
        <f t="shared" si="28"/>
        <v>0</v>
      </c>
      <c r="CD25" s="169">
        <f>_xlfn.XLOOKUP($A25,'d27'!$AD$3:$AD$87,'d27'!$AE$3:$AE$87)</f>
        <v>0</v>
      </c>
      <c r="CE25" s="170"/>
      <c r="CF25" s="240">
        <f t="shared" si="29"/>
        <v>0</v>
      </c>
      <c r="CG25" s="169">
        <f>_xlfn.XLOOKUP($A25,'d28'!$AD$3:$AD$87,'d28'!$AE$3:$AE$87)</f>
        <v>0</v>
      </c>
      <c r="CH25" s="170"/>
      <c r="CI25" s="240">
        <f t="shared" si="30"/>
        <v>0</v>
      </c>
      <c r="CJ25" s="169">
        <f>_xlfn.XLOOKUP($A25,'d29'!$AD$3:$AD$87,'d29'!$AE$3:$AE$87)</f>
        <v>0</v>
      </c>
      <c r="CK25" s="170"/>
      <c r="CL25" s="240">
        <f t="shared" si="31"/>
        <v>0</v>
      </c>
      <c r="CM25" s="169">
        <f>_xlfn.XLOOKUP($A25,'d30'!$AD$3:$AD$87,'d30'!$AE$3:$AE$87)</f>
        <v>0</v>
      </c>
      <c r="CN25" s="170"/>
      <c r="CO25" s="240">
        <f t="shared" si="32"/>
        <v>0</v>
      </c>
      <c r="CP25" s="169">
        <f>_xlfn.XLOOKUP($A25,'d31'!$AD$3:$AD$87,'d31'!$AE$3:$AE$87)</f>
        <v>0</v>
      </c>
      <c r="CQ25" s="170"/>
      <c r="CR25" s="240">
        <f t="shared" si="33"/>
        <v>0</v>
      </c>
      <c r="CT25" s="171">
        <f t="shared" si="34"/>
        <v>0</v>
      </c>
      <c r="CU25" s="171">
        <f t="shared" si="0"/>
        <v>0</v>
      </c>
      <c r="CV25" s="172">
        <f t="shared" si="1"/>
        <v>0</v>
      </c>
      <c r="CW25" s="168">
        <f t="shared" si="2"/>
        <v>0</v>
      </c>
      <c r="CX25" s="168">
        <f t="shared" si="2"/>
        <v>0</v>
      </c>
    </row>
    <row r="26" spans="1:102" x14ac:dyDescent="0.25">
      <c r="A26" s="123" t="s">
        <v>18</v>
      </c>
      <c r="B26" s="126" t="s">
        <v>188</v>
      </c>
      <c r="D26" s="169">
        <f>_xlfn.XLOOKUP($A26,'d1'!$AD$3:$AD$87,'d1'!$AE$3:$AE$87)</f>
        <v>0</v>
      </c>
      <c r="E26" s="170"/>
      <c r="F26" s="240">
        <f t="shared" si="3"/>
        <v>0</v>
      </c>
      <c r="G26" s="169">
        <f>_xlfn.XLOOKUP($A26,'d2'!$AD$3:$AD$87,'d2'!$AE$3:$AE$87)</f>
        <v>0</v>
      </c>
      <c r="H26" s="170"/>
      <c r="I26" s="240">
        <f t="shared" si="4"/>
        <v>0</v>
      </c>
      <c r="J26" s="169">
        <f>_xlfn.XLOOKUP($A26,'d3'!$AD$3:$AD$87,'d3'!$AE$3:$AE$87)</f>
        <v>0</v>
      </c>
      <c r="K26" s="170"/>
      <c r="L26" s="240">
        <f t="shared" si="5"/>
        <v>0</v>
      </c>
      <c r="M26" s="169">
        <f>_xlfn.XLOOKUP($A26,'d4'!$AD$3:$AD$87,'d4'!$AE$3:$AE$87)</f>
        <v>0</v>
      </c>
      <c r="N26" s="170"/>
      <c r="O26" s="240">
        <f t="shared" si="6"/>
        <v>0</v>
      </c>
      <c r="P26" s="169">
        <f>_xlfn.XLOOKUP($A26,'d5'!$AD$3:$AD$87,'d5'!$AE$3:$AE$87)</f>
        <v>0</v>
      </c>
      <c r="Q26" s="170"/>
      <c r="R26" s="240">
        <f t="shared" si="7"/>
        <v>0</v>
      </c>
      <c r="S26" s="169">
        <f>_xlfn.XLOOKUP($A26,'d6'!$AD$3:$AD$87,'d6'!$AE$3:$AE$87)</f>
        <v>0</v>
      </c>
      <c r="T26" s="170"/>
      <c r="U26" s="240">
        <f t="shared" si="8"/>
        <v>0</v>
      </c>
      <c r="V26" s="169">
        <f>_xlfn.XLOOKUP($A26,'d7'!$AD$3:$AD$87,'d7'!$AE$3:$AE$87)</f>
        <v>0</v>
      </c>
      <c r="W26" s="170"/>
      <c r="X26" s="240">
        <f t="shared" si="9"/>
        <v>0</v>
      </c>
      <c r="Y26" s="169">
        <f>_xlfn.XLOOKUP($A26,'d8'!$AD$3:$AD$87,'d8'!$AE$3:$AE$87)</f>
        <v>0</v>
      </c>
      <c r="Z26" s="170"/>
      <c r="AA26" s="240">
        <f t="shared" si="10"/>
        <v>0</v>
      </c>
      <c r="AB26" s="169">
        <f>_xlfn.XLOOKUP($A26,'d9'!$AD$3:$AD$87,'d9'!$AE$3:$AE$87)</f>
        <v>0</v>
      </c>
      <c r="AC26" s="170"/>
      <c r="AD26" s="240">
        <f t="shared" si="11"/>
        <v>0</v>
      </c>
      <c r="AE26" s="169">
        <f>_xlfn.XLOOKUP($A26,'d10'!$AD$3:$AD$87,'d10'!$AE$3:$AE$87)</f>
        <v>0</v>
      </c>
      <c r="AF26" s="170"/>
      <c r="AG26" s="240">
        <f t="shared" si="12"/>
        <v>0</v>
      </c>
      <c r="AH26" s="169">
        <f>_xlfn.XLOOKUP($A26,'d11'!$AD$3:$AD$87,'d11'!$AE$3:$AE$87)</f>
        <v>0</v>
      </c>
      <c r="AI26" s="170"/>
      <c r="AJ26" s="240">
        <f t="shared" si="13"/>
        <v>0</v>
      </c>
      <c r="AK26" s="169">
        <f>_xlfn.XLOOKUP($A26,'d12'!$AD$3:$AD$87,'d12'!$AE$3:$AE$87)</f>
        <v>0</v>
      </c>
      <c r="AL26" s="170"/>
      <c r="AM26" s="240">
        <f t="shared" si="14"/>
        <v>0</v>
      </c>
      <c r="AN26" s="169">
        <f>_xlfn.XLOOKUP($A26,'d13'!$AD$3:$AD$87,'d13'!$AE$3:$AE$87)</f>
        <v>0</v>
      </c>
      <c r="AO26" s="170"/>
      <c r="AP26" s="240">
        <f t="shared" si="15"/>
        <v>0</v>
      </c>
      <c r="AQ26" s="169">
        <f>_xlfn.XLOOKUP($A26,'d14'!$AD$3:$AD$87,'d14'!$AE$3:$AE$87)</f>
        <v>0</v>
      </c>
      <c r="AR26" s="170"/>
      <c r="AS26" s="240">
        <f t="shared" si="16"/>
        <v>0</v>
      </c>
      <c r="AT26" s="169">
        <f>_xlfn.XLOOKUP($A26,'d15'!$AD$3:$AD$87,'d15'!$AE$3:$AE$87)</f>
        <v>0</v>
      </c>
      <c r="AU26" s="170"/>
      <c r="AV26" s="240">
        <f t="shared" si="17"/>
        <v>0</v>
      </c>
      <c r="AW26" s="169">
        <f>_xlfn.XLOOKUP($A26,'d16'!$AD$3:$AD$87,'d16'!$AE$3:$AE$87)</f>
        <v>0</v>
      </c>
      <c r="AX26" s="170"/>
      <c r="AY26" s="240">
        <f t="shared" si="18"/>
        <v>0</v>
      </c>
      <c r="AZ26" s="169">
        <f>_xlfn.XLOOKUP($A26,'d17'!$AD$3:$AD$87,'d17'!$AE$3:$AE$87)</f>
        <v>0</v>
      </c>
      <c r="BA26" s="170"/>
      <c r="BB26" s="240">
        <f t="shared" si="19"/>
        <v>0</v>
      </c>
      <c r="BC26" s="169">
        <f>_xlfn.XLOOKUP($A26,'d18'!$AD$3:$AD$87,'d18'!$AE$3:$AE$87)</f>
        <v>0</v>
      </c>
      <c r="BD26" s="170"/>
      <c r="BE26" s="240">
        <f t="shared" si="20"/>
        <v>0</v>
      </c>
      <c r="BF26" s="169">
        <f>_xlfn.XLOOKUP($A26,'d19'!$AD$3:$AD$87,'d19'!$AE$3:$AE$87)</f>
        <v>0</v>
      </c>
      <c r="BG26" s="170"/>
      <c r="BH26" s="240">
        <f t="shared" si="21"/>
        <v>0</v>
      </c>
      <c r="BI26" s="169">
        <f>_xlfn.XLOOKUP($A26,'d20'!$AD$3:$AD$87,'d20'!$AE$3:$AE$87)</f>
        <v>0</v>
      </c>
      <c r="BJ26" s="170"/>
      <c r="BK26" s="240">
        <f t="shared" si="22"/>
        <v>0</v>
      </c>
      <c r="BL26" s="169">
        <f>_xlfn.XLOOKUP($A26,'d21'!$AD$3:$AD$87,'d21'!$AE$3:$AE$87)</f>
        <v>0</v>
      </c>
      <c r="BM26" s="170"/>
      <c r="BN26" s="240">
        <f t="shared" si="23"/>
        <v>0</v>
      </c>
      <c r="BO26" s="169">
        <f>_xlfn.XLOOKUP($A26,'d22'!$AD$3:$AD$87,'d22'!$AE$3:$AE$87)</f>
        <v>0</v>
      </c>
      <c r="BP26" s="170"/>
      <c r="BQ26" s="240">
        <f t="shared" si="24"/>
        <v>0</v>
      </c>
      <c r="BR26" s="169">
        <f>_xlfn.XLOOKUP($A26,'d23'!$AD$3:$AD$87,'d23'!$AE$3:$AE$87)</f>
        <v>0</v>
      </c>
      <c r="BS26" s="170"/>
      <c r="BT26" s="240">
        <f t="shared" si="25"/>
        <v>0</v>
      </c>
      <c r="BU26" s="169">
        <f>_xlfn.XLOOKUP($A26,'d24'!$AD$3:$AD$87,'d24'!$AE$3:$AE$87)</f>
        <v>0</v>
      </c>
      <c r="BV26" s="170"/>
      <c r="BW26" s="240">
        <f t="shared" si="26"/>
        <v>0</v>
      </c>
      <c r="BX26" s="169">
        <f>_xlfn.XLOOKUP($A26,'d25'!$AD$3:$AD$87,'d25'!$AE$3:$AE$87)</f>
        <v>0</v>
      </c>
      <c r="BY26" s="170"/>
      <c r="BZ26" s="240">
        <f t="shared" si="27"/>
        <v>0</v>
      </c>
      <c r="CA26" s="169">
        <f>_xlfn.XLOOKUP($A26,'d26'!$AD$3:$AD$87,'d26'!$AE$3:$AE$87)</f>
        <v>0</v>
      </c>
      <c r="CB26" s="170"/>
      <c r="CC26" s="240">
        <f t="shared" si="28"/>
        <v>0</v>
      </c>
      <c r="CD26" s="169">
        <f>_xlfn.XLOOKUP($A26,'d27'!$AD$3:$AD$87,'d27'!$AE$3:$AE$87)</f>
        <v>0</v>
      </c>
      <c r="CE26" s="170"/>
      <c r="CF26" s="240">
        <f t="shared" si="29"/>
        <v>0</v>
      </c>
      <c r="CG26" s="169">
        <f>_xlfn.XLOOKUP($A26,'d28'!$AD$3:$AD$87,'d28'!$AE$3:$AE$87)</f>
        <v>0</v>
      </c>
      <c r="CH26" s="170"/>
      <c r="CI26" s="240">
        <f t="shared" si="30"/>
        <v>0</v>
      </c>
      <c r="CJ26" s="169">
        <f>_xlfn.XLOOKUP($A26,'d29'!$AD$3:$AD$87,'d29'!$AE$3:$AE$87)</f>
        <v>0</v>
      </c>
      <c r="CK26" s="170"/>
      <c r="CL26" s="240">
        <f t="shared" si="31"/>
        <v>0</v>
      </c>
      <c r="CM26" s="169">
        <f>_xlfn.XLOOKUP($A26,'d30'!$AD$3:$AD$87,'d30'!$AE$3:$AE$87)</f>
        <v>0</v>
      </c>
      <c r="CN26" s="170"/>
      <c r="CO26" s="240">
        <f t="shared" si="32"/>
        <v>0</v>
      </c>
      <c r="CP26" s="169">
        <f>_xlfn.XLOOKUP($A26,'d31'!$AD$3:$AD$87,'d31'!$AE$3:$AE$87)</f>
        <v>0</v>
      </c>
      <c r="CQ26" s="170"/>
      <c r="CR26" s="240">
        <f t="shared" si="33"/>
        <v>0</v>
      </c>
      <c r="CT26" s="171">
        <f t="shared" si="34"/>
        <v>0</v>
      </c>
      <c r="CU26" s="171">
        <f t="shared" si="0"/>
        <v>0</v>
      </c>
      <c r="CV26" s="172">
        <f t="shared" si="1"/>
        <v>0</v>
      </c>
      <c r="CW26" s="168">
        <f t="shared" si="2"/>
        <v>0</v>
      </c>
      <c r="CX26" s="168">
        <f t="shared" si="2"/>
        <v>0</v>
      </c>
    </row>
    <row r="27" spans="1:102" x14ac:dyDescent="0.25">
      <c r="A27" s="123" t="s">
        <v>20</v>
      </c>
      <c r="B27" s="126" t="s">
        <v>189</v>
      </c>
      <c r="D27" s="169">
        <f>_xlfn.XLOOKUP($A27,'d1'!$AD$3:$AD$87,'d1'!$AE$3:$AE$87)</f>
        <v>0</v>
      </c>
      <c r="E27" s="170"/>
      <c r="F27" s="240">
        <f t="shared" si="3"/>
        <v>0</v>
      </c>
      <c r="G27" s="169">
        <f>_xlfn.XLOOKUP($A27,'d2'!$AD$3:$AD$87,'d2'!$AE$3:$AE$87)</f>
        <v>0</v>
      </c>
      <c r="H27" s="170"/>
      <c r="I27" s="240">
        <f t="shared" si="4"/>
        <v>0</v>
      </c>
      <c r="J27" s="169">
        <f>_xlfn.XLOOKUP($A27,'d3'!$AD$3:$AD$87,'d3'!$AE$3:$AE$87)</f>
        <v>0</v>
      </c>
      <c r="K27" s="170"/>
      <c r="L27" s="240">
        <f t="shared" si="5"/>
        <v>0</v>
      </c>
      <c r="M27" s="169">
        <f>_xlfn.XLOOKUP($A27,'d4'!$AD$3:$AD$87,'d4'!$AE$3:$AE$87)</f>
        <v>0</v>
      </c>
      <c r="N27" s="170"/>
      <c r="O27" s="240">
        <f t="shared" si="6"/>
        <v>0</v>
      </c>
      <c r="P27" s="169">
        <f>_xlfn.XLOOKUP($A27,'d5'!$AD$3:$AD$87,'d5'!$AE$3:$AE$87)</f>
        <v>0</v>
      </c>
      <c r="Q27" s="170"/>
      <c r="R27" s="240">
        <f t="shared" si="7"/>
        <v>0</v>
      </c>
      <c r="S27" s="169">
        <f>_xlfn.XLOOKUP($A27,'d6'!$AD$3:$AD$87,'d6'!$AE$3:$AE$87)</f>
        <v>0</v>
      </c>
      <c r="T27" s="170"/>
      <c r="U27" s="240">
        <f t="shared" si="8"/>
        <v>0</v>
      </c>
      <c r="V27" s="169">
        <f>_xlfn.XLOOKUP($A27,'d7'!$AD$3:$AD$87,'d7'!$AE$3:$AE$87)</f>
        <v>0</v>
      </c>
      <c r="W27" s="170"/>
      <c r="X27" s="240">
        <f t="shared" si="9"/>
        <v>0</v>
      </c>
      <c r="Y27" s="169">
        <f>_xlfn.XLOOKUP($A27,'d8'!$AD$3:$AD$87,'d8'!$AE$3:$AE$87)</f>
        <v>0</v>
      </c>
      <c r="Z27" s="170"/>
      <c r="AA27" s="240">
        <f t="shared" si="10"/>
        <v>0</v>
      </c>
      <c r="AB27" s="169">
        <f>_xlfn.XLOOKUP($A27,'d9'!$AD$3:$AD$87,'d9'!$AE$3:$AE$87)</f>
        <v>0</v>
      </c>
      <c r="AC27" s="170"/>
      <c r="AD27" s="240">
        <f t="shared" si="11"/>
        <v>0</v>
      </c>
      <c r="AE27" s="169">
        <f>_xlfn.XLOOKUP($A27,'d10'!$AD$3:$AD$87,'d10'!$AE$3:$AE$87)</f>
        <v>0</v>
      </c>
      <c r="AF27" s="170"/>
      <c r="AG27" s="240">
        <f t="shared" si="12"/>
        <v>0</v>
      </c>
      <c r="AH27" s="169">
        <f>_xlfn.XLOOKUP($A27,'d11'!$AD$3:$AD$87,'d11'!$AE$3:$AE$87)</f>
        <v>0</v>
      </c>
      <c r="AI27" s="170"/>
      <c r="AJ27" s="240">
        <f t="shared" si="13"/>
        <v>0</v>
      </c>
      <c r="AK27" s="169">
        <f>_xlfn.XLOOKUP($A27,'d12'!$AD$3:$AD$87,'d12'!$AE$3:$AE$87)</f>
        <v>0</v>
      </c>
      <c r="AL27" s="170"/>
      <c r="AM27" s="240">
        <f t="shared" si="14"/>
        <v>0</v>
      </c>
      <c r="AN27" s="169">
        <f>_xlfn.XLOOKUP($A27,'d13'!$AD$3:$AD$87,'d13'!$AE$3:$AE$87)</f>
        <v>0</v>
      </c>
      <c r="AO27" s="170"/>
      <c r="AP27" s="240">
        <f t="shared" si="15"/>
        <v>0</v>
      </c>
      <c r="AQ27" s="169">
        <f>_xlfn.XLOOKUP($A27,'d14'!$AD$3:$AD$87,'d14'!$AE$3:$AE$87)</f>
        <v>0</v>
      </c>
      <c r="AR27" s="170"/>
      <c r="AS27" s="240">
        <f t="shared" si="16"/>
        <v>0</v>
      </c>
      <c r="AT27" s="169">
        <f>_xlfn.XLOOKUP($A27,'d15'!$AD$3:$AD$87,'d15'!$AE$3:$AE$87)</f>
        <v>0</v>
      </c>
      <c r="AU27" s="170"/>
      <c r="AV27" s="240">
        <f t="shared" si="17"/>
        <v>0</v>
      </c>
      <c r="AW27" s="169">
        <f>_xlfn.XLOOKUP($A27,'d16'!$AD$3:$AD$87,'d16'!$AE$3:$AE$87)</f>
        <v>0</v>
      </c>
      <c r="AX27" s="170"/>
      <c r="AY27" s="240">
        <f t="shared" si="18"/>
        <v>0</v>
      </c>
      <c r="AZ27" s="169">
        <f>_xlfn.XLOOKUP($A27,'d17'!$AD$3:$AD$87,'d17'!$AE$3:$AE$87)</f>
        <v>0</v>
      </c>
      <c r="BA27" s="170"/>
      <c r="BB27" s="240">
        <f t="shared" si="19"/>
        <v>0</v>
      </c>
      <c r="BC27" s="169">
        <f>_xlfn.XLOOKUP($A27,'d18'!$AD$3:$AD$87,'d18'!$AE$3:$AE$87)</f>
        <v>0</v>
      </c>
      <c r="BD27" s="170"/>
      <c r="BE27" s="240">
        <f t="shared" si="20"/>
        <v>0</v>
      </c>
      <c r="BF27" s="169">
        <f>_xlfn.XLOOKUP($A27,'d19'!$AD$3:$AD$87,'d19'!$AE$3:$AE$87)</f>
        <v>0</v>
      </c>
      <c r="BG27" s="170"/>
      <c r="BH27" s="240">
        <f t="shared" si="21"/>
        <v>0</v>
      </c>
      <c r="BI27" s="169">
        <f>_xlfn.XLOOKUP($A27,'d20'!$AD$3:$AD$87,'d20'!$AE$3:$AE$87)</f>
        <v>0</v>
      </c>
      <c r="BJ27" s="170"/>
      <c r="BK27" s="240">
        <f t="shared" si="22"/>
        <v>0</v>
      </c>
      <c r="BL27" s="169">
        <f>_xlfn.XLOOKUP($A27,'d21'!$AD$3:$AD$87,'d21'!$AE$3:$AE$87)</f>
        <v>0</v>
      </c>
      <c r="BM27" s="170"/>
      <c r="BN27" s="240">
        <f t="shared" si="23"/>
        <v>0</v>
      </c>
      <c r="BO27" s="169">
        <f>_xlfn.XLOOKUP($A27,'d22'!$AD$3:$AD$87,'d22'!$AE$3:$AE$87)</f>
        <v>0</v>
      </c>
      <c r="BP27" s="170"/>
      <c r="BQ27" s="240">
        <f t="shared" si="24"/>
        <v>0</v>
      </c>
      <c r="BR27" s="169">
        <f>_xlfn.XLOOKUP($A27,'d23'!$AD$3:$AD$87,'d23'!$AE$3:$AE$87)</f>
        <v>0</v>
      </c>
      <c r="BS27" s="170"/>
      <c r="BT27" s="240">
        <f t="shared" si="25"/>
        <v>0</v>
      </c>
      <c r="BU27" s="169">
        <f>_xlfn.XLOOKUP($A27,'d24'!$AD$3:$AD$87,'d24'!$AE$3:$AE$87)</f>
        <v>0</v>
      </c>
      <c r="BV27" s="170"/>
      <c r="BW27" s="240">
        <f t="shared" si="26"/>
        <v>0</v>
      </c>
      <c r="BX27" s="169">
        <f>_xlfn.XLOOKUP($A27,'d25'!$AD$3:$AD$87,'d25'!$AE$3:$AE$87)</f>
        <v>0</v>
      </c>
      <c r="BY27" s="170"/>
      <c r="BZ27" s="240">
        <f t="shared" si="27"/>
        <v>0</v>
      </c>
      <c r="CA27" s="169">
        <f>_xlfn.XLOOKUP($A27,'d26'!$AD$3:$AD$87,'d26'!$AE$3:$AE$87)</f>
        <v>0</v>
      </c>
      <c r="CB27" s="170"/>
      <c r="CC27" s="240">
        <f t="shared" si="28"/>
        <v>0</v>
      </c>
      <c r="CD27" s="169">
        <f>_xlfn.XLOOKUP($A27,'d27'!$AD$3:$AD$87,'d27'!$AE$3:$AE$87)</f>
        <v>0</v>
      </c>
      <c r="CE27" s="170"/>
      <c r="CF27" s="240">
        <f t="shared" si="29"/>
        <v>0</v>
      </c>
      <c r="CG27" s="169">
        <f>_xlfn.XLOOKUP($A27,'d28'!$AD$3:$AD$87,'d28'!$AE$3:$AE$87)</f>
        <v>0</v>
      </c>
      <c r="CH27" s="170"/>
      <c r="CI27" s="240">
        <f t="shared" si="30"/>
        <v>0</v>
      </c>
      <c r="CJ27" s="169">
        <f>_xlfn.XLOOKUP($A27,'d29'!$AD$3:$AD$87,'d29'!$AE$3:$AE$87)</f>
        <v>0</v>
      </c>
      <c r="CK27" s="170"/>
      <c r="CL27" s="240">
        <f t="shared" si="31"/>
        <v>0</v>
      </c>
      <c r="CM27" s="169">
        <f>_xlfn.XLOOKUP($A27,'d30'!$AD$3:$AD$87,'d30'!$AE$3:$AE$87)</f>
        <v>0</v>
      </c>
      <c r="CN27" s="170"/>
      <c r="CO27" s="240">
        <f t="shared" si="32"/>
        <v>0</v>
      </c>
      <c r="CP27" s="169">
        <f>_xlfn.XLOOKUP($A27,'d31'!$AD$3:$AD$87,'d31'!$AE$3:$AE$87)</f>
        <v>0</v>
      </c>
      <c r="CQ27" s="170"/>
      <c r="CR27" s="240">
        <f t="shared" si="33"/>
        <v>0</v>
      </c>
      <c r="CT27" s="171">
        <f t="shared" si="34"/>
        <v>0</v>
      </c>
      <c r="CU27" s="171">
        <f t="shared" si="0"/>
        <v>0</v>
      </c>
      <c r="CV27" s="172">
        <f t="shared" si="1"/>
        <v>0</v>
      </c>
      <c r="CW27" s="168">
        <f t="shared" si="2"/>
        <v>0</v>
      </c>
      <c r="CX27" s="168">
        <f t="shared" si="2"/>
        <v>0</v>
      </c>
    </row>
    <row r="28" spans="1:102" x14ac:dyDescent="0.25">
      <c r="A28" s="123" t="s">
        <v>19</v>
      </c>
      <c r="B28" s="126" t="s">
        <v>189</v>
      </c>
      <c r="D28" s="169">
        <f>_xlfn.XLOOKUP($A28,'d1'!$AD$3:$AD$87,'d1'!$AE$3:$AE$87)</f>
        <v>0</v>
      </c>
      <c r="E28" s="170"/>
      <c r="F28" s="240">
        <f t="shared" si="3"/>
        <v>0</v>
      </c>
      <c r="G28" s="169">
        <f>_xlfn.XLOOKUP($A28,'d2'!$AD$3:$AD$87,'d2'!$AE$3:$AE$87)</f>
        <v>0</v>
      </c>
      <c r="H28" s="170"/>
      <c r="I28" s="240">
        <f t="shared" si="4"/>
        <v>0</v>
      </c>
      <c r="J28" s="169">
        <f>_xlfn.XLOOKUP($A28,'d3'!$AD$3:$AD$87,'d3'!$AE$3:$AE$87)</f>
        <v>0</v>
      </c>
      <c r="K28" s="170"/>
      <c r="L28" s="240">
        <f t="shared" si="5"/>
        <v>0</v>
      </c>
      <c r="M28" s="169">
        <f>_xlfn.XLOOKUP($A28,'d4'!$AD$3:$AD$87,'d4'!$AE$3:$AE$87)</f>
        <v>0</v>
      </c>
      <c r="N28" s="170"/>
      <c r="O28" s="240">
        <f t="shared" si="6"/>
        <v>0</v>
      </c>
      <c r="P28" s="169">
        <f>_xlfn.XLOOKUP($A28,'d5'!$AD$3:$AD$87,'d5'!$AE$3:$AE$87)</f>
        <v>0</v>
      </c>
      <c r="Q28" s="170"/>
      <c r="R28" s="240">
        <f t="shared" si="7"/>
        <v>0</v>
      </c>
      <c r="S28" s="169">
        <f>_xlfn.XLOOKUP($A28,'d6'!$AD$3:$AD$87,'d6'!$AE$3:$AE$87)</f>
        <v>0</v>
      </c>
      <c r="T28" s="170"/>
      <c r="U28" s="240">
        <f t="shared" si="8"/>
        <v>0</v>
      </c>
      <c r="V28" s="169">
        <f>_xlfn.XLOOKUP($A28,'d7'!$AD$3:$AD$87,'d7'!$AE$3:$AE$87)</f>
        <v>0</v>
      </c>
      <c r="W28" s="170"/>
      <c r="X28" s="240">
        <f t="shared" si="9"/>
        <v>0</v>
      </c>
      <c r="Y28" s="169">
        <f>_xlfn.XLOOKUP($A28,'d8'!$AD$3:$AD$87,'d8'!$AE$3:$AE$87)</f>
        <v>0</v>
      </c>
      <c r="Z28" s="170"/>
      <c r="AA28" s="240">
        <f t="shared" si="10"/>
        <v>0</v>
      </c>
      <c r="AB28" s="169">
        <f>_xlfn.XLOOKUP($A28,'d9'!$AD$3:$AD$87,'d9'!$AE$3:$AE$87)</f>
        <v>0</v>
      </c>
      <c r="AC28" s="170"/>
      <c r="AD28" s="240">
        <f t="shared" si="11"/>
        <v>0</v>
      </c>
      <c r="AE28" s="169">
        <f>_xlfn.XLOOKUP($A28,'d10'!$AD$3:$AD$87,'d10'!$AE$3:$AE$87)</f>
        <v>0</v>
      </c>
      <c r="AF28" s="170"/>
      <c r="AG28" s="240">
        <f t="shared" si="12"/>
        <v>0</v>
      </c>
      <c r="AH28" s="169">
        <f>_xlfn.XLOOKUP($A28,'d11'!$AD$3:$AD$87,'d11'!$AE$3:$AE$87)</f>
        <v>0</v>
      </c>
      <c r="AI28" s="170"/>
      <c r="AJ28" s="240">
        <f t="shared" si="13"/>
        <v>0</v>
      </c>
      <c r="AK28" s="169">
        <f>_xlfn.XLOOKUP($A28,'d12'!$AD$3:$AD$87,'d12'!$AE$3:$AE$87)</f>
        <v>0</v>
      </c>
      <c r="AL28" s="170"/>
      <c r="AM28" s="240">
        <f t="shared" si="14"/>
        <v>0</v>
      </c>
      <c r="AN28" s="169">
        <f>_xlfn.XLOOKUP($A28,'d13'!$AD$3:$AD$87,'d13'!$AE$3:$AE$87)</f>
        <v>0</v>
      </c>
      <c r="AO28" s="170"/>
      <c r="AP28" s="240">
        <f t="shared" si="15"/>
        <v>0</v>
      </c>
      <c r="AQ28" s="169">
        <f>_xlfn.XLOOKUP($A28,'d14'!$AD$3:$AD$87,'d14'!$AE$3:$AE$87)</f>
        <v>0</v>
      </c>
      <c r="AR28" s="170"/>
      <c r="AS28" s="240">
        <f t="shared" si="16"/>
        <v>0</v>
      </c>
      <c r="AT28" s="169">
        <f>_xlfn.XLOOKUP($A28,'d15'!$AD$3:$AD$87,'d15'!$AE$3:$AE$87)</f>
        <v>0</v>
      </c>
      <c r="AU28" s="170"/>
      <c r="AV28" s="240">
        <f t="shared" si="17"/>
        <v>0</v>
      </c>
      <c r="AW28" s="169">
        <f>_xlfn.XLOOKUP($A28,'d16'!$AD$3:$AD$87,'d16'!$AE$3:$AE$87)</f>
        <v>0</v>
      </c>
      <c r="AX28" s="170"/>
      <c r="AY28" s="240">
        <f t="shared" si="18"/>
        <v>0</v>
      </c>
      <c r="AZ28" s="169">
        <f>_xlfn.XLOOKUP($A28,'d17'!$AD$3:$AD$87,'d17'!$AE$3:$AE$87)</f>
        <v>0</v>
      </c>
      <c r="BA28" s="170"/>
      <c r="BB28" s="240">
        <f t="shared" si="19"/>
        <v>0</v>
      </c>
      <c r="BC28" s="169">
        <f>_xlfn.XLOOKUP($A28,'d18'!$AD$3:$AD$87,'d18'!$AE$3:$AE$87)</f>
        <v>0</v>
      </c>
      <c r="BD28" s="170"/>
      <c r="BE28" s="240">
        <f t="shared" si="20"/>
        <v>0</v>
      </c>
      <c r="BF28" s="169">
        <f>_xlfn.XLOOKUP($A28,'d19'!$AD$3:$AD$87,'d19'!$AE$3:$AE$87)</f>
        <v>0</v>
      </c>
      <c r="BG28" s="170"/>
      <c r="BH28" s="240">
        <f t="shared" si="21"/>
        <v>0</v>
      </c>
      <c r="BI28" s="169">
        <f>_xlfn.XLOOKUP($A28,'d20'!$AD$3:$AD$87,'d20'!$AE$3:$AE$87)</f>
        <v>0</v>
      </c>
      <c r="BJ28" s="170"/>
      <c r="BK28" s="240">
        <f t="shared" si="22"/>
        <v>0</v>
      </c>
      <c r="BL28" s="169">
        <f>_xlfn.XLOOKUP($A28,'d21'!$AD$3:$AD$87,'d21'!$AE$3:$AE$87)</f>
        <v>0</v>
      </c>
      <c r="BM28" s="170"/>
      <c r="BN28" s="240">
        <f t="shared" si="23"/>
        <v>0</v>
      </c>
      <c r="BO28" s="169">
        <f>_xlfn.XLOOKUP($A28,'d22'!$AD$3:$AD$87,'d22'!$AE$3:$AE$87)</f>
        <v>0</v>
      </c>
      <c r="BP28" s="170"/>
      <c r="BQ28" s="240">
        <f t="shared" si="24"/>
        <v>0</v>
      </c>
      <c r="BR28" s="169">
        <f>_xlfn.XLOOKUP($A28,'d23'!$AD$3:$AD$87,'d23'!$AE$3:$AE$87)</f>
        <v>0</v>
      </c>
      <c r="BS28" s="170"/>
      <c r="BT28" s="240">
        <f t="shared" si="25"/>
        <v>0</v>
      </c>
      <c r="BU28" s="169">
        <f>_xlfn.XLOOKUP($A28,'d24'!$AD$3:$AD$87,'d24'!$AE$3:$AE$87)</f>
        <v>0</v>
      </c>
      <c r="BV28" s="170"/>
      <c r="BW28" s="240">
        <f t="shared" si="26"/>
        <v>0</v>
      </c>
      <c r="BX28" s="169">
        <f>_xlfn.XLOOKUP($A28,'d25'!$AD$3:$AD$87,'d25'!$AE$3:$AE$87)</f>
        <v>0</v>
      </c>
      <c r="BY28" s="170"/>
      <c r="BZ28" s="240">
        <f t="shared" si="27"/>
        <v>0</v>
      </c>
      <c r="CA28" s="169">
        <f>_xlfn.XLOOKUP($A28,'d26'!$AD$3:$AD$87,'d26'!$AE$3:$AE$87)</f>
        <v>0</v>
      </c>
      <c r="CB28" s="170"/>
      <c r="CC28" s="240">
        <f t="shared" si="28"/>
        <v>0</v>
      </c>
      <c r="CD28" s="169">
        <f>_xlfn.XLOOKUP($A28,'d27'!$AD$3:$AD$87,'d27'!$AE$3:$AE$87)</f>
        <v>0</v>
      </c>
      <c r="CE28" s="170"/>
      <c r="CF28" s="240">
        <f t="shared" si="29"/>
        <v>0</v>
      </c>
      <c r="CG28" s="169">
        <f>_xlfn.XLOOKUP($A28,'d28'!$AD$3:$AD$87,'d28'!$AE$3:$AE$87)</f>
        <v>0</v>
      </c>
      <c r="CH28" s="170"/>
      <c r="CI28" s="240">
        <f t="shared" si="30"/>
        <v>0</v>
      </c>
      <c r="CJ28" s="169">
        <f>_xlfn.XLOOKUP($A28,'d29'!$AD$3:$AD$87,'d29'!$AE$3:$AE$87)</f>
        <v>0</v>
      </c>
      <c r="CK28" s="170"/>
      <c r="CL28" s="240">
        <f t="shared" si="31"/>
        <v>0</v>
      </c>
      <c r="CM28" s="169">
        <f>_xlfn.XLOOKUP($A28,'d30'!$AD$3:$AD$87,'d30'!$AE$3:$AE$87)</f>
        <v>0</v>
      </c>
      <c r="CN28" s="170"/>
      <c r="CO28" s="240">
        <f t="shared" si="32"/>
        <v>0</v>
      </c>
      <c r="CP28" s="169">
        <f>_xlfn.XLOOKUP($A28,'d31'!$AD$3:$AD$87,'d31'!$AE$3:$AE$87)</f>
        <v>0</v>
      </c>
      <c r="CQ28" s="170"/>
      <c r="CR28" s="240">
        <f t="shared" si="33"/>
        <v>0</v>
      </c>
      <c r="CT28" s="171">
        <f t="shared" si="34"/>
        <v>0</v>
      </c>
      <c r="CU28" s="171">
        <f t="shared" si="0"/>
        <v>0</v>
      </c>
      <c r="CV28" s="172">
        <f t="shared" si="1"/>
        <v>0</v>
      </c>
      <c r="CW28" s="168">
        <f t="shared" si="2"/>
        <v>0</v>
      </c>
      <c r="CX28" s="168">
        <f t="shared" si="2"/>
        <v>0</v>
      </c>
    </row>
    <row r="29" spans="1:102" x14ac:dyDescent="0.25">
      <c r="A29" s="123" t="s">
        <v>21</v>
      </c>
      <c r="B29" s="126" t="s">
        <v>190</v>
      </c>
      <c r="D29" s="169">
        <f>_xlfn.XLOOKUP($A29,'d1'!$AD$3:$AD$87,'d1'!$AE$3:$AE$87)</f>
        <v>0</v>
      </c>
      <c r="E29" s="170"/>
      <c r="F29" s="240">
        <f t="shared" si="3"/>
        <v>0</v>
      </c>
      <c r="G29" s="169">
        <f>_xlfn.XLOOKUP($A29,'d2'!$AD$3:$AD$87,'d2'!$AE$3:$AE$87)</f>
        <v>0</v>
      </c>
      <c r="H29" s="170"/>
      <c r="I29" s="240">
        <f t="shared" si="4"/>
        <v>0</v>
      </c>
      <c r="J29" s="169">
        <f>_xlfn.XLOOKUP($A29,'d3'!$AD$3:$AD$87,'d3'!$AE$3:$AE$87)</f>
        <v>0</v>
      </c>
      <c r="K29" s="170"/>
      <c r="L29" s="240">
        <f t="shared" si="5"/>
        <v>0</v>
      </c>
      <c r="M29" s="169">
        <f>_xlfn.XLOOKUP($A29,'d4'!$AD$3:$AD$87,'d4'!$AE$3:$AE$87)</f>
        <v>0</v>
      </c>
      <c r="N29" s="170"/>
      <c r="O29" s="240">
        <f t="shared" si="6"/>
        <v>0</v>
      </c>
      <c r="P29" s="169">
        <f>_xlfn.XLOOKUP($A29,'d5'!$AD$3:$AD$87,'d5'!$AE$3:$AE$87)</f>
        <v>0</v>
      </c>
      <c r="Q29" s="170"/>
      <c r="R29" s="240">
        <f t="shared" si="7"/>
        <v>0</v>
      </c>
      <c r="S29" s="169">
        <f>_xlfn.XLOOKUP($A29,'d6'!$AD$3:$AD$87,'d6'!$AE$3:$AE$87)</f>
        <v>0</v>
      </c>
      <c r="T29" s="170"/>
      <c r="U29" s="240">
        <f t="shared" si="8"/>
        <v>0</v>
      </c>
      <c r="V29" s="169">
        <f>_xlfn.XLOOKUP($A29,'d7'!$AD$3:$AD$87,'d7'!$AE$3:$AE$87)</f>
        <v>0</v>
      </c>
      <c r="W29" s="170"/>
      <c r="X29" s="240">
        <f t="shared" si="9"/>
        <v>0</v>
      </c>
      <c r="Y29" s="169">
        <f>_xlfn.XLOOKUP($A29,'d8'!$AD$3:$AD$87,'d8'!$AE$3:$AE$87)</f>
        <v>0</v>
      </c>
      <c r="Z29" s="170"/>
      <c r="AA29" s="240">
        <f t="shared" si="10"/>
        <v>0</v>
      </c>
      <c r="AB29" s="169">
        <f>_xlfn.XLOOKUP($A29,'d9'!$AD$3:$AD$87,'d9'!$AE$3:$AE$87)</f>
        <v>0</v>
      </c>
      <c r="AC29" s="170"/>
      <c r="AD29" s="240">
        <f t="shared" si="11"/>
        <v>0</v>
      </c>
      <c r="AE29" s="169">
        <f>_xlfn.XLOOKUP($A29,'d10'!$AD$3:$AD$87,'d10'!$AE$3:$AE$87)</f>
        <v>0</v>
      </c>
      <c r="AF29" s="170"/>
      <c r="AG29" s="240">
        <f t="shared" si="12"/>
        <v>0</v>
      </c>
      <c r="AH29" s="169">
        <f>_xlfn.XLOOKUP($A29,'d11'!$AD$3:$AD$87,'d11'!$AE$3:$AE$87)</f>
        <v>0</v>
      </c>
      <c r="AI29" s="170"/>
      <c r="AJ29" s="240">
        <f t="shared" si="13"/>
        <v>0</v>
      </c>
      <c r="AK29" s="169">
        <f>_xlfn.XLOOKUP($A29,'d12'!$AD$3:$AD$87,'d12'!$AE$3:$AE$87)</f>
        <v>0</v>
      </c>
      <c r="AL29" s="170"/>
      <c r="AM29" s="240">
        <f t="shared" si="14"/>
        <v>0</v>
      </c>
      <c r="AN29" s="169">
        <f>_xlfn.XLOOKUP($A29,'d13'!$AD$3:$AD$87,'d13'!$AE$3:$AE$87)</f>
        <v>0</v>
      </c>
      <c r="AO29" s="170"/>
      <c r="AP29" s="240">
        <f t="shared" si="15"/>
        <v>0</v>
      </c>
      <c r="AQ29" s="169">
        <f>_xlfn.XLOOKUP($A29,'d14'!$AD$3:$AD$87,'d14'!$AE$3:$AE$87)</f>
        <v>0</v>
      </c>
      <c r="AR29" s="170"/>
      <c r="AS29" s="240">
        <f t="shared" si="16"/>
        <v>0</v>
      </c>
      <c r="AT29" s="169">
        <f>_xlfn.XLOOKUP($A29,'d15'!$AD$3:$AD$87,'d15'!$AE$3:$AE$87)</f>
        <v>0</v>
      </c>
      <c r="AU29" s="170"/>
      <c r="AV29" s="240">
        <f t="shared" si="17"/>
        <v>0</v>
      </c>
      <c r="AW29" s="169">
        <f>_xlfn.XLOOKUP($A29,'d16'!$AD$3:$AD$87,'d16'!$AE$3:$AE$87)</f>
        <v>0</v>
      </c>
      <c r="AX29" s="170"/>
      <c r="AY29" s="240">
        <f t="shared" si="18"/>
        <v>0</v>
      </c>
      <c r="AZ29" s="169">
        <f>_xlfn.XLOOKUP($A29,'d17'!$AD$3:$AD$87,'d17'!$AE$3:$AE$87)</f>
        <v>0</v>
      </c>
      <c r="BA29" s="170"/>
      <c r="BB29" s="240">
        <f t="shared" si="19"/>
        <v>0</v>
      </c>
      <c r="BC29" s="169">
        <f>_xlfn.XLOOKUP($A29,'d18'!$AD$3:$AD$87,'d18'!$AE$3:$AE$87)</f>
        <v>0</v>
      </c>
      <c r="BD29" s="170"/>
      <c r="BE29" s="240">
        <f t="shared" si="20"/>
        <v>0</v>
      </c>
      <c r="BF29" s="169">
        <f>_xlfn.XLOOKUP($A29,'d19'!$AD$3:$AD$87,'d19'!$AE$3:$AE$87)</f>
        <v>0</v>
      </c>
      <c r="BG29" s="170"/>
      <c r="BH29" s="240">
        <f t="shared" si="21"/>
        <v>0</v>
      </c>
      <c r="BI29" s="169">
        <f>_xlfn.XLOOKUP($A29,'d20'!$AD$3:$AD$87,'d20'!$AE$3:$AE$87)</f>
        <v>0</v>
      </c>
      <c r="BJ29" s="170"/>
      <c r="BK29" s="240">
        <f t="shared" si="22"/>
        <v>0</v>
      </c>
      <c r="BL29" s="169">
        <f>_xlfn.XLOOKUP($A29,'d21'!$AD$3:$AD$87,'d21'!$AE$3:$AE$87)</f>
        <v>0</v>
      </c>
      <c r="BM29" s="170"/>
      <c r="BN29" s="240">
        <f t="shared" si="23"/>
        <v>0</v>
      </c>
      <c r="BO29" s="169">
        <f>_xlfn.XLOOKUP($A29,'d22'!$AD$3:$AD$87,'d22'!$AE$3:$AE$87)</f>
        <v>0</v>
      </c>
      <c r="BP29" s="170"/>
      <c r="BQ29" s="240">
        <f t="shared" si="24"/>
        <v>0</v>
      </c>
      <c r="BR29" s="169">
        <f>_xlfn.XLOOKUP($A29,'d23'!$AD$3:$AD$87,'d23'!$AE$3:$AE$87)</f>
        <v>0</v>
      </c>
      <c r="BS29" s="170"/>
      <c r="BT29" s="240">
        <f t="shared" si="25"/>
        <v>0</v>
      </c>
      <c r="BU29" s="169">
        <f>_xlfn.XLOOKUP($A29,'d24'!$AD$3:$AD$87,'d24'!$AE$3:$AE$87)</f>
        <v>0</v>
      </c>
      <c r="BV29" s="170"/>
      <c r="BW29" s="240">
        <f t="shared" si="26"/>
        <v>0</v>
      </c>
      <c r="BX29" s="169">
        <f>_xlfn.XLOOKUP($A29,'d25'!$AD$3:$AD$87,'d25'!$AE$3:$AE$87)</f>
        <v>0</v>
      </c>
      <c r="BY29" s="170"/>
      <c r="BZ29" s="240">
        <f t="shared" si="27"/>
        <v>0</v>
      </c>
      <c r="CA29" s="169">
        <f>_xlfn.XLOOKUP($A29,'d26'!$AD$3:$AD$87,'d26'!$AE$3:$AE$87)</f>
        <v>0</v>
      </c>
      <c r="CB29" s="170"/>
      <c r="CC29" s="240">
        <f t="shared" si="28"/>
        <v>0</v>
      </c>
      <c r="CD29" s="169">
        <f>_xlfn.XLOOKUP($A29,'d27'!$AD$3:$AD$87,'d27'!$AE$3:$AE$87)</f>
        <v>0</v>
      </c>
      <c r="CE29" s="170"/>
      <c r="CF29" s="240">
        <f t="shared" si="29"/>
        <v>0</v>
      </c>
      <c r="CG29" s="169">
        <f>_xlfn.XLOOKUP($A29,'d28'!$AD$3:$AD$87,'d28'!$AE$3:$AE$87)</f>
        <v>0</v>
      </c>
      <c r="CH29" s="170"/>
      <c r="CI29" s="240">
        <f t="shared" si="30"/>
        <v>0</v>
      </c>
      <c r="CJ29" s="169">
        <f>_xlfn.XLOOKUP($A29,'d29'!$AD$3:$AD$87,'d29'!$AE$3:$AE$87)</f>
        <v>0</v>
      </c>
      <c r="CK29" s="170"/>
      <c r="CL29" s="240">
        <f t="shared" si="31"/>
        <v>0</v>
      </c>
      <c r="CM29" s="169">
        <f>_xlfn.XLOOKUP($A29,'d30'!$AD$3:$AD$87,'d30'!$AE$3:$AE$87)</f>
        <v>0</v>
      </c>
      <c r="CN29" s="170"/>
      <c r="CO29" s="240">
        <f t="shared" si="32"/>
        <v>0</v>
      </c>
      <c r="CP29" s="169">
        <f>_xlfn.XLOOKUP($A29,'d31'!$AD$3:$AD$87,'d31'!$AE$3:$AE$87)</f>
        <v>0</v>
      </c>
      <c r="CQ29" s="170"/>
      <c r="CR29" s="240">
        <f t="shared" si="33"/>
        <v>0</v>
      </c>
      <c r="CT29" s="171">
        <f t="shared" si="34"/>
        <v>0</v>
      </c>
      <c r="CU29" s="171">
        <f t="shared" si="0"/>
        <v>0</v>
      </c>
      <c r="CV29" s="172">
        <f t="shared" si="1"/>
        <v>0</v>
      </c>
      <c r="CW29" s="168">
        <f t="shared" si="2"/>
        <v>0</v>
      </c>
      <c r="CX29" s="168">
        <f t="shared" si="2"/>
        <v>0</v>
      </c>
    </row>
    <row r="30" spans="1:102" s="230" customFormat="1" x14ac:dyDescent="0.25">
      <c r="A30" s="127" t="s">
        <v>192</v>
      </c>
      <c r="B30" s="226" t="s">
        <v>191</v>
      </c>
      <c r="C30" s="227"/>
      <c r="D30" s="228">
        <f>_xlfn.XLOOKUP(Tag_List!$A$28,'d1'!$AD$3:$AD$87,'d1'!$AE$3:$AE$87)+_xlfn.XLOOKUP(Tag_List!$A$29,'d1'!$AD$3:$AD$87,'d1'!$AE$3:$AE$87)+_xlfn.XLOOKUP(Tag_List!$A$30,'d1'!$AD$3:$AD$87,'d1'!$AE$3:$AE$87)</f>
        <v>0</v>
      </c>
      <c r="E30" s="229"/>
      <c r="F30" s="240">
        <f t="shared" si="3"/>
        <v>0</v>
      </c>
      <c r="G30" s="228">
        <f>_xlfn.XLOOKUP(Tag_List!$A$28,'d2'!$AD$3:$AD$87,'d2'!$AE$3:$AE$87)+_xlfn.XLOOKUP(Tag_List!$A$29,'d2'!$AD$3:$AD$87,'d2'!$AE$3:$AE$87)+_xlfn.XLOOKUP(Tag_List!$A$30,'d2'!$AD$3:$AD$87,'d2'!$AE$3:$AE$87)</f>
        <v>0</v>
      </c>
      <c r="H30" s="229"/>
      <c r="I30" s="240">
        <f t="shared" si="4"/>
        <v>0</v>
      </c>
      <c r="J30" s="228">
        <f>_xlfn.XLOOKUP(Tag_List!$A$28,'d3'!$AD$3:$AD$87,'d3'!$AE$3:$AE$87)+_xlfn.XLOOKUP(Tag_List!$A$29,'d3'!$AD$3:$AD$87,'d3'!$AE$3:$AE$87)+_xlfn.XLOOKUP(Tag_List!$A$30,'d3'!$AD$3:$AD$87,'d3'!$AE$3:$AE$87)</f>
        <v>0</v>
      </c>
      <c r="K30" s="229"/>
      <c r="L30" s="240">
        <f t="shared" si="5"/>
        <v>0</v>
      </c>
      <c r="M30" s="228">
        <f>_xlfn.XLOOKUP(Tag_List!$A$28,'d4'!$AD$3:$AD$87,'d4'!$AE$3:$AE$87)+_xlfn.XLOOKUP(Tag_List!$A$29,'d4'!$AD$3:$AD$87,'d4'!$AE$3:$AE$87)+_xlfn.XLOOKUP(Tag_List!$A$30,'d4'!$AD$3:$AD$87,'d4'!$AE$3:$AE$87)</f>
        <v>0</v>
      </c>
      <c r="N30" s="229"/>
      <c r="O30" s="240">
        <f t="shared" si="6"/>
        <v>0</v>
      </c>
      <c r="P30" s="228">
        <f>_xlfn.XLOOKUP(Tag_List!$A$28,'d5'!$AD$3:$AD$87,'d5'!$AE$3:$AE$87)+_xlfn.XLOOKUP(Tag_List!$A$29,'d5'!$AD$3:$AD$87,'d5'!$AE$3:$AE$87)+_xlfn.XLOOKUP(Tag_List!$A$30,'d5'!$AD$3:$AD$87,'d5'!$AE$3:$AE$87)</f>
        <v>0</v>
      </c>
      <c r="Q30" s="229"/>
      <c r="R30" s="240">
        <f t="shared" si="7"/>
        <v>0</v>
      </c>
      <c r="S30" s="228">
        <f>_xlfn.XLOOKUP(Tag_List!$A$28,'d6'!$AD$3:$AD$87,'d6'!$AE$3:$AE$87)+_xlfn.XLOOKUP(Tag_List!$A$29,'d6'!$AD$3:$AD$87,'d6'!$AE$3:$AE$87)+_xlfn.XLOOKUP(Tag_List!$A$30,'d6'!$AD$3:$AD$87,'d6'!$AE$3:$AE$87)</f>
        <v>0</v>
      </c>
      <c r="T30" s="229"/>
      <c r="U30" s="240">
        <f t="shared" si="8"/>
        <v>0</v>
      </c>
      <c r="V30" s="228">
        <f>_xlfn.XLOOKUP(Tag_List!$A$28,'d7'!$AD$3:$AD$87,'d7'!$AE$3:$AE$87)+_xlfn.XLOOKUP(Tag_List!$A$29,'d7'!$AD$3:$AD$87,'d7'!$AE$3:$AE$87)+_xlfn.XLOOKUP(Tag_List!$A$30,'d7'!$AD$3:$AD$87,'d7'!$AE$3:$AE$87)</f>
        <v>0</v>
      </c>
      <c r="W30" s="229"/>
      <c r="X30" s="240">
        <f t="shared" si="9"/>
        <v>0</v>
      </c>
      <c r="Y30" s="228">
        <f>_xlfn.XLOOKUP(Tag_List!$A$28,'d8'!$AD$3:$AD$87,'d8'!$AE$3:$AE$87)+_xlfn.XLOOKUP(Tag_List!$A$29,'d8'!$AD$3:$AD$87,'d8'!$AE$3:$AE$87)+_xlfn.XLOOKUP(Tag_List!$A$30,'d8'!$AD$3:$AD$87,'d8'!$AE$3:$AE$87)</f>
        <v>0</v>
      </c>
      <c r="Z30" s="229"/>
      <c r="AA30" s="240">
        <f t="shared" si="10"/>
        <v>0</v>
      </c>
      <c r="AB30" s="228">
        <f>_xlfn.XLOOKUP(Tag_List!$A$28,'d9'!$AD$3:$AD$87,'d9'!$AE$3:$AE$87)+_xlfn.XLOOKUP(Tag_List!$A$29,'d9'!$AD$3:$AD$87,'d9'!$AE$3:$AE$87)+_xlfn.XLOOKUP(Tag_List!$A$30,'d9'!$AD$3:$AD$87,'d9'!$AE$3:$AE$87)</f>
        <v>0</v>
      </c>
      <c r="AC30" s="229"/>
      <c r="AD30" s="240">
        <f t="shared" si="11"/>
        <v>0</v>
      </c>
      <c r="AE30" s="228">
        <f>_xlfn.XLOOKUP(Tag_List!$A$28,'d10'!$AD$3:$AD$87,'d10'!$AE$3:$AE$87)+_xlfn.XLOOKUP(Tag_List!$A$29,'d10'!$AD$3:$AD$87,'d10'!$AE$3:$AE$87)+_xlfn.XLOOKUP(Tag_List!$A$30,'d10'!$AD$3:$AD$87,'d10'!$AE$3:$AE$87)</f>
        <v>0</v>
      </c>
      <c r="AF30" s="229"/>
      <c r="AG30" s="240">
        <f t="shared" si="12"/>
        <v>0</v>
      </c>
      <c r="AH30" s="228">
        <f>_xlfn.XLOOKUP(Tag_List!$A$28,'d1'!$AD$3:$AD$87,'d11'!$AE$3:$AE$87)+_xlfn.XLOOKUP(Tag_List!$A$29,'d11'!$AD$3:$AD$87,'d11'!$AE$3:$AE$87)+_xlfn.XLOOKUP(Tag_List!$A$30,'d11'!$AD$3:$AD$87,'d11'!$AE$3:$AE$87)</f>
        <v>0</v>
      </c>
      <c r="AI30" s="229"/>
      <c r="AJ30" s="240">
        <f t="shared" si="13"/>
        <v>0</v>
      </c>
      <c r="AK30" s="228">
        <f>_xlfn.XLOOKUP(Tag_List!$A$28,'d12'!$AD$3:$AD$87,'d12'!$AE$3:$AE$87)+_xlfn.XLOOKUP(Tag_List!$A$29,'d12'!$AD$3:$AD$87,'d12'!$AE$3:$AE$87)+_xlfn.XLOOKUP(Tag_List!$A$30,'d12'!$AD$3:$AD$87,'d12'!$AE$3:$AE$87)</f>
        <v>0</v>
      </c>
      <c r="AL30" s="229"/>
      <c r="AM30" s="240">
        <f t="shared" si="14"/>
        <v>0</v>
      </c>
      <c r="AN30" s="228">
        <f>_xlfn.XLOOKUP(Tag_List!$A$28,'d13'!$AD$3:$AD$87,'d13'!$AE$3:$AE$87)+_xlfn.XLOOKUP(Tag_List!$A$29,'d13'!$AD$3:$AD$87,'d13'!$AE$3:$AE$87)+_xlfn.XLOOKUP(Tag_List!$A$30,'d13'!$AD$3:$AD$87,'d13'!$AE$3:$AE$87)</f>
        <v>0</v>
      </c>
      <c r="AO30" s="229"/>
      <c r="AP30" s="240">
        <f t="shared" si="15"/>
        <v>0</v>
      </c>
      <c r="AQ30" s="228">
        <f>_xlfn.XLOOKUP(Tag_List!$A$28,'d14'!$AD$3:$AD$87,'d14'!$AE$3:$AE$87)+_xlfn.XLOOKUP(Tag_List!$A$29,'d14'!$AD$3:$AD$87,'d14'!$AE$3:$AE$87)+_xlfn.XLOOKUP(Tag_List!$A$30,'d14'!$AD$3:$AD$87,'d14'!$AE$3:$AE$87)</f>
        <v>0</v>
      </c>
      <c r="AR30" s="229"/>
      <c r="AS30" s="240">
        <f t="shared" si="16"/>
        <v>0</v>
      </c>
      <c r="AT30" s="228">
        <f>_xlfn.XLOOKUP(Tag_List!$A$28,'d15'!$AD$3:$AD$87,'d15'!$AE$3:$AE$87)+_xlfn.XLOOKUP(Tag_List!$A$29,'d15'!$AD$3:$AD$87,'d15'!$AE$3:$AE$87)+_xlfn.XLOOKUP(Tag_List!$A$30,'d15'!$AD$3:$AD$87,'d15'!$AE$3:$AE$87)</f>
        <v>0</v>
      </c>
      <c r="AU30" s="229"/>
      <c r="AV30" s="240">
        <f t="shared" si="17"/>
        <v>0</v>
      </c>
      <c r="AW30" s="228">
        <f>_xlfn.XLOOKUP(Tag_List!$A$28,'d16'!$AD$3:$AD$87,'d16'!$AE$3:$AE$87)+_xlfn.XLOOKUP(Tag_List!$A$29,'d16'!$AD$3:$AD$87,'d16'!$AE$3:$AE$87)+_xlfn.XLOOKUP(Tag_List!$A$30,'d16'!$AD$3:$AD$87,'d16'!$AE$3:$AE$87)</f>
        <v>0</v>
      </c>
      <c r="AX30" s="229"/>
      <c r="AY30" s="240">
        <f t="shared" si="18"/>
        <v>0</v>
      </c>
      <c r="AZ30" s="228">
        <f>_xlfn.XLOOKUP(Tag_List!$A$28,'d17'!$AD$3:$AD$87,'d17'!$AE$3:$AE$87)+_xlfn.XLOOKUP(Tag_List!$A$29,'d17'!$AD$3:$AD$87,'d17'!$AE$3:$AE$87)+_xlfn.XLOOKUP(Tag_List!$A$30,'d17'!$AD$3:$AD$87,'d17'!$AE$3:$AE$87)</f>
        <v>0</v>
      </c>
      <c r="BA30" s="229"/>
      <c r="BB30" s="240">
        <f t="shared" si="19"/>
        <v>0</v>
      </c>
      <c r="BC30" s="228">
        <f>_xlfn.XLOOKUP(Tag_List!$A$28,'d18'!$AD$3:$AD$87,'d18'!$AE$3:$AE$87)+_xlfn.XLOOKUP(Tag_List!$A$29,'d18'!$AD$3:$AD$87,'d18'!$AE$3:$AE$87)+_xlfn.XLOOKUP(Tag_List!$A$30,'d18'!$AD$3:$AD$87,'d18'!$AE$3:$AE$87)</f>
        <v>0</v>
      </c>
      <c r="BD30" s="229"/>
      <c r="BE30" s="240">
        <f t="shared" si="20"/>
        <v>0</v>
      </c>
      <c r="BF30" s="228">
        <f>_xlfn.XLOOKUP(Tag_List!$A$28,'d19'!$AD$3:$AD$87,'d19'!$AE$3:$AE$87)+_xlfn.XLOOKUP(Tag_List!$A$29,'d19'!$AD$3:$AD$87,'d19'!$AE$3:$AE$87)+_xlfn.XLOOKUP(Tag_List!$A$30,'d19'!$AD$3:$AD$87,'d19'!$AE$3:$AE$87)</f>
        <v>0</v>
      </c>
      <c r="BG30" s="229"/>
      <c r="BH30" s="240">
        <f t="shared" si="21"/>
        <v>0</v>
      </c>
      <c r="BI30" s="228">
        <f>_xlfn.XLOOKUP(Tag_List!$A$28,'d20'!$AD$3:$AD$87,'d20'!$AE$3:$AE$87)+_xlfn.XLOOKUP(Tag_List!$A$29,'d20'!$AD$3:$AD$87,'d20'!$AE$3:$AE$87)+_xlfn.XLOOKUP(Tag_List!$A$30,'d20'!$AD$3:$AD$87,'d20'!$AE$3:$AE$87)</f>
        <v>0</v>
      </c>
      <c r="BJ30" s="229"/>
      <c r="BK30" s="240">
        <f t="shared" si="22"/>
        <v>0</v>
      </c>
      <c r="BL30" s="228">
        <f>_xlfn.XLOOKUP(Tag_List!$A$28,'d21'!$AD$3:$AD$87,'d21'!$AE$3:$AE$87)+_xlfn.XLOOKUP(Tag_List!$A$29,'d21'!$AD$3:$AD$87,'d21'!$AE$3:$AE$87)+_xlfn.XLOOKUP(Tag_List!$A$30,'d21'!$AD$3:$AD$87,'d21'!$AE$3:$AE$87)</f>
        <v>0</v>
      </c>
      <c r="BM30" s="229"/>
      <c r="BN30" s="240">
        <f t="shared" si="23"/>
        <v>0</v>
      </c>
      <c r="BO30" s="228">
        <f>_xlfn.XLOOKUP(Tag_List!$A$28,'d22'!$AD$3:$AD$87,'d22'!$AE$3:$AE$87)+_xlfn.XLOOKUP(Tag_List!$A$29,'d22'!$AD$3:$AD$87,'d22'!$AE$3:$AE$87)+_xlfn.XLOOKUP(Tag_List!$A$30,'d22'!$AD$3:$AD$87,'d22'!$AE$3:$AE$87)</f>
        <v>0</v>
      </c>
      <c r="BP30" s="229"/>
      <c r="BQ30" s="240">
        <f t="shared" si="24"/>
        <v>0</v>
      </c>
      <c r="BR30" s="228">
        <f>_xlfn.XLOOKUP(Tag_List!$A$28,'d23'!$AD$3:$AD$87,'d23'!$AE$3:$AE$87)+_xlfn.XLOOKUP(Tag_List!$A$29,'d23'!$AD$3:$AD$87,'d23'!$AE$3:$AE$87)+_xlfn.XLOOKUP(Tag_List!$A$30,'d23'!$AD$3:$AD$87,'d23'!$AE$3:$AE$87)</f>
        <v>0</v>
      </c>
      <c r="BS30" s="229"/>
      <c r="BT30" s="240">
        <f t="shared" si="25"/>
        <v>0</v>
      </c>
      <c r="BU30" s="228">
        <f>_xlfn.XLOOKUP(Tag_List!$A$28,'d24'!$AD$3:$AD$87,'d24'!$AE$3:$AE$87)+_xlfn.XLOOKUP(Tag_List!$A$29,'d24'!$AD$3:$AD$87,'d24'!$AE$3:$AE$87)+_xlfn.XLOOKUP(Tag_List!$A$30,'d24'!$AD$3:$AD$87,'d24'!$AE$3:$AE$87)</f>
        <v>0</v>
      </c>
      <c r="BV30" s="229"/>
      <c r="BW30" s="240">
        <f t="shared" si="26"/>
        <v>0</v>
      </c>
      <c r="BX30" s="228">
        <f>_xlfn.XLOOKUP(Tag_List!$A$28,'d25'!$AD$3:$AD$87,'d25'!$AE$3:$AE$87)+_xlfn.XLOOKUP(Tag_List!$A$29,'d25'!$AD$3:$AD$87,'d25'!$AE$3:$AE$87)+_xlfn.XLOOKUP(Tag_List!$A$30,'d25'!$AD$3:$AD$87,'d25'!$AE$3:$AE$87)</f>
        <v>0</v>
      </c>
      <c r="BY30" s="229"/>
      <c r="BZ30" s="240">
        <f t="shared" si="27"/>
        <v>0</v>
      </c>
      <c r="CA30" s="228">
        <f>_xlfn.XLOOKUP(Tag_List!$A$28,'d26'!$AD$3:$AD$87,'d26'!$AE$3:$AE$87)+_xlfn.XLOOKUP(Tag_List!$A$29,'d26'!$AD$3:$AD$87,'d26'!$AE$3:$AE$87)+_xlfn.XLOOKUP(Tag_List!$A$30,'d26'!$AD$3:$AD$87,'d26'!$AE$3:$AE$87)</f>
        <v>0</v>
      </c>
      <c r="CB30" s="229"/>
      <c r="CC30" s="240">
        <f t="shared" si="28"/>
        <v>0</v>
      </c>
      <c r="CD30" s="228">
        <f>_xlfn.XLOOKUP(Tag_List!$A$28,'d27'!$AD$3:$AD$87,'d27'!$AE$3:$AE$87)+_xlfn.XLOOKUP(Tag_List!$A$29,'d27'!$AD$3:$AD$87,'d27'!$AE$3:$AE$87)+_xlfn.XLOOKUP(Tag_List!$A$30,'d27'!$AD$3:$AD$87,'d27'!$AE$3:$AE$87)</f>
        <v>0</v>
      </c>
      <c r="CE30" s="229"/>
      <c r="CF30" s="240">
        <f t="shared" si="29"/>
        <v>0</v>
      </c>
      <c r="CG30" s="228">
        <f>_xlfn.XLOOKUP(Tag_List!$A$28,'d28'!$AD$3:$AD$87,'d28'!$AE$3:$AE$87)+_xlfn.XLOOKUP(Tag_List!$A$29,'d28'!$AD$3:$AD$87,'d28'!$AE$3:$AE$87)+_xlfn.XLOOKUP(Tag_List!$A$30,'d28'!$AD$3:$AD$87,'d28'!$AE$3:$AE$87)</f>
        <v>0</v>
      </c>
      <c r="CH30" s="229"/>
      <c r="CI30" s="240">
        <f t="shared" si="30"/>
        <v>0</v>
      </c>
      <c r="CJ30" s="228">
        <f>_xlfn.XLOOKUP(Tag_List!$A$28,'d29'!$AD$3:$AD$87,'d29'!$AE$3:$AE$87)+_xlfn.XLOOKUP(Tag_List!$A$29,'d29'!$AD$3:$AD$87,'d29'!$AE$3:$AE$87)+_xlfn.XLOOKUP(Tag_List!$A$30,'d29'!$AD$3:$AD$87,'d29'!$AE$3:$AE$87)</f>
        <v>0</v>
      </c>
      <c r="CK30" s="229"/>
      <c r="CL30" s="240">
        <f t="shared" si="31"/>
        <v>0</v>
      </c>
      <c r="CM30" s="228">
        <f>_xlfn.XLOOKUP(Tag_List!$A$28,'d30'!$AD$3:$AD$87,'d30'!$AE$3:$AE$87)+_xlfn.XLOOKUP(Tag_List!$A$29,'d30'!$AD$3:$AD$87,'d30'!$AE$3:$AE$87)+_xlfn.XLOOKUP(Tag_List!$A$30,'d30'!$AD$3:$AD$87,'d30'!$AE$3:$AE$87)</f>
        <v>0</v>
      </c>
      <c r="CN30" s="229"/>
      <c r="CO30" s="240">
        <f t="shared" si="32"/>
        <v>0</v>
      </c>
      <c r="CP30" s="228">
        <f>_xlfn.XLOOKUP(Tag_List!$A$28,'d31'!$AD$3:$AD$87,'d31'!$AE$3:$AE$87)+_xlfn.XLOOKUP(Tag_List!$A$29,'d31'!$AD$3:$AD$87,'d31'!$AE$3:$AE$87)+_xlfn.XLOOKUP(Tag_List!$A$30,'d31'!$AD$3:$AD$87,'d31'!$AE$3:$AE$87)</f>
        <v>0</v>
      </c>
      <c r="CQ30" s="229"/>
      <c r="CR30" s="240">
        <f t="shared" si="33"/>
        <v>0</v>
      </c>
      <c r="CT30" s="230">
        <f t="shared" si="34"/>
        <v>0</v>
      </c>
      <c r="CU30" s="230">
        <f t="shared" si="0"/>
        <v>0</v>
      </c>
      <c r="CV30" s="231">
        <f t="shared" si="1"/>
        <v>0</v>
      </c>
      <c r="CW30" s="230">
        <f t="shared" si="2"/>
        <v>0</v>
      </c>
      <c r="CX30" s="230">
        <f t="shared" si="2"/>
        <v>0</v>
      </c>
    </row>
    <row r="31" spans="1:102" x14ac:dyDescent="0.25">
      <c r="A31" s="123" t="s">
        <v>25</v>
      </c>
      <c r="B31" s="126" t="s">
        <v>193</v>
      </c>
      <c r="D31" s="169">
        <f>_xlfn.XLOOKUP($A31,'d1'!$AD$3:$AD$87,'d1'!$AE$3:$AE$87)</f>
        <v>0</v>
      </c>
      <c r="E31" s="170"/>
      <c r="F31" s="240">
        <f t="shared" si="3"/>
        <v>0</v>
      </c>
      <c r="G31" s="169">
        <f>_xlfn.XLOOKUP($A31,'d2'!$AD$3:$AD$87,'d2'!$AE$3:$AE$87)</f>
        <v>0</v>
      </c>
      <c r="H31" s="170"/>
      <c r="I31" s="240">
        <f t="shared" si="4"/>
        <v>0</v>
      </c>
      <c r="J31" s="169">
        <f>_xlfn.XLOOKUP($A31,'d3'!$AD$3:$AD$87,'d3'!$AE$3:$AE$87)</f>
        <v>0</v>
      </c>
      <c r="K31" s="170"/>
      <c r="L31" s="240">
        <f t="shared" si="5"/>
        <v>0</v>
      </c>
      <c r="M31" s="169">
        <f>_xlfn.XLOOKUP($A31,'d4'!$AD$3:$AD$87,'d4'!$AE$3:$AE$87)</f>
        <v>0</v>
      </c>
      <c r="N31" s="170"/>
      <c r="O31" s="240">
        <f t="shared" si="6"/>
        <v>0</v>
      </c>
      <c r="P31" s="169">
        <f>_xlfn.XLOOKUP($A31,'d5'!$AD$3:$AD$87,'d5'!$AE$3:$AE$87)</f>
        <v>0</v>
      </c>
      <c r="Q31" s="170"/>
      <c r="R31" s="240">
        <f t="shared" si="7"/>
        <v>0</v>
      </c>
      <c r="S31" s="169">
        <f>_xlfn.XLOOKUP($A31,'d6'!$AD$3:$AD$87,'d6'!$AE$3:$AE$87)</f>
        <v>0</v>
      </c>
      <c r="T31" s="170"/>
      <c r="U31" s="240">
        <f t="shared" si="8"/>
        <v>0</v>
      </c>
      <c r="V31" s="169">
        <f>_xlfn.XLOOKUP($A31,'d7'!$AD$3:$AD$87,'d7'!$AE$3:$AE$87)</f>
        <v>0</v>
      </c>
      <c r="W31" s="170"/>
      <c r="X31" s="240">
        <f t="shared" si="9"/>
        <v>0</v>
      </c>
      <c r="Y31" s="169">
        <f>_xlfn.XLOOKUP($A31,'d8'!$AD$3:$AD$87,'d8'!$AE$3:$AE$87)</f>
        <v>0</v>
      </c>
      <c r="Z31" s="170"/>
      <c r="AA31" s="240">
        <f t="shared" si="10"/>
        <v>0</v>
      </c>
      <c r="AB31" s="169">
        <f>_xlfn.XLOOKUP($A31,'d9'!$AD$3:$AD$87,'d9'!$AE$3:$AE$87)</f>
        <v>0</v>
      </c>
      <c r="AC31" s="170"/>
      <c r="AD31" s="240">
        <f t="shared" si="11"/>
        <v>0</v>
      </c>
      <c r="AE31" s="169">
        <f>_xlfn.XLOOKUP($A31,'d10'!$AD$3:$AD$87,'d10'!$AE$3:$AE$87)</f>
        <v>0</v>
      </c>
      <c r="AF31" s="170"/>
      <c r="AG31" s="240">
        <f t="shared" si="12"/>
        <v>0</v>
      </c>
      <c r="AH31" s="169">
        <f>_xlfn.XLOOKUP($A31,'d11'!$AD$3:$AD$87,'d11'!$AE$3:$AE$87)</f>
        <v>0</v>
      </c>
      <c r="AI31" s="170"/>
      <c r="AJ31" s="240">
        <f t="shared" si="13"/>
        <v>0</v>
      </c>
      <c r="AK31" s="169">
        <f>_xlfn.XLOOKUP($A31,'d12'!$AD$3:$AD$87,'d12'!$AE$3:$AE$87)</f>
        <v>0</v>
      </c>
      <c r="AL31" s="170"/>
      <c r="AM31" s="240">
        <f t="shared" si="14"/>
        <v>0</v>
      </c>
      <c r="AN31" s="169">
        <f>_xlfn.XLOOKUP($A31,'d13'!$AD$3:$AD$87,'d13'!$AE$3:$AE$87)</f>
        <v>0</v>
      </c>
      <c r="AO31" s="170"/>
      <c r="AP31" s="240">
        <f t="shared" si="15"/>
        <v>0</v>
      </c>
      <c r="AQ31" s="169">
        <f>_xlfn.XLOOKUP($A31,'d14'!$AD$3:$AD$87,'d14'!$AE$3:$AE$87)</f>
        <v>0</v>
      </c>
      <c r="AR31" s="170"/>
      <c r="AS31" s="240">
        <f t="shared" si="16"/>
        <v>0</v>
      </c>
      <c r="AT31" s="169">
        <f>_xlfn.XLOOKUP($A31,'d15'!$AD$3:$AD$87,'d15'!$AE$3:$AE$87)</f>
        <v>0</v>
      </c>
      <c r="AU31" s="170"/>
      <c r="AV31" s="240">
        <f t="shared" si="17"/>
        <v>0</v>
      </c>
      <c r="AW31" s="169">
        <f>_xlfn.XLOOKUP($A31,'d16'!$AD$3:$AD$87,'d16'!$AE$3:$AE$87)</f>
        <v>0</v>
      </c>
      <c r="AX31" s="170"/>
      <c r="AY31" s="240">
        <f t="shared" si="18"/>
        <v>0</v>
      </c>
      <c r="AZ31" s="169">
        <f>_xlfn.XLOOKUP($A31,'d17'!$AD$3:$AD$87,'d17'!$AE$3:$AE$87)</f>
        <v>0</v>
      </c>
      <c r="BA31" s="170"/>
      <c r="BB31" s="240">
        <f t="shared" si="19"/>
        <v>0</v>
      </c>
      <c r="BC31" s="169">
        <f>_xlfn.XLOOKUP($A31,'d18'!$AD$3:$AD$87,'d18'!$AE$3:$AE$87)</f>
        <v>0</v>
      </c>
      <c r="BD31" s="170"/>
      <c r="BE31" s="240">
        <f t="shared" si="20"/>
        <v>0</v>
      </c>
      <c r="BF31" s="169">
        <f>_xlfn.XLOOKUP($A31,'d19'!$AD$3:$AD$87,'d19'!$AE$3:$AE$87)</f>
        <v>0</v>
      </c>
      <c r="BG31" s="170"/>
      <c r="BH31" s="240">
        <f t="shared" si="21"/>
        <v>0</v>
      </c>
      <c r="BI31" s="169">
        <f>_xlfn.XLOOKUP($A31,'d20'!$AD$3:$AD$87,'d20'!$AE$3:$AE$87)</f>
        <v>0</v>
      </c>
      <c r="BJ31" s="170"/>
      <c r="BK31" s="240">
        <f t="shared" si="22"/>
        <v>0</v>
      </c>
      <c r="BL31" s="169">
        <f>_xlfn.XLOOKUP($A31,'d21'!$AD$3:$AD$87,'d21'!$AE$3:$AE$87)</f>
        <v>0</v>
      </c>
      <c r="BM31" s="170"/>
      <c r="BN31" s="240">
        <f t="shared" si="23"/>
        <v>0</v>
      </c>
      <c r="BO31" s="169">
        <f>_xlfn.XLOOKUP($A31,'d22'!$AD$3:$AD$87,'d22'!$AE$3:$AE$87)</f>
        <v>0</v>
      </c>
      <c r="BP31" s="170"/>
      <c r="BQ31" s="240">
        <f t="shared" si="24"/>
        <v>0</v>
      </c>
      <c r="BR31" s="169">
        <f>_xlfn.XLOOKUP($A31,'d23'!$AD$3:$AD$87,'d23'!$AE$3:$AE$87)</f>
        <v>0</v>
      </c>
      <c r="BS31" s="170"/>
      <c r="BT31" s="240">
        <f t="shared" si="25"/>
        <v>0</v>
      </c>
      <c r="BU31" s="169">
        <f>_xlfn.XLOOKUP($A31,'d24'!$AD$3:$AD$87,'d24'!$AE$3:$AE$87)</f>
        <v>0</v>
      </c>
      <c r="BV31" s="170"/>
      <c r="BW31" s="240">
        <f t="shared" si="26"/>
        <v>0</v>
      </c>
      <c r="BX31" s="169">
        <f>_xlfn.XLOOKUP($A31,'d25'!$AD$3:$AD$87,'d25'!$AE$3:$AE$87)</f>
        <v>0</v>
      </c>
      <c r="BY31" s="170"/>
      <c r="BZ31" s="240">
        <f t="shared" si="27"/>
        <v>0</v>
      </c>
      <c r="CA31" s="169">
        <f>_xlfn.XLOOKUP($A31,'d26'!$AD$3:$AD$87,'d26'!$AE$3:$AE$87)</f>
        <v>0</v>
      </c>
      <c r="CB31" s="170"/>
      <c r="CC31" s="240">
        <f t="shared" si="28"/>
        <v>0</v>
      </c>
      <c r="CD31" s="169">
        <f>_xlfn.XLOOKUP($A31,'d27'!$AD$3:$AD$87,'d27'!$AE$3:$AE$87)</f>
        <v>0</v>
      </c>
      <c r="CE31" s="170"/>
      <c r="CF31" s="240">
        <f t="shared" si="29"/>
        <v>0</v>
      </c>
      <c r="CG31" s="169">
        <f>_xlfn.XLOOKUP($A31,'d28'!$AD$3:$AD$87,'d28'!$AE$3:$AE$87)</f>
        <v>0</v>
      </c>
      <c r="CH31" s="170"/>
      <c r="CI31" s="240">
        <f t="shared" si="30"/>
        <v>0</v>
      </c>
      <c r="CJ31" s="169">
        <f>_xlfn.XLOOKUP($A31,'d29'!$AD$3:$AD$87,'d29'!$AE$3:$AE$87)</f>
        <v>0</v>
      </c>
      <c r="CK31" s="170"/>
      <c r="CL31" s="240">
        <f t="shared" si="31"/>
        <v>0</v>
      </c>
      <c r="CM31" s="169">
        <f>_xlfn.XLOOKUP($A31,'d30'!$AD$3:$AD$87,'d30'!$AE$3:$AE$87)</f>
        <v>0</v>
      </c>
      <c r="CN31" s="170"/>
      <c r="CO31" s="240">
        <f t="shared" si="32"/>
        <v>0</v>
      </c>
      <c r="CP31" s="169">
        <f>_xlfn.XLOOKUP($A31,'d31'!$AD$3:$AD$87,'d31'!$AE$3:$AE$87)</f>
        <v>0</v>
      </c>
      <c r="CQ31" s="170"/>
      <c r="CR31" s="240">
        <f t="shared" si="33"/>
        <v>0</v>
      </c>
      <c r="CT31" s="171">
        <f t="shared" si="34"/>
        <v>0</v>
      </c>
      <c r="CU31" s="171">
        <f t="shared" si="0"/>
        <v>0</v>
      </c>
      <c r="CV31" s="172">
        <f t="shared" si="1"/>
        <v>0</v>
      </c>
      <c r="CW31" s="168">
        <f t="shared" si="2"/>
        <v>0</v>
      </c>
      <c r="CX31" s="168">
        <f t="shared" si="2"/>
        <v>0</v>
      </c>
    </row>
    <row r="32" spans="1:102" x14ac:dyDescent="0.25">
      <c r="A32" s="123" t="s">
        <v>26</v>
      </c>
      <c r="B32" s="126" t="s">
        <v>194</v>
      </c>
      <c r="D32" s="169">
        <f>_xlfn.XLOOKUP($A32,'d1'!$AD$3:$AD$87,'d1'!$AE$3:$AE$87)</f>
        <v>0</v>
      </c>
      <c r="E32" s="170"/>
      <c r="F32" s="240">
        <f t="shared" si="3"/>
        <v>0</v>
      </c>
      <c r="G32" s="169">
        <f>_xlfn.XLOOKUP($A32,'d2'!$AD$3:$AD$87,'d2'!$AE$3:$AE$87)</f>
        <v>0</v>
      </c>
      <c r="H32" s="170"/>
      <c r="I32" s="240">
        <f t="shared" si="4"/>
        <v>0</v>
      </c>
      <c r="J32" s="169">
        <f>_xlfn.XLOOKUP($A32,'d3'!$AD$3:$AD$87,'d3'!$AE$3:$AE$87)</f>
        <v>0</v>
      </c>
      <c r="K32" s="170"/>
      <c r="L32" s="240">
        <f t="shared" si="5"/>
        <v>0</v>
      </c>
      <c r="M32" s="169">
        <f>_xlfn.XLOOKUP($A32,'d4'!$AD$3:$AD$87,'d4'!$AE$3:$AE$87)</f>
        <v>0</v>
      </c>
      <c r="N32" s="170"/>
      <c r="O32" s="240">
        <f t="shared" si="6"/>
        <v>0</v>
      </c>
      <c r="P32" s="169">
        <f>_xlfn.XLOOKUP($A32,'d5'!$AD$3:$AD$87,'d5'!$AE$3:$AE$87)</f>
        <v>0</v>
      </c>
      <c r="Q32" s="170"/>
      <c r="R32" s="240">
        <f t="shared" si="7"/>
        <v>0</v>
      </c>
      <c r="S32" s="169">
        <f>_xlfn.XLOOKUP($A32,'d6'!$AD$3:$AD$87,'d6'!$AE$3:$AE$87)</f>
        <v>0</v>
      </c>
      <c r="T32" s="170"/>
      <c r="U32" s="240">
        <f t="shared" si="8"/>
        <v>0</v>
      </c>
      <c r="V32" s="169">
        <f>_xlfn.XLOOKUP($A32,'d7'!$AD$3:$AD$87,'d7'!$AE$3:$AE$87)</f>
        <v>0</v>
      </c>
      <c r="W32" s="170"/>
      <c r="X32" s="240">
        <f t="shared" si="9"/>
        <v>0</v>
      </c>
      <c r="Y32" s="169">
        <f>_xlfn.XLOOKUP($A32,'d8'!$AD$3:$AD$87,'d8'!$AE$3:$AE$87)</f>
        <v>0</v>
      </c>
      <c r="Z32" s="170"/>
      <c r="AA32" s="240">
        <f t="shared" si="10"/>
        <v>0</v>
      </c>
      <c r="AB32" s="169">
        <f>_xlfn.XLOOKUP($A32,'d9'!$AD$3:$AD$87,'d9'!$AE$3:$AE$87)</f>
        <v>0</v>
      </c>
      <c r="AC32" s="170"/>
      <c r="AD32" s="240">
        <f t="shared" si="11"/>
        <v>0</v>
      </c>
      <c r="AE32" s="169">
        <f>_xlfn.XLOOKUP($A32,'d10'!$AD$3:$AD$87,'d10'!$AE$3:$AE$87)</f>
        <v>0</v>
      </c>
      <c r="AF32" s="170"/>
      <c r="AG32" s="240">
        <f t="shared" si="12"/>
        <v>0</v>
      </c>
      <c r="AH32" s="169">
        <f>_xlfn.XLOOKUP($A32,'d11'!$AD$3:$AD$87,'d11'!$AE$3:$AE$87)</f>
        <v>0</v>
      </c>
      <c r="AI32" s="170"/>
      <c r="AJ32" s="240">
        <f t="shared" si="13"/>
        <v>0</v>
      </c>
      <c r="AK32" s="169">
        <f>_xlfn.XLOOKUP($A32,'d12'!$AD$3:$AD$87,'d12'!$AE$3:$AE$87)</f>
        <v>0</v>
      </c>
      <c r="AL32" s="170"/>
      <c r="AM32" s="240">
        <f t="shared" si="14"/>
        <v>0</v>
      </c>
      <c r="AN32" s="169">
        <f>_xlfn.XLOOKUP($A32,'d13'!$AD$3:$AD$87,'d13'!$AE$3:$AE$87)</f>
        <v>0</v>
      </c>
      <c r="AO32" s="170"/>
      <c r="AP32" s="240">
        <f t="shared" si="15"/>
        <v>0</v>
      </c>
      <c r="AQ32" s="169">
        <f>_xlfn.XLOOKUP($A32,'d14'!$AD$3:$AD$87,'d14'!$AE$3:$AE$87)</f>
        <v>0</v>
      </c>
      <c r="AR32" s="170"/>
      <c r="AS32" s="240">
        <f t="shared" si="16"/>
        <v>0</v>
      </c>
      <c r="AT32" s="169">
        <f>_xlfn.XLOOKUP($A32,'d15'!$AD$3:$AD$87,'d15'!$AE$3:$AE$87)</f>
        <v>0</v>
      </c>
      <c r="AU32" s="170"/>
      <c r="AV32" s="240">
        <f t="shared" si="17"/>
        <v>0</v>
      </c>
      <c r="AW32" s="169">
        <f>_xlfn.XLOOKUP($A32,'d16'!$AD$3:$AD$87,'d16'!$AE$3:$AE$87)</f>
        <v>0</v>
      </c>
      <c r="AX32" s="170"/>
      <c r="AY32" s="240">
        <f t="shared" si="18"/>
        <v>0</v>
      </c>
      <c r="AZ32" s="169">
        <f>_xlfn.XLOOKUP($A32,'d17'!$AD$3:$AD$87,'d17'!$AE$3:$AE$87)</f>
        <v>0</v>
      </c>
      <c r="BA32" s="170"/>
      <c r="BB32" s="240">
        <f t="shared" si="19"/>
        <v>0</v>
      </c>
      <c r="BC32" s="169">
        <f>_xlfn.XLOOKUP($A32,'d18'!$AD$3:$AD$87,'d18'!$AE$3:$AE$87)</f>
        <v>0</v>
      </c>
      <c r="BD32" s="170"/>
      <c r="BE32" s="240">
        <f t="shared" si="20"/>
        <v>0</v>
      </c>
      <c r="BF32" s="169">
        <f>_xlfn.XLOOKUP($A32,'d19'!$AD$3:$AD$87,'d19'!$AE$3:$AE$87)</f>
        <v>0</v>
      </c>
      <c r="BG32" s="170"/>
      <c r="BH32" s="240">
        <f t="shared" si="21"/>
        <v>0</v>
      </c>
      <c r="BI32" s="169">
        <f>_xlfn.XLOOKUP($A32,'d20'!$AD$3:$AD$87,'d20'!$AE$3:$AE$87)</f>
        <v>0</v>
      </c>
      <c r="BJ32" s="170"/>
      <c r="BK32" s="240">
        <f t="shared" si="22"/>
        <v>0</v>
      </c>
      <c r="BL32" s="169">
        <f>_xlfn.XLOOKUP($A32,'d21'!$AD$3:$AD$87,'d21'!$AE$3:$AE$87)</f>
        <v>0</v>
      </c>
      <c r="BM32" s="170"/>
      <c r="BN32" s="240">
        <f t="shared" si="23"/>
        <v>0</v>
      </c>
      <c r="BO32" s="169">
        <f>_xlfn.XLOOKUP($A32,'d22'!$AD$3:$AD$87,'d22'!$AE$3:$AE$87)</f>
        <v>0</v>
      </c>
      <c r="BP32" s="170"/>
      <c r="BQ32" s="240">
        <f t="shared" si="24"/>
        <v>0</v>
      </c>
      <c r="BR32" s="169">
        <f>_xlfn.XLOOKUP($A32,'d23'!$AD$3:$AD$87,'d23'!$AE$3:$AE$87)</f>
        <v>0</v>
      </c>
      <c r="BS32" s="170"/>
      <c r="BT32" s="240">
        <f t="shared" si="25"/>
        <v>0</v>
      </c>
      <c r="BU32" s="169">
        <f>_xlfn.XLOOKUP($A32,'d24'!$AD$3:$AD$87,'d24'!$AE$3:$AE$87)</f>
        <v>0</v>
      </c>
      <c r="BV32" s="170"/>
      <c r="BW32" s="240">
        <f t="shared" si="26"/>
        <v>0</v>
      </c>
      <c r="BX32" s="169">
        <f>_xlfn.XLOOKUP($A32,'d25'!$AD$3:$AD$87,'d25'!$AE$3:$AE$87)</f>
        <v>0</v>
      </c>
      <c r="BY32" s="170"/>
      <c r="BZ32" s="240">
        <f t="shared" si="27"/>
        <v>0</v>
      </c>
      <c r="CA32" s="169">
        <f>_xlfn.XLOOKUP($A32,'d26'!$AD$3:$AD$87,'d26'!$AE$3:$AE$87)</f>
        <v>0</v>
      </c>
      <c r="CB32" s="170"/>
      <c r="CC32" s="240">
        <f t="shared" si="28"/>
        <v>0</v>
      </c>
      <c r="CD32" s="169">
        <f>_xlfn.XLOOKUP($A32,'d27'!$AD$3:$AD$87,'d27'!$AE$3:$AE$87)</f>
        <v>0</v>
      </c>
      <c r="CE32" s="170"/>
      <c r="CF32" s="240">
        <f t="shared" si="29"/>
        <v>0</v>
      </c>
      <c r="CG32" s="169">
        <f>_xlfn.XLOOKUP($A32,'d28'!$AD$3:$AD$87,'d28'!$AE$3:$AE$87)</f>
        <v>0</v>
      </c>
      <c r="CH32" s="170"/>
      <c r="CI32" s="240">
        <f t="shared" si="30"/>
        <v>0</v>
      </c>
      <c r="CJ32" s="169">
        <f>_xlfn.XLOOKUP($A32,'d29'!$AD$3:$AD$87,'d29'!$AE$3:$AE$87)</f>
        <v>0</v>
      </c>
      <c r="CK32" s="170"/>
      <c r="CL32" s="240">
        <f t="shared" si="31"/>
        <v>0</v>
      </c>
      <c r="CM32" s="169">
        <f>_xlfn.XLOOKUP($A32,'d30'!$AD$3:$AD$87,'d30'!$AE$3:$AE$87)</f>
        <v>0</v>
      </c>
      <c r="CN32" s="170"/>
      <c r="CO32" s="240">
        <f t="shared" si="32"/>
        <v>0</v>
      </c>
      <c r="CP32" s="169">
        <f>_xlfn.XLOOKUP($A32,'d31'!$AD$3:$AD$87,'d31'!$AE$3:$AE$87)</f>
        <v>0</v>
      </c>
      <c r="CQ32" s="170"/>
      <c r="CR32" s="240">
        <f t="shared" si="33"/>
        <v>0</v>
      </c>
      <c r="CT32" s="171">
        <f t="shared" si="34"/>
        <v>0</v>
      </c>
      <c r="CU32" s="171">
        <f t="shared" si="0"/>
        <v>0</v>
      </c>
      <c r="CV32" s="172">
        <f t="shared" si="1"/>
        <v>0</v>
      </c>
      <c r="CW32" s="168">
        <f t="shared" si="2"/>
        <v>0</v>
      </c>
      <c r="CX32" s="168">
        <f t="shared" si="2"/>
        <v>0</v>
      </c>
    </row>
    <row r="33" spans="1:102" x14ac:dyDescent="0.25">
      <c r="A33" s="123" t="s">
        <v>28</v>
      </c>
      <c r="B33" s="126" t="s">
        <v>195</v>
      </c>
      <c r="D33" s="169">
        <f>_xlfn.XLOOKUP($A33,'d1'!$AD$3:$AD$87,'d1'!$AE$3:$AE$87)</f>
        <v>0</v>
      </c>
      <c r="E33" s="170"/>
      <c r="F33" s="240">
        <f t="shared" si="3"/>
        <v>0</v>
      </c>
      <c r="G33" s="169">
        <f>_xlfn.XLOOKUP($A33,'d2'!$AD$3:$AD$87,'d2'!$AE$3:$AE$87)</f>
        <v>0</v>
      </c>
      <c r="H33" s="170"/>
      <c r="I33" s="240">
        <f t="shared" si="4"/>
        <v>0</v>
      </c>
      <c r="J33" s="169">
        <f>_xlfn.XLOOKUP($A33,'d3'!$AD$3:$AD$87,'d3'!$AE$3:$AE$87)</f>
        <v>0</v>
      </c>
      <c r="K33" s="170"/>
      <c r="L33" s="240">
        <f t="shared" si="5"/>
        <v>0</v>
      </c>
      <c r="M33" s="169">
        <f>_xlfn.XLOOKUP($A33,'d4'!$AD$3:$AD$87,'d4'!$AE$3:$AE$87)</f>
        <v>0</v>
      </c>
      <c r="N33" s="170"/>
      <c r="O33" s="240">
        <f t="shared" si="6"/>
        <v>0</v>
      </c>
      <c r="P33" s="169">
        <f>_xlfn.XLOOKUP($A33,'d5'!$AD$3:$AD$87,'d5'!$AE$3:$AE$87)</f>
        <v>0</v>
      </c>
      <c r="Q33" s="170"/>
      <c r="R33" s="240">
        <f t="shared" si="7"/>
        <v>0</v>
      </c>
      <c r="S33" s="169">
        <f>_xlfn.XLOOKUP($A33,'d6'!$AD$3:$AD$87,'d6'!$AE$3:$AE$87)</f>
        <v>0</v>
      </c>
      <c r="T33" s="170"/>
      <c r="U33" s="240">
        <f t="shared" si="8"/>
        <v>0</v>
      </c>
      <c r="V33" s="169">
        <f>_xlfn.XLOOKUP($A33,'d7'!$AD$3:$AD$87,'d7'!$AE$3:$AE$87)</f>
        <v>0</v>
      </c>
      <c r="W33" s="170"/>
      <c r="X33" s="240">
        <f t="shared" si="9"/>
        <v>0</v>
      </c>
      <c r="Y33" s="169">
        <f>_xlfn.XLOOKUP($A33,'d8'!$AD$3:$AD$87,'d8'!$AE$3:$AE$87)</f>
        <v>0</v>
      </c>
      <c r="Z33" s="170"/>
      <c r="AA33" s="240">
        <f t="shared" si="10"/>
        <v>0</v>
      </c>
      <c r="AB33" s="169">
        <f>_xlfn.XLOOKUP($A33,'d9'!$AD$3:$AD$87,'d9'!$AE$3:$AE$87)</f>
        <v>0</v>
      </c>
      <c r="AC33" s="170"/>
      <c r="AD33" s="240">
        <f t="shared" si="11"/>
        <v>0</v>
      </c>
      <c r="AE33" s="169">
        <f>_xlfn.XLOOKUP($A33,'d10'!$AD$3:$AD$87,'d10'!$AE$3:$AE$87)</f>
        <v>0</v>
      </c>
      <c r="AF33" s="170"/>
      <c r="AG33" s="240">
        <f t="shared" si="12"/>
        <v>0</v>
      </c>
      <c r="AH33" s="169">
        <f>_xlfn.XLOOKUP($A33,'d11'!$AD$3:$AD$87,'d11'!$AE$3:$AE$87)</f>
        <v>0</v>
      </c>
      <c r="AI33" s="170"/>
      <c r="AJ33" s="240">
        <f t="shared" si="13"/>
        <v>0</v>
      </c>
      <c r="AK33" s="169">
        <f>_xlfn.XLOOKUP($A33,'d12'!$AD$3:$AD$87,'d12'!$AE$3:$AE$87)</f>
        <v>0</v>
      </c>
      <c r="AL33" s="170"/>
      <c r="AM33" s="240">
        <f t="shared" si="14"/>
        <v>0</v>
      </c>
      <c r="AN33" s="169">
        <f>_xlfn.XLOOKUP($A33,'d13'!$AD$3:$AD$87,'d13'!$AE$3:$AE$87)</f>
        <v>0</v>
      </c>
      <c r="AO33" s="170"/>
      <c r="AP33" s="240">
        <f t="shared" si="15"/>
        <v>0</v>
      </c>
      <c r="AQ33" s="169">
        <f>_xlfn.XLOOKUP($A33,'d14'!$AD$3:$AD$87,'d14'!$AE$3:$AE$87)</f>
        <v>0</v>
      </c>
      <c r="AR33" s="170"/>
      <c r="AS33" s="240">
        <f t="shared" si="16"/>
        <v>0</v>
      </c>
      <c r="AT33" s="169">
        <f>_xlfn.XLOOKUP($A33,'d15'!$AD$3:$AD$87,'d15'!$AE$3:$AE$87)</f>
        <v>0</v>
      </c>
      <c r="AU33" s="170"/>
      <c r="AV33" s="240">
        <f t="shared" si="17"/>
        <v>0</v>
      </c>
      <c r="AW33" s="169">
        <f>_xlfn.XLOOKUP($A33,'d16'!$AD$3:$AD$87,'d16'!$AE$3:$AE$87)</f>
        <v>0</v>
      </c>
      <c r="AX33" s="170"/>
      <c r="AY33" s="240">
        <f t="shared" si="18"/>
        <v>0</v>
      </c>
      <c r="AZ33" s="169">
        <f>_xlfn.XLOOKUP($A33,'d17'!$AD$3:$AD$87,'d17'!$AE$3:$AE$87)</f>
        <v>0</v>
      </c>
      <c r="BA33" s="170"/>
      <c r="BB33" s="240">
        <f t="shared" si="19"/>
        <v>0</v>
      </c>
      <c r="BC33" s="169">
        <f>_xlfn.XLOOKUP($A33,'d18'!$AD$3:$AD$87,'d18'!$AE$3:$AE$87)</f>
        <v>0</v>
      </c>
      <c r="BD33" s="170"/>
      <c r="BE33" s="240">
        <f t="shared" si="20"/>
        <v>0</v>
      </c>
      <c r="BF33" s="169">
        <f>_xlfn.XLOOKUP($A33,'d19'!$AD$3:$AD$87,'d19'!$AE$3:$AE$87)</f>
        <v>0</v>
      </c>
      <c r="BG33" s="170"/>
      <c r="BH33" s="240">
        <f t="shared" si="21"/>
        <v>0</v>
      </c>
      <c r="BI33" s="169">
        <f>_xlfn.XLOOKUP($A33,'d20'!$AD$3:$AD$87,'d20'!$AE$3:$AE$87)</f>
        <v>0</v>
      </c>
      <c r="BJ33" s="170"/>
      <c r="BK33" s="240">
        <f t="shared" si="22"/>
        <v>0</v>
      </c>
      <c r="BL33" s="169">
        <f>_xlfn.XLOOKUP($A33,'d21'!$AD$3:$AD$87,'d21'!$AE$3:$AE$87)</f>
        <v>0</v>
      </c>
      <c r="BM33" s="170"/>
      <c r="BN33" s="240">
        <f t="shared" si="23"/>
        <v>0</v>
      </c>
      <c r="BO33" s="169">
        <f>_xlfn.XLOOKUP($A33,'d22'!$AD$3:$AD$87,'d22'!$AE$3:$AE$87)</f>
        <v>0</v>
      </c>
      <c r="BP33" s="170"/>
      <c r="BQ33" s="240">
        <f t="shared" si="24"/>
        <v>0</v>
      </c>
      <c r="BR33" s="169">
        <f>_xlfn.XLOOKUP($A33,'d23'!$AD$3:$AD$87,'d23'!$AE$3:$AE$87)</f>
        <v>0</v>
      </c>
      <c r="BS33" s="170"/>
      <c r="BT33" s="240">
        <f t="shared" si="25"/>
        <v>0</v>
      </c>
      <c r="BU33" s="169">
        <f>_xlfn.XLOOKUP($A33,'d24'!$AD$3:$AD$87,'d24'!$AE$3:$AE$87)</f>
        <v>0</v>
      </c>
      <c r="BV33" s="170"/>
      <c r="BW33" s="240">
        <f t="shared" si="26"/>
        <v>0</v>
      </c>
      <c r="BX33" s="169">
        <f>_xlfn.XLOOKUP($A33,'d25'!$AD$3:$AD$87,'d25'!$AE$3:$AE$87)</f>
        <v>0</v>
      </c>
      <c r="BY33" s="170"/>
      <c r="BZ33" s="240">
        <f t="shared" si="27"/>
        <v>0</v>
      </c>
      <c r="CA33" s="169">
        <f>_xlfn.XLOOKUP($A33,'d26'!$AD$3:$AD$87,'d26'!$AE$3:$AE$87)</f>
        <v>0</v>
      </c>
      <c r="CB33" s="170"/>
      <c r="CC33" s="240">
        <f t="shared" si="28"/>
        <v>0</v>
      </c>
      <c r="CD33" s="169">
        <f>_xlfn.XLOOKUP($A33,'d27'!$AD$3:$AD$87,'d27'!$AE$3:$AE$87)</f>
        <v>0</v>
      </c>
      <c r="CE33" s="170"/>
      <c r="CF33" s="240">
        <f t="shared" si="29"/>
        <v>0</v>
      </c>
      <c r="CG33" s="169">
        <f>_xlfn.XLOOKUP($A33,'d28'!$AD$3:$AD$87,'d28'!$AE$3:$AE$87)</f>
        <v>0</v>
      </c>
      <c r="CH33" s="170"/>
      <c r="CI33" s="240">
        <f t="shared" si="30"/>
        <v>0</v>
      </c>
      <c r="CJ33" s="169">
        <f>_xlfn.XLOOKUP($A33,'d29'!$AD$3:$AD$87,'d29'!$AE$3:$AE$87)</f>
        <v>0</v>
      </c>
      <c r="CK33" s="170"/>
      <c r="CL33" s="240">
        <f t="shared" si="31"/>
        <v>0</v>
      </c>
      <c r="CM33" s="169">
        <f>_xlfn.XLOOKUP($A33,'d30'!$AD$3:$AD$87,'d30'!$AE$3:$AE$87)</f>
        <v>0</v>
      </c>
      <c r="CN33" s="170"/>
      <c r="CO33" s="240">
        <f t="shared" si="32"/>
        <v>0</v>
      </c>
      <c r="CP33" s="169">
        <f>_xlfn.XLOOKUP($A33,'d31'!$AD$3:$AD$87,'d31'!$AE$3:$AE$87)</f>
        <v>0</v>
      </c>
      <c r="CQ33" s="170"/>
      <c r="CR33" s="240">
        <f t="shared" si="33"/>
        <v>0</v>
      </c>
      <c r="CT33" s="171">
        <f t="shared" si="34"/>
        <v>0</v>
      </c>
      <c r="CU33" s="171">
        <f t="shared" si="0"/>
        <v>0</v>
      </c>
      <c r="CV33" s="172">
        <f t="shared" si="1"/>
        <v>0</v>
      </c>
      <c r="CW33" s="168">
        <f t="shared" si="2"/>
        <v>0</v>
      </c>
      <c r="CX33" s="168">
        <f t="shared" si="2"/>
        <v>0</v>
      </c>
    </row>
    <row r="34" spans="1:102" x14ac:dyDescent="0.25">
      <c r="A34" s="123" t="s">
        <v>29</v>
      </c>
      <c r="B34" s="126" t="s">
        <v>195</v>
      </c>
      <c r="D34" s="169">
        <f>_xlfn.XLOOKUP($A34,'d1'!$AD$3:$AD$87,'d1'!$AE$3:$AE$87)</f>
        <v>0</v>
      </c>
      <c r="E34" s="170"/>
      <c r="F34" s="240">
        <f t="shared" si="3"/>
        <v>0</v>
      </c>
      <c r="G34" s="169">
        <f>_xlfn.XLOOKUP($A34,'d2'!$AD$3:$AD$87,'d2'!$AE$3:$AE$87)</f>
        <v>0</v>
      </c>
      <c r="H34" s="170"/>
      <c r="I34" s="240">
        <f t="shared" si="4"/>
        <v>0</v>
      </c>
      <c r="J34" s="169">
        <f>_xlfn.XLOOKUP($A34,'d3'!$AD$3:$AD$87,'d3'!$AE$3:$AE$87)</f>
        <v>0</v>
      </c>
      <c r="K34" s="170"/>
      <c r="L34" s="240">
        <f t="shared" si="5"/>
        <v>0</v>
      </c>
      <c r="M34" s="169">
        <f>_xlfn.XLOOKUP($A34,'d4'!$AD$3:$AD$87,'d4'!$AE$3:$AE$87)</f>
        <v>0</v>
      </c>
      <c r="N34" s="170"/>
      <c r="O34" s="240">
        <f t="shared" si="6"/>
        <v>0</v>
      </c>
      <c r="P34" s="169">
        <f>_xlfn.XLOOKUP($A34,'d5'!$AD$3:$AD$87,'d5'!$AE$3:$AE$87)</f>
        <v>0</v>
      </c>
      <c r="Q34" s="170"/>
      <c r="R34" s="240">
        <f t="shared" si="7"/>
        <v>0</v>
      </c>
      <c r="S34" s="169">
        <f>_xlfn.XLOOKUP($A34,'d6'!$AD$3:$AD$87,'d6'!$AE$3:$AE$87)</f>
        <v>0</v>
      </c>
      <c r="T34" s="170"/>
      <c r="U34" s="240">
        <f t="shared" si="8"/>
        <v>0</v>
      </c>
      <c r="V34" s="169">
        <f>_xlfn.XLOOKUP($A34,'d7'!$AD$3:$AD$87,'d7'!$AE$3:$AE$87)</f>
        <v>0</v>
      </c>
      <c r="W34" s="170"/>
      <c r="X34" s="240">
        <f t="shared" si="9"/>
        <v>0</v>
      </c>
      <c r="Y34" s="169">
        <f>_xlfn.XLOOKUP($A34,'d8'!$AD$3:$AD$87,'d8'!$AE$3:$AE$87)</f>
        <v>0</v>
      </c>
      <c r="Z34" s="170"/>
      <c r="AA34" s="240">
        <f t="shared" si="10"/>
        <v>0</v>
      </c>
      <c r="AB34" s="169">
        <f>_xlfn.XLOOKUP($A34,'d9'!$AD$3:$AD$87,'d9'!$AE$3:$AE$87)</f>
        <v>0</v>
      </c>
      <c r="AC34" s="170"/>
      <c r="AD34" s="240">
        <f t="shared" si="11"/>
        <v>0</v>
      </c>
      <c r="AE34" s="169">
        <f>_xlfn.XLOOKUP($A34,'d10'!$AD$3:$AD$87,'d10'!$AE$3:$AE$87)</f>
        <v>0</v>
      </c>
      <c r="AF34" s="170"/>
      <c r="AG34" s="240">
        <f t="shared" si="12"/>
        <v>0</v>
      </c>
      <c r="AH34" s="169">
        <f>_xlfn.XLOOKUP($A34,'d11'!$AD$3:$AD$87,'d11'!$AE$3:$AE$87)</f>
        <v>0</v>
      </c>
      <c r="AI34" s="170"/>
      <c r="AJ34" s="240">
        <f t="shared" si="13"/>
        <v>0</v>
      </c>
      <c r="AK34" s="169">
        <f>_xlfn.XLOOKUP($A34,'d12'!$AD$3:$AD$87,'d12'!$AE$3:$AE$87)</f>
        <v>0</v>
      </c>
      <c r="AL34" s="170"/>
      <c r="AM34" s="240">
        <f t="shared" si="14"/>
        <v>0</v>
      </c>
      <c r="AN34" s="169">
        <f>_xlfn.XLOOKUP($A34,'d13'!$AD$3:$AD$87,'d13'!$AE$3:$AE$87)</f>
        <v>0</v>
      </c>
      <c r="AO34" s="170"/>
      <c r="AP34" s="240">
        <f t="shared" si="15"/>
        <v>0</v>
      </c>
      <c r="AQ34" s="169">
        <f>_xlfn.XLOOKUP($A34,'d14'!$AD$3:$AD$87,'d14'!$AE$3:$AE$87)</f>
        <v>0</v>
      </c>
      <c r="AR34" s="170"/>
      <c r="AS34" s="240">
        <f t="shared" si="16"/>
        <v>0</v>
      </c>
      <c r="AT34" s="169">
        <f>_xlfn.XLOOKUP($A34,'d15'!$AD$3:$AD$87,'d15'!$AE$3:$AE$87)</f>
        <v>0</v>
      </c>
      <c r="AU34" s="170"/>
      <c r="AV34" s="240">
        <f t="shared" si="17"/>
        <v>0</v>
      </c>
      <c r="AW34" s="169">
        <f>_xlfn.XLOOKUP($A34,'d16'!$AD$3:$AD$87,'d16'!$AE$3:$AE$87)</f>
        <v>0</v>
      </c>
      <c r="AX34" s="170"/>
      <c r="AY34" s="240">
        <f t="shared" si="18"/>
        <v>0</v>
      </c>
      <c r="AZ34" s="169">
        <f>_xlfn.XLOOKUP($A34,'d17'!$AD$3:$AD$87,'d17'!$AE$3:$AE$87)</f>
        <v>0</v>
      </c>
      <c r="BA34" s="170"/>
      <c r="BB34" s="240">
        <f t="shared" si="19"/>
        <v>0</v>
      </c>
      <c r="BC34" s="169">
        <f>_xlfn.XLOOKUP($A34,'d18'!$AD$3:$AD$87,'d18'!$AE$3:$AE$87)</f>
        <v>0</v>
      </c>
      <c r="BD34" s="170"/>
      <c r="BE34" s="240">
        <f t="shared" si="20"/>
        <v>0</v>
      </c>
      <c r="BF34" s="169">
        <f>_xlfn.XLOOKUP($A34,'d19'!$AD$3:$AD$87,'d19'!$AE$3:$AE$87)</f>
        <v>0</v>
      </c>
      <c r="BG34" s="170"/>
      <c r="BH34" s="240">
        <f t="shared" si="21"/>
        <v>0</v>
      </c>
      <c r="BI34" s="169">
        <f>_xlfn.XLOOKUP($A34,'d20'!$AD$3:$AD$87,'d20'!$AE$3:$AE$87)</f>
        <v>0</v>
      </c>
      <c r="BJ34" s="170"/>
      <c r="BK34" s="240">
        <f t="shared" si="22"/>
        <v>0</v>
      </c>
      <c r="BL34" s="169">
        <f>_xlfn.XLOOKUP($A34,'d21'!$AD$3:$AD$87,'d21'!$AE$3:$AE$87)</f>
        <v>0</v>
      </c>
      <c r="BM34" s="170"/>
      <c r="BN34" s="240">
        <f t="shared" si="23"/>
        <v>0</v>
      </c>
      <c r="BO34" s="169">
        <f>_xlfn.XLOOKUP($A34,'d22'!$AD$3:$AD$87,'d22'!$AE$3:$AE$87)</f>
        <v>0</v>
      </c>
      <c r="BP34" s="170"/>
      <c r="BQ34" s="240">
        <f t="shared" si="24"/>
        <v>0</v>
      </c>
      <c r="BR34" s="169">
        <f>_xlfn.XLOOKUP($A34,'d23'!$AD$3:$AD$87,'d23'!$AE$3:$AE$87)</f>
        <v>0</v>
      </c>
      <c r="BS34" s="170"/>
      <c r="BT34" s="240">
        <f t="shared" si="25"/>
        <v>0</v>
      </c>
      <c r="BU34" s="169">
        <f>_xlfn.XLOOKUP($A34,'d24'!$AD$3:$AD$87,'d24'!$AE$3:$AE$87)</f>
        <v>0</v>
      </c>
      <c r="BV34" s="170"/>
      <c r="BW34" s="240">
        <f t="shared" si="26"/>
        <v>0</v>
      </c>
      <c r="BX34" s="169">
        <f>_xlfn.XLOOKUP($A34,'d25'!$AD$3:$AD$87,'d25'!$AE$3:$AE$87)</f>
        <v>0</v>
      </c>
      <c r="BY34" s="170"/>
      <c r="BZ34" s="240">
        <f t="shared" si="27"/>
        <v>0</v>
      </c>
      <c r="CA34" s="169">
        <f>_xlfn.XLOOKUP($A34,'d26'!$AD$3:$AD$87,'d26'!$AE$3:$AE$87)</f>
        <v>0</v>
      </c>
      <c r="CB34" s="170"/>
      <c r="CC34" s="240">
        <f t="shared" si="28"/>
        <v>0</v>
      </c>
      <c r="CD34" s="169">
        <f>_xlfn.XLOOKUP($A34,'d27'!$AD$3:$AD$87,'d27'!$AE$3:$AE$87)</f>
        <v>0</v>
      </c>
      <c r="CE34" s="170"/>
      <c r="CF34" s="240">
        <f t="shared" si="29"/>
        <v>0</v>
      </c>
      <c r="CG34" s="169">
        <f>_xlfn.XLOOKUP($A34,'d28'!$AD$3:$AD$87,'d28'!$AE$3:$AE$87)</f>
        <v>0</v>
      </c>
      <c r="CH34" s="170"/>
      <c r="CI34" s="240">
        <f t="shared" si="30"/>
        <v>0</v>
      </c>
      <c r="CJ34" s="169">
        <f>_xlfn.XLOOKUP($A34,'d29'!$AD$3:$AD$87,'d29'!$AE$3:$AE$87)</f>
        <v>0</v>
      </c>
      <c r="CK34" s="170"/>
      <c r="CL34" s="240">
        <f t="shared" si="31"/>
        <v>0</v>
      </c>
      <c r="CM34" s="169">
        <f>_xlfn.XLOOKUP($A34,'d30'!$AD$3:$AD$87,'d30'!$AE$3:$AE$87)</f>
        <v>0</v>
      </c>
      <c r="CN34" s="170"/>
      <c r="CO34" s="240">
        <f t="shared" si="32"/>
        <v>0</v>
      </c>
      <c r="CP34" s="169">
        <f>_xlfn.XLOOKUP($A34,'d31'!$AD$3:$AD$87,'d31'!$AE$3:$AE$87)</f>
        <v>0</v>
      </c>
      <c r="CQ34" s="170"/>
      <c r="CR34" s="240">
        <f t="shared" si="33"/>
        <v>0</v>
      </c>
      <c r="CT34" s="171">
        <f t="shared" si="34"/>
        <v>0</v>
      </c>
      <c r="CU34" s="171">
        <f t="shared" si="0"/>
        <v>0</v>
      </c>
      <c r="CV34" s="172">
        <f t="shared" si="1"/>
        <v>0</v>
      </c>
      <c r="CW34" s="168">
        <f t="shared" si="2"/>
        <v>0</v>
      </c>
      <c r="CX34" s="168">
        <f t="shared" si="2"/>
        <v>0</v>
      </c>
    </row>
    <row r="35" spans="1:102" x14ac:dyDescent="0.25">
      <c r="A35" s="123" t="s">
        <v>30</v>
      </c>
      <c r="B35" s="126" t="s">
        <v>195</v>
      </c>
      <c r="D35" s="169">
        <f>_xlfn.XLOOKUP($A35,'d1'!$AD$3:$AD$87,'d1'!$AE$3:$AE$87)</f>
        <v>0</v>
      </c>
      <c r="E35" s="170"/>
      <c r="F35" s="240">
        <f t="shared" si="3"/>
        <v>0</v>
      </c>
      <c r="G35" s="169">
        <f>_xlfn.XLOOKUP($A35,'d2'!$AD$3:$AD$87,'d2'!$AE$3:$AE$87)</f>
        <v>0</v>
      </c>
      <c r="H35" s="170"/>
      <c r="I35" s="240">
        <f t="shared" si="4"/>
        <v>0</v>
      </c>
      <c r="J35" s="169">
        <f>_xlfn.XLOOKUP($A35,'d3'!$AD$3:$AD$87,'d3'!$AE$3:$AE$87)</f>
        <v>0</v>
      </c>
      <c r="K35" s="170"/>
      <c r="L35" s="240">
        <f t="shared" si="5"/>
        <v>0</v>
      </c>
      <c r="M35" s="169">
        <f>_xlfn.XLOOKUP($A35,'d4'!$AD$3:$AD$87,'d4'!$AE$3:$AE$87)</f>
        <v>0</v>
      </c>
      <c r="N35" s="170"/>
      <c r="O35" s="240">
        <f t="shared" si="6"/>
        <v>0</v>
      </c>
      <c r="P35" s="169">
        <f>_xlfn.XLOOKUP($A35,'d5'!$AD$3:$AD$87,'d5'!$AE$3:$AE$87)</f>
        <v>0</v>
      </c>
      <c r="Q35" s="170"/>
      <c r="R35" s="240">
        <f t="shared" si="7"/>
        <v>0</v>
      </c>
      <c r="S35" s="169">
        <f>_xlfn.XLOOKUP($A35,'d6'!$AD$3:$AD$87,'d6'!$AE$3:$AE$87)</f>
        <v>0</v>
      </c>
      <c r="T35" s="170"/>
      <c r="U35" s="240">
        <f t="shared" si="8"/>
        <v>0</v>
      </c>
      <c r="V35" s="169">
        <f>_xlfn.XLOOKUP($A35,'d7'!$AD$3:$AD$87,'d7'!$AE$3:$AE$87)</f>
        <v>0</v>
      </c>
      <c r="W35" s="170"/>
      <c r="X35" s="240">
        <f t="shared" si="9"/>
        <v>0</v>
      </c>
      <c r="Y35" s="169">
        <f>_xlfn.XLOOKUP($A35,'d8'!$AD$3:$AD$87,'d8'!$AE$3:$AE$87)</f>
        <v>0</v>
      </c>
      <c r="Z35" s="170"/>
      <c r="AA35" s="240">
        <f t="shared" si="10"/>
        <v>0</v>
      </c>
      <c r="AB35" s="169">
        <f>_xlfn.XLOOKUP($A35,'d9'!$AD$3:$AD$87,'d9'!$AE$3:$AE$87)</f>
        <v>0</v>
      </c>
      <c r="AC35" s="170"/>
      <c r="AD35" s="240">
        <f t="shared" si="11"/>
        <v>0</v>
      </c>
      <c r="AE35" s="169">
        <f>_xlfn.XLOOKUP($A35,'d10'!$AD$3:$AD$87,'d10'!$AE$3:$AE$87)</f>
        <v>0</v>
      </c>
      <c r="AF35" s="170"/>
      <c r="AG35" s="240">
        <f t="shared" si="12"/>
        <v>0</v>
      </c>
      <c r="AH35" s="169">
        <f>_xlfn.XLOOKUP($A35,'d11'!$AD$3:$AD$87,'d11'!$AE$3:$AE$87)</f>
        <v>0</v>
      </c>
      <c r="AI35" s="170"/>
      <c r="AJ35" s="240">
        <f t="shared" si="13"/>
        <v>0</v>
      </c>
      <c r="AK35" s="169">
        <f>_xlfn.XLOOKUP($A35,'d12'!$AD$3:$AD$87,'d12'!$AE$3:$AE$87)</f>
        <v>0</v>
      </c>
      <c r="AL35" s="170"/>
      <c r="AM35" s="240">
        <f t="shared" si="14"/>
        <v>0</v>
      </c>
      <c r="AN35" s="169">
        <f>_xlfn.XLOOKUP($A35,'d13'!$AD$3:$AD$87,'d13'!$AE$3:$AE$87)</f>
        <v>0</v>
      </c>
      <c r="AO35" s="170"/>
      <c r="AP35" s="240">
        <f t="shared" si="15"/>
        <v>0</v>
      </c>
      <c r="AQ35" s="169">
        <f>_xlfn.XLOOKUP($A35,'d14'!$AD$3:$AD$87,'d14'!$AE$3:$AE$87)</f>
        <v>0</v>
      </c>
      <c r="AR35" s="170"/>
      <c r="AS35" s="240">
        <f t="shared" si="16"/>
        <v>0</v>
      </c>
      <c r="AT35" s="169">
        <f>_xlfn.XLOOKUP($A35,'d15'!$AD$3:$AD$87,'d15'!$AE$3:$AE$87)</f>
        <v>0</v>
      </c>
      <c r="AU35" s="170"/>
      <c r="AV35" s="240">
        <f t="shared" si="17"/>
        <v>0</v>
      </c>
      <c r="AW35" s="169">
        <f>_xlfn.XLOOKUP($A35,'d16'!$AD$3:$AD$87,'d16'!$AE$3:$AE$87)</f>
        <v>0</v>
      </c>
      <c r="AX35" s="170"/>
      <c r="AY35" s="240">
        <f t="shared" si="18"/>
        <v>0</v>
      </c>
      <c r="AZ35" s="169">
        <f>_xlfn.XLOOKUP($A35,'d17'!$AD$3:$AD$87,'d17'!$AE$3:$AE$87)</f>
        <v>0</v>
      </c>
      <c r="BA35" s="170"/>
      <c r="BB35" s="240">
        <f t="shared" si="19"/>
        <v>0</v>
      </c>
      <c r="BC35" s="169">
        <f>_xlfn.XLOOKUP($A35,'d18'!$AD$3:$AD$87,'d18'!$AE$3:$AE$87)</f>
        <v>0</v>
      </c>
      <c r="BD35" s="170"/>
      <c r="BE35" s="240">
        <f t="shared" si="20"/>
        <v>0</v>
      </c>
      <c r="BF35" s="169">
        <f>_xlfn.XLOOKUP($A35,'d19'!$AD$3:$AD$87,'d19'!$AE$3:$AE$87)</f>
        <v>0</v>
      </c>
      <c r="BG35" s="170"/>
      <c r="BH35" s="240">
        <f t="shared" si="21"/>
        <v>0</v>
      </c>
      <c r="BI35" s="169">
        <f>_xlfn.XLOOKUP($A35,'d20'!$AD$3:$AD$87,'d20'!$AE$3:$AE$87)</f>
        <v>0</v>
      </c>
      <c r="BJ35" s="170"/>
      <c r="BK35" s="240">
        <f t="shared" si="22"/>
        <v>0</v>
      </c>
      <c r="BL35" s="169">
        <f>_xlfn.XLOOKUP($A35,'d21'!$AD$3:$AD$87,'d21'!$AE$3:$AE$87)</f>
        <v>0</v>
      </c>
      <c r="BM35" s="170"/>
      <c r="BN35" s="240">
        <f t="shared" si="23"/>
        <v>0</v>
      </c>
      <c r="BO35" s="169">
        <f>_xlfn.XLOOKUP($A35,'d22'!$AD$3:$AD$87,'d22'!$AE$3:$AE$87)</f>
        <v>0</v>
      </c>
      <c r="BP35" s="170"/>
      <c r="BQ35" s="240">
        <f t="shared" si="24"/>
        <v>0</v>
      </c>
      <c r="BR35" s="169">
        <f>_xlfn.XLOOKUP($A35,'d23'!$AD$3:$AD$87,'d23'!$AE$3:$AE$87)</f>
        <v>0</v>
      </c>
      <c r="BS35" s="170"/>
      <c r="BT35" s="240">
        <f t="shared" si="25"/>
        <v>0</v>
      </c>
      <c r="BU35" s="169">
        <f>_xlfn.XLOOKUP($A35,'d24'!$AD$3:$AD$87,'d24'!$AE$3:$AE$87)</f>
        <v>0</v>
      </c>
      <c r="BV35" s="170"/>
      <c r="BW35" s="240">
        <f t="shared" si="26"/>
        <v>0</v>
      </c>
      <c r="BX35" s="169">
        <f>_xlfn.XLOOKUP($A35,'d25'!$AD$3:$AD$87,'d25'!$AE$3:$AE$87)</f>
        <v>0</v>
      </c>
      <c r="BY35" s="170"/>
      <c r="BZ35" s="240">
        <f t="shared" si="27"/>
        <v>0</v>
      </c>
      <c r="CA35" s="169">
        <f>_xlfn.XLOOKUP($A35,'d26'!$AD$3:$AD$87,'d26'!$AE$3:$AE$87)</f>
        <v>0</v>
      </c>
      <c r="CB35" s="170"/>
      <c r="CC35" s="240">
        <f t="shared" si="28"/>
        <v>0</v>
      </c>
      <c r="CD35" s="169">
        <f>_xlfn.XLOOKUP($A35,'d27'!$AD$3:$AD$87,'d27'!$AE$3:$AE$87)</f>
        <v>0</v>
      </c>
      <c r="CE35" s="170"/>
      <c r="CF35" s="240">
        <f t="shared" si="29"/>
        <v>0</v>
      </c>
      <c r="CG35" s="169">
        <f>_xlfn.XLOOKUP($A35,'d28'!$AD$3:$AD$87,'d28'!$AE$3:$AE$87)</f>
        <v>0</v>
      </c>
      <c r="CH35" s="170"/>
      <c r="CI35" s="240">
        <f t="shared" si="30"/>
        <v>0</v>
      </c>
      <c r="CJ35" s="169">
        <f>_xlfn.XLOOKUP($A35,'d29'!$AD$3:$AD$87,'d29'!$AE$3:$AE$87)</f>
        <v>0</v>
      </c>
      <c r="CK35" s="170"/>
      <c r="CL35" s="240">
        <f t="shared" si="31"/>
        <v>0</v>
      </c>
      <c r="CM35" s="169">
        <f>_xlfn.XLOOKUP($A35,'d30'!$AD$3:$AD$87,'d30'!$AE$3:$AE$87)</f>
        <v>0</v>
      </c>
      <c r="CN35" s="170"/>
      <c r="CO35" s="240">
        <f t="shared" si="32"/>
        <v>0</v>
      </c>
      <c r="CP35" s="169">
        <f>_xlfn.XLOOKUP($A35,'d31'!$AD$3:$AD$87,'d31'!$AE$3:$AE$87)</f>
        <v>0</v>
      </c>
      <c r="CQ35" s="170"/>
      <c r="CR35" s="240">
        <f t="shared" si="33"/>
        <v>0</v>
      </c>
      <c r="CT35" s="171">
        <f t="shared" si="34"/>
        <v>0</v>
      </c>
      <c r="CU35" s="171">
        <f t="shared" si="0"/>
        <v>0</v>
      </c>
      <c r="CV35" s="172">
        <f t="shared" si="1"/>
        <v>0</v>
      </c>
      <c r="CW35" s="168">
        <f t="shared" ref="CW35:CX67" si="35">CT35-CV35</f>
        <v>0</v>
      </c>
      <c r="CX35" s="168">
        <f t="shared" si="35"/>
        <v>0</v>
      </c>
    </row>
    <row r="36" spans="1:102" x14ac:dyDescent="0.25">
      <c r="A36" s="123" t="s">
        <v>31</v>
      </c>
      <c r="B36" s="126" t="s">
        <v>195</v>
      </c>
      <c r="D36" s="169">
        <f>_xlfn.XLOOKUP($A36,'d1'!$AD$3:$AD$87,'d1'!$AE$3:$AE$87)</f>
        <v>0</v>
      </c>
      <c r="E36" s="170"/>
      <c r="F36" s="240">
        <f t="shared" si="3"/>
        <v>0</v>
      </c>
      <c r="G36" s="169">
        <f>_xlfn.XLOOKUP($A36,'d2'!$AD$3:$AD$87,'d2'!$AE$3:$AE$87)</f>
        <v>0</v>
      </c>
      <c r="H36" s="170"/>
      <c r="I36" s="240">
        <f t="shared" si="4"/>
        <v>0</v>
      </c>
      <c r="J36" s="169">
        <f>_xlfn.XLOOKUP($A36,'d3'!$AD$3:$AD$87,'d3'!$AE$3:$AE$87)</f>
        <v>0</v>
      </c>
      <c r="K36" s="170"/>
      <c r="L36" s="240">
        <f t="shared" si="5"/>
        <v>0</v>
      </c>
      <c r="M36" s="169">
        <f>_xlfn.XLOOKUP($A36,'d4'!$AD$3:$AD$87,'d4'!$AE$3:$AE$87)</f>
        <v>0</v>
      </c>
      <c r="N36" s="170"/>
      <c r="O36" s="240">
        <f t="shared" si="6"/>
        <v>0</v>
      </c>
      <c r="P36" s="169">
        <f>_xlfn.XLOOKUP($A36,'d5'!$AD$3:$AD$87,'d5'!$AE$3:$AE$87)</f>
        <v>0</v>
      </c>
      <c r="Q36" s="170"/>
      <c r="R36" s="240">
        <f t="shared" si="7"/>
        <v>0</v>
      </c>
      <c r="S36" s="169">
        <f>_xlfn.XLOOKUP($A36,'d6'!$AD$3:$AD$87,'d6'!$AE$3:$AE$87)</f>
        <v>0</v>
      </c>
      <c r="T36" s="170"/>
      <c r="U36" s="240">
        <f t="shared" si="8"/>
        <v>0</v>
      </c>
      <c r="V36" s="169">
        <f>_xlfn.XLOOKUP($A36,'d7'!$AD$3:$AD$87,'d7'!$AE$3:$AE$87)</f>
        <v>0</v>
      </c>
      <c r="W36" s="170"/>
      <c r="X36" s="240">
        <f t="shared" si="9"/>
        <v>0</v>
      </c>
      <c r="Y36" s="169">
        <f>_xlfn.XLOOKUP($A36,'d8'!$AD$3:$AD$87,'d8'!$AE$3:$AE$87)</f>
        <v>0</v>
      </c>
      <c r="Z36" s="170"/>
      <c r="AA36" s="240">
        <f t="shared" si="10"/>
        <v>0</v>
      </c>
      <c r="AB36" s="169">
        <f>_xlfn.XLOOKUP($A36,'d9'!$AD$3:$AD$87,'d9'!$AE$3:$AE$87)</f>
        <v>0</v>
      </c>
      <c r="AC36" s="170"/>
      <c r="AD36" s="240">
        <f t="shared" si="11"/>
        <v>0</v>
      </c>
      <c r="AE36" s="169">
        <f>_xlfn.XLOOKUP($A36,'d10'!$AD$3:$AD$87,'d10'!$AE$3:$AE$87)</f>
        <v>0</v>
      </c>
      <c r="AF36" s="170"/>
      <c r="AG36" s="240">
        <f t="shared" si="12"/>
        <v>0</v>
      </c>
      <c r="AH36" s="169">
        <f>_xlfn.XLOOKUP($A36,'d11'!$AD$3:$AD$87,'d11'!$AE$3:$AE$87)</f>
        <v>0</v>
      </c>
      <c r="AI36" s="170"/>
      <c r="AJ36" s="240">
        <f t="shared" si="13"/>
        <v>0</v>
      </c>
      <c r="AK36" s="169">
        <f>_xlfn.XLOOKUP($A36,'d12'!$AD$3:$AD$87,'d12'!$AE$3:$AE$87)</f>
        <v>0</v>
      </c>
      <c r="AL36" s="170"/>
      <c r="AM36" s="240">
        <f t="shared" si="14"/>
        <v>0</v>
      </c>
      <c r="AN36" s="169">
        <f>_xlfn.XLOOKUP($A36,'d13'!$AD$3:$AD$87,'d13'!$AE$3:$AE$87)</f>
        <v>0</v>
      </c>
      <c r="AO36" s="170"/>
      <c r="AP36" s="240">
        <f t="shared" si="15"/>
        <v>0</v>
      </c>
      <c r="AQ36" s="169">
        <f>_xlfn.XLOOKUP($A36,'d14'!$AD$3:$AD$87,'d14'!$AE$3:$AE$87)</f>
        <v>0</v>
      </c>
      <c r="AR36" s="170"/>
      <c r="AS36" s="240">
        <f t="shared" si="16"/>
        <v>0</v>
      </c>
      <c r="AT36" s="169">
        <f>_xlfn.XLOOKUP($A36,'d15'!$AD$3:$AD$87,'d15'!$AE$3:$AE$87)</f>
        <v>0</v>
      </c>
      <c r="AU36" s="170"/>
      <c r="AV36" s="240">
        <f t="shared" si="17"/>
        <v>0</v>
      </c>
      <c r="AW36" s="169">
        <f>_xlfn.XLOOKUP($A36,'d16'!$AD$3:$AD$87,'d16'!$AE$3:$AE$87)</f>
        <v>0</v>
      </c>
      <c r="AX36" s="170"/>
      <c r="AY36" s="240">
        <f t="shared" si="18"/>
        <v>0</v>
      </c>
      <c r="AZ36" s="169">
        <f>_xlfn.XLOOKUP($A36,'d17'!$AD$3:$AD$87,'d17'!$AE$3:$AE$87)</f>
        <v>0</v>
      </c>
      <c r="BA36" s="170"/>
      <c r="BB36" s="240">
        <f t="shared" si="19"/>
        <v>0</v>
      </c>
      <c r="BC36" s="169">
        <f>_xlfn.XLOOKUP($A36,'d18'!$AD$3:$AD$87,'d18'!$AE$3:$AE$87)</f>
        <v>0</v>
      </c>
      <c r="BD36" s="170"/>
      <c r="BE36" s="240">
        <f t="shared" si="20"/>
        <v>0</v>
      </c>
      <c r="BF36" s="169">
        <f>_xlfn.XLOOKUP($A36,'d19'!$AD$3:$AD$87,'d19'!$AE$3:$AE$87)</f>
        <v>0</v>
      </c>
      <c r="BG36" s="170"/>
      <c r="BH36" s="240">
        <f t="shared" si="21"/>
        <v>0</v>
      </c>
      <c r="BI36" s="169">
        <f>_xlfn.XLOOKUP($A36,'d20'!$AD$3:$AD$87,'d20'!$AE$3:$AE$87)</f>
        <v>0</v>
      </c>
      <c r="BJ36" s="170"/>
      <c r="BK36" s="240">
        <f t="shared" si="22"/>
        <v>0</v>
      </c>
      <c r="BL36" s="169">
        <f>_xlfn.XLOOKUP($A36,'d21'!$AD$3:$AD$87,'d21'!$AE$3:$AE$87)</f>
        <v>0</v>
      </c>
      <c r="BM36" s="170"/>
      <c r="BN36" s="240">
        <f t="shared" si="23"/>
        <v>0</v>
      </c>
      <c r="BO36" s="169">
        <f>_xlfn.XLOOKUP($A36,'d22'!$AD$3:$AD$87,'d22'!$AE$3:$AE$87)</f>
        <v>0</v>
      </c>
      <c r="BP36" s="170"/>
      <c r="BQ36" s="240">
        <f t="shared" si="24"/>
        <v>0</v>
      </c>
      <c r="BR36" s="169">
        <f>_xlfn.XLOOKUP($A36,'d23'!$AD$3:$AD$87,'d23'!$AE$3:$AE$87)</f>
        <v>0</v>
      </c>
      <c r="BS36" s="170"/>
      <c r="BT36" s="240">
        <f t="shared" si="25"/>
        <v>0</v>
      </c>
      <c r="BU36" s="169">
        <f>_xlfn.XLOOKUP($A36,'d24'!$AD$3:$AD$87,'d24'!$AE$3:$AE$87)</f>
        <v>0</v>
      </c>
      <c r="BV36" s="170"/>
      <c r="BW36" s="240">
        <f t="shared" si="26"/>
        <v>0</v>
      </c>
      <c r="BX36" s="169">
        <f>_xlfn.XLOOKUP($A36,'d25'!$AD$3:$AD$87,'d25'!$AE$3:$AE$87)</f>
        <v>0</v>
      </c>
      <c r="BY36" s="170"/>
      <c r="BZ36" s="240">
        <f t="shared" si="27"/>
        <v>0</v>
      </c>
      <c r="CA36" s="169">
        <f>_xlfn.XLOOKUP($A36,'d26'!$AD$3:$AD$87,'d26'!$AE$3:$AE$87)</f>
        <v>0</v>
      </c>
      <c r="CB36" s="170"/>
      <c r="CC36" s="240">
        <f t="shared" si="28"/>
        <v>0</v>
      </c>
      <c r="CD36" s="169">
        <f>_xlfn.XLOOKUP($A36,'d27'!$AD$3:$AD$87,'d27'!$AE$3:$AE$87)</f>
        <v>0</v>
      </c>
      <c r="CE36" s="170"/>
      <c r="CF36" s="240">
        <f t="shared" si="29"/>
        <v>0</v>
      </c>
      <c r="CG36" s="169">
        <f>_xlfn.XLOOKUP($A36,'d28'!$AD$3:$AD$87,'d28'!$AE$3:$AE$87)</f>
        <v>0</v>
      </c>
      <c r="CH36" s="170"/>
      <c r="CI36" s="240">
        <f t="shared" si="30"/>
        <v>0</v>
      </c>
      <c r="CJ36" s="169">
        <f>_xlfn.XLOOKUP($A36,'d29'!$AD$3:$AD$87,'d29'!$AE$3:$AE$87)</f>
        <v>0</v>
      </c>
      <c r="CK36" s="170"/>
      <c r="CL36" s="240">
        <f t="shared" si="31"/>
        <v>0</v>
      </c>
      <c r="CM36" s="169">
        <f>_xlfn.XLOOKUP($A36,'d30'!$AD$3:$AD$87,'d30'!$AE$3:$AE$87)</f>
        <v>0</v>
      </c>
      <c r="CN36" s="170"/>
      <c r="CO36" s="240">
        <f t="shared" si="32"/>
        <v>0</v>
      </c>
      <c r="CP36" s="169">
        <f>_xlfn.XLOOKUP($A36,'d31'!$AD$3:$AD$87,'d31'!$AE$3:$AE$87)</f>
        <v>0</v>
      </c>
      <c r="CQ36" s="170"/>
      <c r="CR36" s="240">
        <f t="shared" si="33"/>
        <v>0</v>
      </c>
      <c r="CT36" s="171">
        <f t="shared" si="34"/>
        <v>0</v>
      </c>
      <c r="CU36" s="171">
        <f t="shared" si="0"/>
        <v>0</v>
      </c>
      <c r="CV36" s="172">
        <f t="shared" si="1"/>
        <v>0</v>
      </c>
      <c r="CW36" s="168">
        <f t="shared" si="35"/>
        <v>0</v>
      </c>
      <c r="CX36" s="168">
        <f t="shared" si="35"/>
        <v>0</v>
      </c>
    </row>
    <row r="37" spans="1:102" x14ac:dyDescent="0.25">
      <c r="A37" s="123" t="s">
        <v>32</v>
      </c>
      <c r="B37" s="126" t="s">
        <v>195</v>
      </c>
      <c r="D37" s="169">
        <f>_xlfn.XLOOKUP($A37,'d1'!$AD$3:$AD$87,'d1'!$AE$3:$AE$87)</f>
        <v>0</v>
      </c>
      <c r="E37" s="170"/>
      <c r="F37" s="240">
        <f t="shared" si="3"/>
        <v>0</v>
      </c>
      <c r="G37" s="169">
        <f>_xlfn.XLOOKUP($A37,'d2'!$AD$3:$AD$87,'d2'!$AE$3:$AE$87)</f>
        <v>0</v>
      </c>
      <c r="H37" s="170"/>
      <c r="I37" s="240">
        <f t="shared" si="4"/>
        <v>0</v>
      </c>
      <c r="J37" s="169">
        <f>_xlfn.XLOOKUP($A37,'d3'!$AD$3:$AD$87,'d3'!$AE$3:$AE$87)</f>
        <v>0</v>
      </c>
      <c r="K37" s="170"/>
      <c r="L37" s="240">
        <f t="shared" si="5"/>
        <v>0</v>
      </c>
      <c r="M37" s="169">
        <f>_xlfn.XLOOKUP($A37,'d4'!$AD$3:$AD$87,'d4'!$AE$3:$AE$87)</f>
        <v>0</v>
      </c>
      <c r="N37" s="170"/>
      <c r="O37" s="240">
        <f t="shared" si="6"/>
        <v>0</v>
      </c>
      <c r="P37" s="169">
        <f>_xlfn.XLOOKUP($A37,'d5'!$AD$3:$AD$87,'d5'!$AE$3:$AE$87)</f>
        <v>0</v>
      </c>
      <c r="Q37" s="170"/>
      <c r="R37" s="240">
        <f t="shared" si="7"/>
        <v>0</v>
      </c>
      <c r="S37" s="169">
        <f>_xlfn.XLOOKUP($A37,'d6'!$AD$3:$AD$87,'d6'!$AE$3:$AE$87)</f>
        <v>0</v>
      </c>
      <c r="T37" s="170"/>
      <c r="U37" s="240">
        <f t="shared" si="8"/>
        <v>0</v>
      </c>
      <c r="V37" s="169">
        <f>_xlfn.XLOOKUP($A37,'d7'!$AD$3:$AD$87,'d7'!$AE$3:$AE$87)</f>
        <v>0</v>
      </c>
      <c r="W37" s="170"/>
      <c r="X37" s="240">
        <f t="shared" si="9"/>
        <v>0</v>
      </c>
      <c r="Y37" s="169">
        <f>_xlfn.XLOOKUP($A37,'d8'!$AD$3:$AD$87,'d8'!$AE$3:$AE$87)</f>
        <v>0</v>
      </c>
      <c r="Z37" s="170"/>
      <c r="AA37" s="240">
        <f t="shared" si="10"/>
        <v>0</v>
      </c>
      <c r="AB37" s="169">
        <f>_xlfn.XLOOKUP($A37,'d9'!$AD$3:$AD$87,'d9'!$AE$3:$AE$87)</f>
        <v>0</v>
      </c>
      <c r="AC37" s="170"/>
      <c r="AD37" s="240">
        <f t="shared" si="11"/>
        <v>0</v>
      </c>
      <c r="AE37" s="169">
        <f>_xlfn.XLOOKUP($A37,'d10'!$AD$3:$AD$87,'d10'!$AE$3:$AE$87)</f>
        <v>0</v>
      </c>
      <c r="AF37" s="170"/>
      <c r="AG37" s="240">
        <f t="shared" si="12"/>
        <v>0</v>
      </c>
      <c r="AH37" s="169">
        <f>_xlfn.XLOOKUP($A37,'d11'!$AD$3:$AD$87,'d11'!$AE$3:$AE$87)</f>
        <v>0</v>
      </c>
      <c r="AI37" s="170"/>
      <c r="AJ37" s="240">
        <f t="shared" si="13"/>
        <v>0</v>
      </c>
      <c r="AK37" s="169">
        <f>_xlfn.XLOOKUP($A37,'d12'!$AD$3:$AD$87,'d12'!$AE$3:$AE$87)</f>
        <v>0</v>
      </c>
      <c r="AL37" s="170"/>
      <c r="AM37" s="240">
        <f t="shared" si="14"/>
        <v>0</v>
      </c>
      <c r="AN37" s="169">
        <f>_xlfn.XLOOKUP($A37,'d13'!$AD$3:$AD$87,'d13'!$AE$3:$AE$87)</f>
        <v>0</v>
      </c>
      <c r="AO37" s="170"/>
      <c r="AP37" s="240">
        <f t="shared" si="15"/>
        <v>0</v>
      </c>
      <c r="AQ37" s="169">
        <f>_xlfn.XLOOKUP($A37,'d14'!$AD$3:$AD$87,'d14'!$AE$3:$AE$87)</f>
        <v>0</v>
      </c>
      <c r="AR37" s="170"/>
      <c r="AS37" s="240">
        <f t="shared" si="16"/>
        <v>0</v>
      </c>
      <c r="AT37" s="169">
        <f>_xlfn.XLOOKUP($A37,'d15'!$AD$3:$AD$87,'d15'!$AE$3:$AE$87)</f>
        <v>0</v>
      </c>
      <c r="AU37" s="170"/>
      <c r="AV37" s="240">
        <f t="shared" si="17"/>
        <v>0</v>
      </c>
      <c r="AW37" s="169">
        <f>_xlfn.XLOOKUP($A37,'d16'!$AD$3:$AD$87,'d16'!$AE$3:$AE$87)</f>
        <v>0</v>
      </c>
      <c r="AX37" s="170"/>
      <c r="AY37" s="240">
        <f t="shared" si="18"/>
        <v>0</v>
      </c>
      <c r="AZ37" s="169">
        <f>_xlfn.XLOOKUP($A37,'d17'!$AD$3:$AD$87,'d17'!$AE$3:$AE$87)</f>
        <v>0</v>
      </c>
      <c r="BA37" s="170"/>
      <c r="BB37" s="240">
        <f t="shared" si="19"/>
        <v>0</v>
      </c>
      <c r="BC37" s="169">
        <f>_xlfn.XLOOKUP($A37,'d18'!$AD$3:$AD$87,'d18'!$AE$3:$AE$87)</f>
        <v>0</v>
      </c>
      <c r="BD37" s="170"/>
      <c r="BE37" s="240">
        <f t="shared" si="20"/>
        <v>0</v>
      </c>
      <c r="BF37" s="169">
        <f>_xlfn.XLOOKUP($A37,'d19'!$AD$3:$AD$87,'d19'!$AE$3:$AE$87)</f>
        <v>0</v>
      </c>
      <c r="BG37" s="170"/>
      <c r="BH37" s="240">
        <f t="shared" si="21"/>
        <v>0</v>
      </c>
      <c r="BI37" s="169">
        <f>_xlfn.XLOOKUP($A37,'d20'!$AD$3:$AD$87,'d20'!$AE$3:$AE$87)</f>
        <v>0</v>
      </c>
      <c r="BJ37" s="170"/>
      <c r="BK37" s="240">
        <f t="shared" si="22"/>
        <v>0</v>
      </c>
      <c r="BL37" s="169">
        <f>_xlfn.XLOOKUP($A37,'d21'!$AD$3:$AD$87,'d21'!$AE$3:$AE$87)</f>
        <v>0</v>
      </c>
      <c r="BM37" s="170"/>
      <c r="BN37" s="240">
        <f t="shared" si="23"/>
        <v>0</v>
      </c>
      <c r="BO37" s="169">
        <f>_xlfn.XLOOKUP($A37,'d22'!$AD$3:$AD$87,'d22'!$AE$3:$AE$87)</f>
        <v>0</v>
      </c>
      <c r="BP37" s="170"/>
      <c r="BQ37" s="240">
        <f t="shared" si="24"/>
        <v>0</v>
      </c>
      <c r="BR37" s="169">
        <f>_xlfn.XLOOKUP($A37,'d23'!$AD$3:$AD$87,'d23'!$AE$3:$AE$87)</f>
        <v>0</v>
      </c>
      <c r="BS37" s="170"/>
      <c r="BT37" s="240">
        <f t="shared" si="25"/>
        <v>0</v>
      </c>
      <c r="BU37" s="169">
        <f>_xlfn.XLOOKUP($A37,'d24'!$AD$3:$AD$87,'d24'!$AE$3:$AE$87)</f>
        <v>0</v>
      </c>
      <c r="BV37" s="170"/>
      <c r="BW37" s="240">
        <f t="shared" si="26"/>
        <v>0</v>
      </c>
      <c r="BX37" s="169">
        <f>_xlfn.XLOOKUP($A37,'d25'!$AD$3:$AD$87,'d25'!$AE$3:$AE$87)</f>
        <v>0</v>
      </c>
      <c r="BY37" s="170"/>
      <c r="BZ37" s="240">
        <f t="shared" si="27"/>
        <v>0</v>
      </c>
      <c r="CA37" s="169">
        <f>_xlfn.XLOOKUP($A37,'d26'!$AD$3:$AD$87,'d26'!$AE$3:$AE$87)</f>
        <v>0</v>
      </c>
      <c r="CB37" s="170"/>
      <c r="CC37" s="240">
        <f t="shared" si="28"/>
        <v>0</v>
      </c>
      <c r="CD37" s="169">
        <f>_xlfn.XLOOKUP($A37,'d27'!$AD$3:$AD$87,'d27'!$AE$3:$AE$87)</f>
        <v>0</v>
      </c>
      <c r="CE37" s="170"/>
      <c r="CF37" s="240">
        <f t="shared" si="29"/>
        <v>0</v>
      </c>
      <c r="CG37" s="169">
        <f>_xlfn.XLOOKUP($A37,'d28'!$AD$3:$AD$87,'d28'!$AE$3:$AE$87)</f>
        <v>0</v>
      </c>
      <c r="CH37" s="170"/>
      <c r="CI37" s="240">
        <f t="shared" si="30"/>
        <v>0</v>
      </c>
      <c r="CJ37" s="169">
        <f>_xlfn.XLOOKUP($A37,'d29'!$AD$3:$AD$87,'d29'!$AE$3:$AE$87)</f>
        <v>0</v>
      </c>
      <c r="CK37" s="170"/>
      <c r="CL37" s="240">
        <f t="shared" si="31"/>
        <v>0</v>
      </c>
      <c r="CM37" s="169">
        <f>_xlfn.XLOOKUP($A37,'d30'!$AD$3:$AD$87,'d30'!$AE$3:$AE$87)</f>
        <v>0</v>
      </c>
      <c r="CN37" s="170"/>
      <c r="CO37" s="240">
        <f t="shared" si="32"/>
        <v>0</v>
      </c>
      <c r="CP37" s="169">
        <f>_xlfn.XLOOKUP($A37,'d31'!$AD$3:$AD$87,'d31'!$AE$3:$AE$87)</f>
        <v>0</v>
      </c>
      <c r="CQ37" s="170"/>
      <c r="CR37" s="240">
        <f t="shared" si="33"/>
        <v>0</v>
      </c>
      <c r="CT37" s="171">
        <f t="shared" si="34"/>
        <v>0</v>
      </c>
      <c r="CU37" s="171">
        <f t="shared" si="0"/>
        <v>0</v>
      </c>
      <c r="CV37" s="172">
        <f t="shared" si="1"/>
        <v>0</v>
      </c>
      <c r="CW37" s="168">
        <f t="shared" si="35"/>
        <v>0</v>
      </c>
      <c r="CX37" s="168">
        <f t="shared" si="35"/>
        <v>0</v>
      </c>
    </row>
    <row r="38" spans="1:102" x14ac:dyDescent="0.25">
      <c r="A38" s="123" t="s">
        <v>33</v>
      </c>
      <c r="B38" s="126" t="s">
        <v>195</v>
      </c>
      <c r="D38" s="169">
        <f>_xlfn.XLOOKUP($A38,'d1'!$AD$3:$AD$87,'d1'!$AE$3:$AE$87)</f>
        <v>0</v>
      </c>
      <c r="E38" s="170"/>
      <c r="F38" s="240">
        <f t="shared" si="3"/>
        <v>0</v>
      </c>
      <c r="G38" s="169">
        <f>_xlfn.XLOOKUP($A38,'d2'!$AD$3:$AD$87,'d2'!$AE$3:$AE$87)</f>
        <v>0</v>
      </c>
      <c r="H38" s="170"/>
      <c r="I38" s="240">
        <f t="shared" si="4"/>
        <v>0</v>
      </c>
      <c r="J38" s="169">
        <f>_xlfn.XLOOKUP($A38,'d3'!$AD$3:$AD$87,'d3'!$AE$3:$AE$87)</f>
        <v>0</v>
      </c>
      <c r="K38" s="170"/>
      <c r="L38" s="240">
        <f t="shared" si="5"/>
        <v>0</v>
      </c>
      <c r="M38" s="169">
        <f>_xlfn.XLOOKUP($A38,'d4'!$AD$3:$AD$87,'d4'!$AE$3:$AE$87)</f>
        <v>0</v>
      </c>
      <c r="N38" s="170"/>
      <c r="O38" s="240">
        <f t="shared" si="6"/>
        <v>0</v>
      </c>
      <c r="P38" s="169">
        <f>_xlfn.XLOOKUP($A38,'d5'!$AD$3:$AD$87,'d5'!$AE$3:$AE$87)</f>
        <v>0</v>
      </c>
      <c r="Q38" s="170"/>
      <c r="R38" s="240">
        <f t="shared" si="7"/>
        <v>0</v>
      </c>
      <c r="S38" s="169">
        <f>_xlfn.XLOOKUP($A38,'d6'!$AD$3:$AD$87,'d6'!$AE$3:$AE$87)</f>
        <v>0</v>
      </c>
      <c r="T38" s="170"/>
      <c r="U38" s="240">
        <f t="shared" si="8"/>
        <v>0</v>
      </c>
      <c r="V38" s="169">
        <f>_xlfn.XLOOKUP($A38,'d7'!$AD$3:$AD$87,'d7'!$AE$3:$AE$87)</f>
        <v>0</v>
      </c>
      <c r="W38" s="170"/>
      <c r="X38" s="240">
        <f t="shared" si="9"/>
        <v>0</v>
      </c>
      <c r="Y38" s="169">
        <f>_xlfn.XLOOKUP($A38,'d8'!$AD$3:$AD$87,'d8'!$AE$3:$AE$87)</f>
        <v>0</v>
      </c>
      <c r="Z38" s="170"/>
      <c r="AA38" s="240">
        <f t="shared" si="10"/>
        <v>0</v>
      </c>
      <c r="AB38" s="169">
        <f>_xlfn.XLOOKUP($A38,'d9'!$AD$3:$AD$87,'d9'!$AE$3:$AE$87)</f>
        <v>0</v>
      </c>
      <c r="AC38" s="170"/>
      <c r="AD38" s="240">
        <f t="shared" si="11"/>
        <v>0</v>
      </c>
      <c r="AE38" s="169">
        <f>_xlfn.XLOOKUP($A38,'d10'!$AD$3:$AD$87,'d10'!$AE$3:$AE$87)</f>
        <v>0</v>
      </c>
      <c r="AF38" s="170"/>
      <c r="AG38" s="240">
        <f t="shared" si="12"/>
        <v>0</v>
      </c>
      <c r="AH38" s="169">
        <f>_xlfn.XLOOKUP($A38,'d11'!$AD$3:$AD$87,'d11'!$AE$3:$AE$87)</f>
        <v>0</v>
      </c>
      <c r="AI38" s="170"/>
      <c r="AJ38" s="240">
        <f t="shared" si="13"/>
        <v>0</v>
      </c>
      <c r="AK38" s="169">
        <f>_xlfn.XLOOKUP($A38,'d12'!$AD$3:$AD$87,'d12'!$AE$3:$AE$87)</f>
        <v>0</v>
      </c>
      <c r="AL38" s="170"/>
      <c r="AM38" s="240">
        <f t="shared" si="14"/>
        <v>0</v>
      </c>
      <c r="AN38" s="169">
        <f>_xlfn.XLOOKUP($A38,'d13'!$AD$3:$AD$87,'d13'!$AE$3:$AE$87)</f>
        <v>0</v>
      </c>
      <c r="AO38" s="170"/>
      <c r="AP38" s="240">
        <f t="shared" si="15"/>
        <v>0</v>
      </c>
      <c r="AQ38" s="169">
        <f>_xlfn.XLOOKUP($A38,'d14'!$AD$3:$AD$87,'d14'!$AE$3:$AE$87)</f>
        <v>0</v>
      </c>
      <c r="AR38" s="170"/>
      <c r="AS38" s="240">
        <f t="shared" si="16"/>
        <v>0</v>
      </c>
      <c r="AT38" s="169">
        <f>_xlfn.XLOOKUP($A38,'d15'!$AD$3:$AD$87,'d15'!$AE$3:$AE$87)</f>
        <v>0</v>
      </c>
      <c r="AU38" s="170"/>
      <c r="AV38" s="240">
        <f t="shared" si="17"/>
        <v>0</v>
      </c>
      <c r="AW38" s="169">
        <f>_xlfn.XLOOKUP($A38,'d16'!$AD$3:$AD$87,'d16'!$AE$3:$AE$87)</f>
        <v>0</v>
      </c>
      <c r="AX38" s="170"/>
      <c r="AY38" s="240">
        <f t="shared" si="18"/>
        <v>0</v>
      </c>
      <c r="AZ38" s="169">
        <f>_xlfn.XLOOKUP($A38,'d17'!$AD$3:$AD$87,'d17'!$AE$3:$AE$87)</f>
        <v>0</v>
      </c>
      <c r="BA38" s="170"/>
      <c r="BB38" s="240">
        <f t="shared" si="19"/>
        <v>0</v>
      </c>
      <c r="BC38" s="169">
        <f>_xlfn.XLOOKUP($A38,'d18'!$AD$3:$AD$87,'d18'!$AE$3:$AE$87)</f>
        <v>0</v>
      </c>
      <c r="BD38" s="170"/>
      <c r="BE38" s="240">
        <f t="shared" si="20"/>
        <v>0</v>
      </c>
      <c r="BF38" s="169">
        <f>_xlfn.XLOOKUP($A38,'d19'!$AD$3:$AD$87,'d19'!$AE$3:$AE$87)</f>
        <v>0</v>
      </c>
      <c r="BG38" s="170"/>
      <c r="BH38" s="240">
        <f t="shared" si="21"/>
        <v>0</v>
      </c>
      <c r="BI38" s="169">
        <f>_xlfn.XLOOKUP($A38,'d20'!$AD$3:$AD$87,'d20'!$AE$3:$AE$87)</f>
        <v>0</v>
      </c>
      <c r="BJ38" s="170"/>
      <c r="BK38" s="240">
        <f t="shared" si="22"/>
        <v>0</v>
      </c>
      <c r="BL38" s="169">
        <f>_xlfn.XLOOKUP($A38,'d21'!$AD$3:$AD$87,'d21'!$AE$3:$AE$87)</f>
        <v>0</v>
      </c>
      <c r="BM38" s="170"/>
      <c r="BN38" s="240">
        <f t="shared" si="23"/>
        <v>0</v>
      </c>
      <c r="BO38" s="169">
        <f>_xlfn.XLOOKUP($A38,'d22'!$AD$3:$AD$87,'d22'!$AE$3:$AE$87)</f>
        <v>0</v>
      </c>
      <c r="BP38" s="170"/>
      <c r="BQ38" s="240">
        <f t="shared" si="24"/>
        <v>0</v>
      </c>
      <c r="BR38" s="169">
        <f>_xlfn.XLOOKUP($A38,'d23'!$AD$3:$AD$87,'d23'!$AE$3:$AE$87)</f>
        <v>0</v>
      </c>
      <c r="BS38" s="170"/>
      <c r="BT38" s="240">
        <f t="shared" si="25"/>
        <v>0</v>
      </c>
      <c r="BU38" s="169">
        <f>_xlfn.XLOOKUP($A38,'d24'!$AD$3:$AD$87,'d24'!$AE$3:$AE$87)</f>
        <v>0</v>
      </c>
      <c r="BV38" s="170"/>
      <c r="BW38" s="240">
        <f t="shared" si="26"/>
        <v>0</v>
      </c>
      <c r="BX38" s="169">
        <f>_xlfn.XLOOKUP($A38,'d25'!$AD$3:$AD$87,'d25'!$AE$3:$AE$87)</f>
        <v>0</v>
      </c>
      <c r="BY38" s="170"/>
      <c r="BZ38" s="240">
        <f t="shared" si="27"/>
        <v>0</v>
      </c>
      <c r="CA38" s="169">
        <f>_xlfn.XLOOKUP($A38,'d26'!$AD$3:$AD$87,'d26'!$AE$3:$AE$87)</f>
        <v>0</v>
      </c>
      <c r="CB38" s="170"/>
      <c r="CC38" s="240">
        <f t="shared" si="28"/>
        <v>0</v>
      </c>
      <c r="CD38" s="169">
        <f>_xlfn.XLOOKUP($A38,'d27'!$AD$3:$AD$87,'d27'!$AE$3:$AE$87)</f>
        <v>0</v>
      </c>
      <c r="CE38" s="170"/>
      <c r="CF38" s="240">
        <f t="shared" si="29"/>
        <v>0</v>
      </c>
      <c r="CG38" s="169">
        <f>_xlfn.XLOOKUP($A38,'d28'!$AD$3:$AD$87,'d28'!$AE$3:$AE$87)</f>
        <v>0</v>
      </c>
      <c r="CH38" s="170"/>
      <c r="CI38" s="240">
        <f t="shared" si="30"/>
        <v>0</v>
      </c>
      <c r="CJ38" s="169">
        <f>_xlfn.XLOOKUP($A38,'d29'!$AD$3:$AD$87,'d29'!$AE$3:$AE$87)</f>
        <v>0</v>
      </c>
      <c r="CK38" s="170"/>
      <c r="CL38" s="240">
        <f t="shared" si="31"/>
        <v>0</v>
      </c>
      <c r="CM38" s="169">
        <f>_xlfn.XLOOKUP($A38,'d30'!$AD$3:$AD$87,'d30'!$AE$3:$AE$87)</f>
        <v>0</v>
      </c>
      <c r="CN38" s="170"/>
      <c r="CO38" s="240">
        <f t="shared" si="32"/>
        <v>0</v>
      </c>
      <c r="CP38" s="169">
        <f>_xlfn.XLOOKUP($A38,'d31'!$AD$3:$AD$87,'d31'!$AE$3:$AE$87)</f>
        <v>0</v>
      </c>
      <c r="CQ38" s="170"/>
      <c r="CR38" s="240">
        <f t="shared" si="33"/>
        <v>0</v>
      </c>
      <c r="CT38" s="171">
        <f t="shared" si="34"/>
        <v>0</v>
      </c>
      <c r="CU38" s="171">
        <f t="shared" si="0"/>
        <v>0</v>
      </c>
      <c r="CV38" s="172">
        <f t="shared" si="1"/>
        <v>0</v>
      </c>
      <c r="CW38" s="168">
        <f t="shared" si="35"/>
        <v>0</v>
      </c>
      <c r="CX38" s="168">
        <f t="shared" si="35"/>
        <v>0</v>
      </c>
    </row>
    <row r="39" spans="1:102" x14ac:dyDescent="0.25">
      <c r="A39" s="123" t="s">
        <v>34</v>
      </c>
      <c r="B39" s="126" t="s">
        <v>195</v>
      </c>
      <c r="D39" s="169">
        <f>_xlfn.XLOOKUP($A39,'d1'!$AD$3:$AD$87,'d1'!$AE$3:$AE$87)</f>
        <v>0</v>
      </c>
      <c r="E39" s="170"/>
      <c r="F39" s="240">
        <f t="shared" si="3"/>
        <v>0</v>
      </c>
      <c r="G39" s="169">
        <f>_xlfn.XLOOKUP($A39,'d2'!$AD$3:$AD$87,'d2'!$AE$3:$AE$87)</f>
        <v>0</v>
      </c>
      <c r="H39" s="170"/>
      <c r="I39" s="240">
        <f t="shared" si="4"/>
        <v>0</v>
      </c>
      <c r="J39" s="169">
        <f>_xlfn.XLOOKUP($A39,'d3'!$AD$3:$AD$87,'d3'!$AE$3:$AE$87)</f>
        <v>0</v>
      </c>
      <c r="K39" s="170"/>
      <c r="L39" s="240">
        <f t="shared" si="5"/>
        <v>0</v>
      </c>
      <c r="M39" s="169">
        <f>_xlfn.XLOOKUP($A39,'d4'!$AD$3:$AD$87,'d4'!$AE$3:$AE$87)</f>
        <v>0</v>
      </c>
      <c r="N39" s="170"/>
      <c r="O39" s="240">
        <f t="shared" si="6"/>
        <v>0</v>
      </c>
      <c r="P39" s="169">
        <f>_xlfn.XLOOKUP($A39,'d5'!$AD$3:$AD$87,'d5'!$AE$3:$AE$87)</f>
        <v>0</v>
      </c>
      <c r="Q39" s="170"/>
      <c r="R39" s="240">
        <f t="shared" si="7"/>
        <v>0</v>
      </c>
      <c r="S39" s="169">
        <f>_xlfn.XLOOKUP($A39,'d6'!$AD$3:$AD$87,'d6'!$AE$3:$AE$87)</f>
        <v>0</v>
      </c>
      <c r="T39" s="170"/>
      <c r="U39" s="240">
        <f t="shared" si="8"/>
        <v>0</v>
      </c>
      <c r="V39" s="169">
        <f>_xlfn.XLOOKUP($A39,'d7'!$AD$3:$AD$87,'d7'!$AE$3:$AE$87)</f>
        <v>0</v>
      </c>
      <c r="W39" s="170"/>
      <c r="X39" s="240">
        <f t="shared" si="9"/>
        <v>0</v>
      </c>
      <c r="Y39" s="169">
        <f>_xlfn.XLOOKUP($A39,'d8'!$AD$3:$AD$87,'d8'!$AE$3:$AE$87)</f>
        <v>0</v>
      </c>
      <c r="Z39" s="170"/>
      <c r="AA39" s="240">
        <f t="shared" si="10"/>
        <v>0</v>
      </c>
      <c r="AB39" s="169">
        <f>_xlfn.XLOOKUP($A39,'d9'!$AD$3:$AD$87,'d9'!$AE$3:$AE$87)</f>
        <v>0</v>
      </c>
      <c r="AC39" s="170"/>
      <c r="AD39" s="240">
        <f t="shared" si="11"/>
        <v>0</v>
      </c>
      <c r="AE39" s="169">
        <f>_xlfn.XLOOKUP($A39,'d10'!$AD$3:$AD$87,'d10'!$AE$3:$AE$87)</f>
        <v>0</v>
      </c>
      <c r="AF39" s="170"/>
      <c r="AG39" s="240">
        <f t="shared" si="12"/>
        <v>0</v>
      </c>
      <c r="AH39" s="169">
        <f>_xlfn.XLOOKUP($A39,'d11'!$AD$3:$AD$87,'d11'!$AE$3:$AE$87)</f>
        <v>0</v>
      </c>
      <c r="AI39" s="170"/>
      <c r="AJ39" s="240">
        <f t="shared" si="13"/>
        <v>0</v>
      </c>
      <c r="AK39" s="169">
        <f>_xlfn.XLOOKUP($A39,'d12'!$AD$3:$AD$87,'d12'!$AE$3:$AE$87)</f>
        <v>0</v>
      </c>
      <c r="AL39" s="170"/>
      <c r="AM39" s="240">
        <f t="shared" si="14"/>
        <v>0</v>
      </c>
      <c r="AN39" s="169">
        <f>_xlfn.XLOOKUP($A39,'d13'!$AD$3:$AD$87,'d13'!$AE$3:$AE$87)</f>
        <v>0</v>
      </c>
      <c r="AO39" s="170"/>
      <c r="AP39" s="240">
        <f t="shared" si="15"/>
        <v>0</v>
      </c>
      <c r="AQ39" s="169">
        <f>_xlfn.XLOOKUP($A39,'d14'!$AD$3:$AD$87,'d14'!$AE$3:$AE$87)</f>
        <v>0</v>
      </c>
      <c r="AR39" s="170"/>
      <c r="AS39" s="240">
        <f t="shared" si="16"/>
        <v>0</v>
      </c>
      <c r="AT39" s="169">
        <f>_xlfn.XLOOKUP($A39,'d15'!$AD$3:$AD$87,'d15'!$AE$3:$AE$87)</f>
        <v>0</v>
      </c>
      <c r="AU39" s="170"/>
      <c r="AV39" s="240">
        <f t="shared" si="17"/>
        <v>0</v>
      </c>
      <c r="AW39" s="169">
        <f>_xlfn.XLOOKUP($A39,'d16'!$AD$3:$AD$87,'d16'!$AE$3:$AE$87)</f>
        <v>0</v>
      </c>
      <c r="AX39" s="170"/>
      <c r="AY39" s="240">
        <f t="shared" si="18"/>
        <v>0</v>
      </c>
      <c r="AZ39" s="169">
        <f>_xlfn.XLOOKUP($A39,'d17'!$AD$3:$AD$87,'d17'!$AE$3:$AE$87)</f>
        <v>0</v>
      </c>
      <c r="BA39" s="170"/>
      <c r="BB39" s="240">
        <f t="shared" si="19"/>
        <v>0</v>
      </c>
      <c r="BC39" s="169">
        <f>_xlfn.XLOOKUP($A39,'d18'!$AD$3:$AD$87,'d18'!$AE$3:$AE$87)</f>
        <v>0</v>
      </c>
      <c r="BD39" s="170"/>
      <c r="BE39" s="240">
        <f t="shared" si="20"/>
        <v>0</v>
      </c>
      <c r="BF39" s="169">
        <f>_xlfn.XLOOKUP($A39,'d19'!$AD$3:$AD$87,'d19'!$AE$3:$AE$87)</f>
        <v>0</v>
      </c>
      <c r="BG39" s="170"/>
      <c r="BH39" s="240">
        <f t="shared" si="21"/>
        <v>0</v>
      </c>
      <c r="BI39" s="169">
        <f>_xlfn.XLOOKUP($A39,'d20'!$AD$3:$AD$87,'d20'!$AE$3:$AE$87)</f>
        <v>0</v>
      </c>
      <c r="BJ39" s="170"/>
      <c r="BK39" s="240">
        <f t="shared" si="22"/>
        <v>0</v>
      </c>
      <c r="BL39" s="169">
        <f>_xlfn.XLOOKUP($A39,'d21'!$AD$3:$AD$87,'d21'!$AE$3:$AE$87)</f>
        <v>0</v>
      </c>
      <c r="BM39" s="170"/>
      <c r="BN39" s="240">
        <f t="shared" si="23"/>
        <v>0</v>
      </c>
      <c r="BO39" s="169">
        <f>_xlfn.XLOOKUP($A39,'d22'!$AD$3:$AD$87,'d22'!$AE$3:$AE$87)</f>
        <v>0</v>
      </c>
      <c r="BP39" s="170"/>
      <c r="BQ39" s="240">
        <f t="shared" si="24"/>
        <v>0</v>
      </c>
      <c r="BR39" s="169">
        <f>_xlfn.XLOOKUP($A39,'d23'!$AD$3:$AD$87,'d23'!$AE$3:$AE$87)</f>
        <v>0</v>
      </c>
      <c r="BS39" s="170"/>
      <c r="BT39" s="240">
        <f t="shared" si="25"/>
        <v>0</v>
      </c>
      <c r="BU39" s="169">
        <f>_xlfn.XLOOKUP($A39,'d24'!$AD$3:$AD$87,'d24'!$AE$3:$AE$87)</f>
        <v>0</v>
      </c>
      <c r="BV39" s="170"/>
      <c r="BW39" s="240">
        <f t="shared" si="26"/>
        <v>0</v>
      </c>
      <c r="BX39" s="169">
        <f>_xlfn.XLOOKUP($A39,'d25'!$AD$3:$AD$87,'d25'!$AE$3:$AE$87)</f>
        <v>0</v>
      </c>
      <c r="BY39" s="170"/>
      <c r="BZ39" s="240">
        <f t="shared" si="27"/>
        <v>0</v>
      </c>
      <c r="CA39" s="169">
        <f>_xlfn.XLOOKUP($A39,'d26'!$AD$3:$AD$87,'d26'!$AE$3:$AE$87)</f>
        <v>0</v>
      </c>
      <c r="CB39" s="170"/>
      <c r="CC39" s="240">
        <f t="shared" si="28"/>
        <v>0</v>
      </c>
      <c r="CD39" s="169">
        <f>_xlfn.XLOOKUP($A39,'d27'!$AD$3:$AD$87,'d27'!$AE$3:$AE$87)</f>
        <v>0</v>
      </c>
      <c r="CE39" s="170"/>
      <c r="CF39" s="240">
        <f t="shared" si="29"/>
        <v>0</v>
      </c>
      <c r="CG39" s="169">
        <f>_xlfn.XLOOKUP($A39,'d28'!$AD$3:$AD$87,'d28'!$AE$3:$AE$87)</f>
        <v>0</v>
      </c>
      <c r="CH39" s="170"/>
      <c r="CI39" s="240">
        <f t="shared" si="30"/>
        <v>0</v>
      </c>
      <c r="CJ39" s="169">
        <f>_xlfn.XLOOKUP($A39,'d29'!$AD$3:$AD$87,'d29'!$AE$3:$AE$87)</f>
        <v>0</v>
      </c>
      <c r="CK39" s="170"/>
      <c r="CL39" s="240">
        <f t="shared" si="31"/>
        <v>0</v>
      </c>
      <c r="CM39" s="169">
        <f>_xlfn.XLOOKUP($A39,'d30'!$AD$3:$AD$87,'d30'!$AE$3:$AE$87)</f>
        <v>0</v>
      </c>
      <c r="CN39" s="170"/>
      <c r="CO39" s="240">
        <f t="shared" si="32"/>
        <v>0</v>
      </c>
      <c r="CP39" s="169">
        <f>_xlfn.XLOOKUP($A39,'d31'!$AD$3:$AD$87,'d31'!$AE$3:$AE$87)</f>
        <v>0</v>
      </c>
      <c r="CQ39" s="170"/>
      <c r="CR39" s="240">
        <f t="shared" si="33"/>
        <v>0</v>
      </c>
      <c r="CT39" s="171">
        <f t="shared" si="34"/>
        <v>0</v>
      </c>
      <c r="CU39" s="171">
        <f t="shared" si="0"/>
        <v>0</v>
      </c>
      <c r="CV39" s="172">
        <f t="shared" si="1"/>
        <v>0</v>
      </c>
      <c r="CW39" s="168">
        <f t="shared" si="35"/>
        <v>0</v>
      </c>
      <c r="CX39" s="168">
        <f t="shared" si="35"/>
        <v>0</v>
      </c>
    </row>
    <row r="40" spans="1:102" x14ac:dyDescent="0.25">
      <c r="A40" s="123" t="s">
        <v>35</v>
      </c>
      <c r="B40" s="126" t="s">
        <v>195</v>
      </c>
      <c r="D40" s="169">
        <f>_xlfn.XLOOKUP($A40,'d1'!$AD$3:$AD$87,'d1'!$AE$3:$AE$87)</f>
        <v>0</v>
      </c>
      <c r="E40" s="170"/>
      <c r="F40" s="240">
        <f t="shared" si="3"/>
        <v>0</v>
      </c>
      <c r="G40" s="169">
        <f>_xlfn.XLOOKUP($A40,'d2'!$AD$3:$AD$87,'d2'!$AE$3:$AE$87)</f>
        <v>0</v>
      </c>
      <c r="H40" s="170"/>
      <c r="I40" s="240">
        <f t="shared" si="4"/>
        <v>0</v>
      </c>
      <c r="J40" s="169">
        <f>_xlfn.XLOOKUP($A40,'d3'!$AD$3:$AD$87,'d3'!$AE$3:$AE$87)</f>
        <v>0</v>
      </c>
      <c r="K40" s="170"/>
      <c r="L40" s="240">
        <f t="shared" si="5"/>
        <v>0</v>
      </c>
      <c r="M40" s="169">
        <f>_xlfn.XLOOKUP($A40,'d4'!$AD$3:$AD$87,'d4'!$AE$3:$AE$87)</f>
        <v>0</v>
      </c>
      <c r="N40" s="170"/>
      <c r="O40" s="240">
        <f t="shared" si="6"/>
        <v>0</v>
      </c>
      <c r="P40" s="169">
        <f>_xlfn.XLOOKUP($A40,'d5'!$AD$3:$AD$87,'d5'!$AE$3:$AE$87)</f>
        <v>0</v>
      </c>
      <c r="Q40" s="170"/>
      <c r="R40" s="240">
        <f t="shared" si="7"/>
        <v>0</v>
      </c>
      <c r="S40" s="169">
        <f>_xlfn.XLOOKUP($A40,'d6'!$AD$3:$AD$87,'d6'!$AE$3:$AE$87)</f>
        <v>0</v>
      </c>
      <c r="T40" s="170"/>
      <c r="U40" s="240">
        <f t="shared" si="8"/>
        <v>0</v>
      </c>
      <c r="V40" s="169">
        <f>_xlfn.XLOOKUP($A40,'d7'!$AD$3:$AD$87,'d7'!$AE$3:$AE$87)</f>
        <v>0</v>
      </c>
      <c r="W40" s="170"/>
      <c r="X40" s="240">
        <f t="shared" si="9"/>
        <v>0</v>
      </c>
      <c r="Y40" s="169">
        <f>_xlfn.XLOOKUP($A40,'d8'!$AD$3:$AD$87,'d8'!$AE$3:$AE$87)</f>
        <v>0</v>
      </c>
      <c r="Z40" s="170"/>
      <c r="AA40" s="240">
        <f t="shared" si="10"/>
        <v>0</v>
      </c>
      <c r="AB40" s="169">
        <f>_xlfn.XLOOKUP($A40,'d9'!$AD$3:$AD$87,'d9'!$AE$3:$AE$87)</f>
        <v>0</v>
      </c>
      <c r="AC40" s="170"/>
      <c r="AD40" s="240">
        <f t="shared" si="11"/>
        <v>0</v>
      </c>
      <c r="AE40" s="169">
        <f>_xlfn.XLOOKUP($A40,'d10'!$AD$3:$AD$87,'d10'!$AE$3:$AE$87)</f>
        <v>0</v>
      </c>
      <c r="AF40" s="170"/>
      <c r="AG40" s="240">
        <f t="shared" si="12"/>
        <v>0</v>
      </c>
      <c r="AH40" s="169">
        <f>_xlfn.XLOOKUP($A40,'d11'!$AD$3:$AD$87,'d11'!$AE$3:$AE$87)</f>
        <v>0</v>
      </c>
      <c r="AI40" s="170"/>
      <c r="AJ40" s="240">
        <f t="shared" si="13"/>
        <v>0</v>
      </c>
      <c r="AK40" s="169">
        <f>_xlfn.XLOOKUP($A40,'d12'!$AD$3:$AD$87,'d12'!$AE$3:$AE$87)</f>
        <v>0</v>
      </c>
      <c r="AL40" s="170"/>
      <c r="AM40" s="240">
        <f t="shared" si="14"/>
        <v>0</v>
      </c>
      <c r="AN40" s="169">
        <f>_xlfn.XLOOKUP($A40,'d13'!$AD$3:$AD$87,'d13'!$AE$3:$AE$87)</f>
        <v>0</v>
      </c>
      <c r="AO40" s="170"/>
      <c r="AP40" s="240">
        <f t="shared" si="15"/>
        <v>0</v>
      </c>
      <c r="AQ40" s="169">
        <f>_xlfn.XLOOKUP($A40,'d14'!$AD$3:$AD$87,'d14'!$AE$3:$AE$87)</f>
        <v>0</v>
      </c>
      <c r="AR40" s="170"/>
      <c r="AS40" s="240">
        <f t="shared" si="16"/>
        <v>0</v>
      </c>
      <c r="AT40" s="169">
        <f>_xlfn.XLOOKUP($A40,'d15'!$AD$3:$AD$87,'d15'!$AE$3:$AE$87)</f>
        <v>0</v>
      </c>
      <c r="AU40" s="170"/>
      <c r="AV40" s="240">
        <f t="shared" si="17"/>
        <v>0</v>
      </c>
      <c r="AW40" s="169">
        <f>_xlfn.XLOOKUP($A40,'d16'!$AD$3:$AD$87,'d16'!$AE$3:$AE$87)</f>
        <v>0</v>
      </c>
      <c r="AX40" s="170"/>
      <c r="AY40" s="240">
        <f t="shared" si="18"/>
        <v>0</v>
      </c>
      <c r="AZ40" s="169">
        <f>_xlfn.XLOOKUP($A40,'d17'!$AD$3:$AD$87,'d17'!$AE$3:$AE$87)</f>
        <v>0</v>
      </c>
      <c r="BA40" s="170"/>
      <c r="BB40" s="240">
        <f t="shared" si="19"/>
        <v>0</v>
      </c>
      <c r="BC40" s="169">
        <f>_xlfn.XLOOKUP($A40,'d18'!$AD$3:$AD$87,'d18'!$AE$3:$AE$87)</f>
        <v>0</v>
      </c>
      <c r="BD40" s="170"/>
      <c r="BE40" s="240">
        <f t="shared" si="20"/>
        <v>0</v>
      </c>
      <c r="BF40" s="169">
        <f>_xlfn.XLOOKUP($A40,'d19'!$AD$3:$AD$87,'d19'!$AE$3:$AE$87)</f>
        <v>0</v>
      </c>
      <c r="BG40" s="170"/>
      <c r="BH40" s="240">
        <f t="shared" si="21"/>
        <v>0</v>
      </c>
      <c r="BI40" s="169">
        <f>_xlfn.XLOOKUP($A40,'d20'!$AD$3:$AD$87,'d20'!$AE$3:$AE$87)</f>
        <v>0</v>
      </c>
      <c r="BJ40" s="170"/>
      <c r="BK40" s="240">
        <f t="shared" si="22"/>
        <v>0</v>
      </c>
      <c r="BL40" s="169">
        <f>_xlfn.XLOOKUP($A40,'d21'!$AD$3:$AD$87,'d21'!$AE$3:$AE$87)</f>
        <v>0</v>
      </c>
      <c r="BM40" s="170"/>
      <c r="BN40" s="240">
        <f t="shared" si="23"/>
        <v>0</v>
      </c>
      <c r="BO40" s="169">
        <f>_xlfn.XLOOKUP($A40,'d22'!$AD$3:$AD$87,'d22'!$AE$3:$AE$87)</f>
        <v>0</v>
      </c>
      <c r="BP40" s="170"/>
      <c r="BQ40" s="240">
        <f t="shared" si="24"/>
        <v>0</v>
      </c>
      <c r="BR40" s="169">
        <f>_xlfn.XLOOKUP($A40,'d23'!$AD$3:$AD$87,'d23'!$AE$3:$AE$87)</f>
        <v>0</v>
      </c>
      <c r="BS40" s="170"/>
      <c r="BT40" s="240">
        <f t="shared" si="25"/>
        <v>0</v>
      </c>
      <c r="BU40" s="169">
        <f>_xlfn.XLOOKUP($A40,'d24'!$AD$3:$AD$87,'d24'!$AE$3:$AE$87)</f>
        <v>0</v>
      </c>
      <c r="BV40" s="170"/>
      <c r="BW40" s="240">
        <f t="shared" si="26"/>
        <v>0</v>
      </c>
      <c r="BX40" s="169">
        <f>_xlfn.XLOOKUP($A40,'d25'!$AD$3:$AD$87,'d25'!$AE$3:$AE$87)</f>
        <v>0</v>
      </c>
      <c r="BY40" s="170"/>
      <c r="BZ40" s="240">
        <f t="shared" si="27"/>
        <v>0</v>
      </c>
      <c r="CA40" s="169">
        <f>_xlfn.XLOOKUP($A40,'d26'!$AD$3:$AD$87,'d26'!$AE$3:$AE$87)</f>
        <v>0</v>
      </c>
      <c r="CB40" s="170"/>
      <c r="CC40" s="240">
        <f t="shared" si="28"/>
        <v>0</v>
      </c>
      <c r="CD40" s="169">
        <f>_xlfn.XLOOKUP($A40,'d27'!$AD$3:$AD$87,'d27'!$AE$3:$AE$87)</f>
        <v>0</v>
      </c>
      <c r="CE40" s="170"/>
      <c r="CF40" s="240">
        <f t="shared" si="29"/>
        <v>0</v>
      </c>
      <c r="CG40" s="169">
        <f>_xlfn.XLOOKUP($A40,'d28'!$AD$3:$AD$87,'d28'!$AE$3:$AE$87)</f>
        <v>0</v>
      </c>
      <c r="CH40" s="170"/>
      <c r="CI40" s="240">
        <f t="shared" si="30"/>
        <v>0</v>
      </c>
      <c r="CJ40" s="169">
        <f>_xlfn.XLOOKUP($A40,'d29'!$AD$3:$AD$87,'d29'!$AE$3:$AE$87)</f>
        <v>0</v>
      </c>
      <c r="CK40" s="170"/>
      <c r="CL40" s="240">
        <f t="shared" si="31"/>
        <v>0</v>
      </c>
      <c r="CM40" s="169">
        <f>_xlfn.XLOOKUP($A40,'d30'!$AD$3:$AD$87,'d30'!$AE$3:$AE$87)</f>
        <v>0</v>
      </c>
      <c r="CN40" s="170"/>
      <c r="CO40" s="240">
        <f t="shared" si="32"/>
        <v>0</v>
      </c>
      <c r="CP40" s="169">
        <f>_xlfn.XLOOKUP($A40,'d31'!$AD$3:$AD$87,'d31'!$AE$3:$AE$87)</f>
        <v>0</v>
      </c>
      <c r="CQ40" s="170"/>
      <c r="CR40" s="240">
        <f t="shared" si="33"/>
        <v>0</v>
      </c>
      <c r="CT40" s="171">
        <f t="shared" si="34"/>
        <v>0</v>
      </c>
      <c r="CU40" s="171">
        <f t="shared" si="0"/>
        <v>0</v>
      </c>
      <c r="CV40" s="172">
        <f t="shared" si="1"/>
        <v>0</v>
      </c>
      <c r="CW40" s="168">
        <f t="shared" si="35"/>
        <v>0</v>
      </c>
      <c r="CX40" s="168">
        <f t="shared" si="35"/>
        <v>0</v>
      </c>
    </row>
    <row r="41" spans="1:102" x14ac:dyDescent="0.25">
      <c r="A41" s="123" t="s">
        <v>36</v>
      </c>
      <c r="B41" s="126" t="s">
        <v>195</v>
      </c>
      <c r="D41" s="169">
        <f>_xlfn.XLOOKUP($A41,'d1'!$AD$3:$AD$87,'d1'!$AE$3:$AE$87)</f>
        <v>0</v>
      </c>
      <c r="E41" s="170"/>
      <c r="F41" s="240">
        <f t="shared" si="3"/>
        <v>0</v>
      </c>
      <c r="G41" s="169">
        <f>_xlfn.XLOOKUP($A41,'d2'!$AD$3:$AD$87,'d2'!$AE$3:$AE$87)</f>
        <v>0</v>
      </c>
      <c r="H41" s="170"/>
      <c r="I41" s="240">
        <f t="shared" si="4"/>
        <v>0</v>
      </c>
      <c r="J41" s="169">
        <f>_xlfn.XLOOKUP($A41,'d3'!$AD$3:$AD$87,'d3'!$AE$3:$AE$87)</f>
        <v>0</v>
      </c>
      <c r="K41" s="170"/>
      <c r="L41" s="240">
        <f t="shared" si="5"/>
        <v>0</v>
      </c>
      <c r="M41" s="169">
        <f>_xlfn.XLOOKUP($A41,'d4'!$AD$3:$AD$87,'d4'!$AE$3:$AE$87)</f>
        <v>0</v>
      </c>
      <c r="N41" s="170"/>
      <c r="O41" s="240">
        <f t="shared" si="6"/>
        <v>0</v>
      </c>
      <c r="P41" s="169">
        <f>_xlfn.XLOOKUP($A41,'d5'!$AD$3:$AD$87,'d5'!$AE$3:$AE$87)</f>
        <v>0</v>
      </c>
      <c r="Q41" s="170"/>
      <c r="R41" s="240">
        <f t="shared" si="7"/>
        <v>0</v>
      </c>
      <c r="S41" s="169">
        <f>_xlfn.XLOOKUP($A41,'d6'!$AD$3:$AD$87,'d6'!$AE$3:$AE$87)</f>
        <v>0</v>
      </c>
      <c r="T41" s="170"/>
      <c r="U41" s="240">
        <f t="shared" si="8"/>
        <v>0</v>
      </c>
      <c r="V41" s="169">
        <f>_xlfn.XLOOKUP($A41,'d7'!$AD$3:$AD$87,'d7'!$AE$3:$AE$87)</f>
        <v>0</v>
      </c>
      <c r="W41" s="170"/>
      <c r="X41" s="240">
        <f t="shared" si="9"/>
        <v>0</v>
      </c>
      <c r="Y41" s="169">
        <f>_xlfn.XLOOKUP($A41,'d8'!$AD$3:$AD$87,'d8'!$AE$3:$AE$87)</f>
        <v>0</v>
      </c>
      <c r="Z41" s="170"/>
      <c r="AA41" s="240">
        <f t="shared" si="10"/>
        <v>0</v>
      </c>
      <c r="AB41" s="169">
        <f>_xlfn.XLOOKUP($A41,'d9'!$AD$3:$AD$87,'d9'!$AE$3:$AE$87)</f>
        <v>0</v>
      </c>
      <c r="AC41" s="170"/>
      <c r="AD41" s="240">
        <f t="shared" si="11"/>
        <v>0</v>
      </c>
      <c r="AE41" s="169">
        <f>_xlfn.XLOOKUP($A41,'d10'!$AD$3:$AD$87,'d10'!$AE$3:$AE$87)</f>
        <v>0</v>
      </c>
      <c r="AF41" s="170"/>
      <c r="AG41" s="240">
        <f t="shared" si="12"/>
        <v>0</v>
      </c>
      <c r="AH41" s="169">
        <f>_xlfn.XLOOKUP($A41,'d11'!$AD$3:$AD$87,'d11'!$AE$3:$AE$87)</f>
        <v>0</v>
      </c>
      <c r="AI41" s="170"/>
      <c r="AJ41" s="240">
        <f t="shared" si="13"/>
        <v>0</v>
      </c>
      <c r="AK41" s="169">
        <f>_xlfn.XLOOKUP($A41,'d12'!$AD$3:$AD$87,'d12'!$AE$3:$AE$87)</f>
        <v>0</v>
      </c>
      <c r="AL41" s="170"/>
      <c r="AM41" s="240">
        <f t="shared" si="14"/>
        <v>0</v>
      </c>
      <c r="AN41" s="169">
        <f>_xlfn.XLOOKUP($A41,'d13'!$AD$3:$AD$87,'d13'!$AE$3:$AE$87)</f>
        <v>0</v>
      </c>
      <c r="AO41" s="170"/>
      <c r="AP41" s="240">
        <f t="shared" si="15"/>
        <v>0</v>
      </c>
      <c r="AQ41" s="169">
        <f>_xlfn.XLOOKUP($A41,'d14'!$AD$3:$AD$87,'d14'!$AE$3:$AE$87)</f>
        <v>0</v>
      </c>
      <c r="AR41" s="170"/>
      <c r="AS41" s="240">
        <f t="shared" si="16"/>
        <v>0</v>
      </c>
      <c r="AT41" s="169">
        <f>_xlfn.XLOOKUP($A41,'d15'!$AD$3:$AD$87,'d15'!$AE$3:$AE$87)</f>
        <v>0</v>
      </c>
      <c r="AU41" s="170"/>
      <c r="AV41" s="240">
        <f t="shared" si="17"/>
        <v>0</v>
      </c>
      <c r="AW41" s="169">
        <f>_xlfn.XLOOKUP($A41,'d16'!$AD$3:$AD$87,'d16'!$AE$3:$AE$87)</f>
        <v>0</v>
      </c>
      <c r="AX41" s="170"/>
      <c r="AY41" s="240">
        <f t="shared" si="18"/>
        <v>0</v>
      </c>
      <c r="AZ41" s="169">
        <f>_xlfn.XLOOKUP($A41,'d17'!$AD$3:$AD$87,'d17'!$AE$3:$AE$87)</f>
        <v>0</v>
      </c>
      <c r="BA41" s="170"/>
      <c r="BB41" s="240">
        <f t="shared" si="19"/>
        <v>0</v>
      </c>
      <c r="BC41" s="169">
        <f>_xlfn.XLOOKUP($A41,'d18'!$AD$3:$AD$87,'d18'!$AE$3:$AE$87)</f>
        <v>0</v>
      </c>
      <c r="BD41" s="170"/>
      <c r="BE41" s="240">
        <f t="shared" si="20"/>
        <v>0</v>
      </c>
      <c r="BF41" s="169">
        <f>_xlfn.XLOOKUP($A41,'d19'!$AD$3:$AD$87,'d19'!$AE$3:$AE$87)</f>
        <v>0</v>
      </c>
      <c r="BG41" s="170"/>
      <c r="BH41" s="240">
        <f t="shared" si="21"/>
        <v>0</v>
      </c>
      <c r="BI41" s="169">
        <f>_xlfn.XLOOKUP($A41,'d20'!$AD$3:$AD$87,'d20'!$AE$3:$AE$87)</f>
        <v>0</v>
      </c>
      <c r="BJ41" s="170"/>
      <c r="BK41" s="240">
        <f t="shared" si="22"/>
        <v>0</v>
      </c>
      <c r="BL41" s="169">
        <f>_xlfn.XLOOKUP($A41,'d21'!$AD$3:$AD$87,'d21'!$AE$3:$AE$87)</f>
        <v>0</v>
      </c>
      <c r="BM41" s="170"/>
      <c r="BN41" s="240">
        <f t="shared" si="23"/>
        <v>0</v>
      </c>
      <c r="BO41" s="169">
        <f>_xlfn.XLOOKUP($A41,'d22'!$AD$3:$AD$87,'d22'!$AE$3:$AE$87)</f>
        <v>0</v>
      </c>
      <c r="BP41" s="170"/>
      <c r="BQ41" s="240">
        <f t="shared" si="24"/>
        <v>0</v>
      </c>
      <c r="BR41" s="169">
        <f>_xlfn.XLOOKUP($A41,'d23'!$AD$3:$AD$87,'d23'!$AE$3:$AE$87)</f>
        <v>0</v>
      </c>
      <c r="BS41" s="170"/>
      <c r="BT41" s="240">
        <f t="shared" si="25"/>
        <v>0</v>
      </c>
      <c r="BU41" s="169">
        <f>_xlfn.XLOOKUP($A41,'d24'!$AD$3:$AD$87,'d24'!$AE$3:$AE$87)</f>
        <v>0</v>
      </c>
      <c r="BV41" s="170"/>
      <c r="BW41" s="240">
        <f t="shared" si="26"/>
        <v>0</v>
      </c>
      <c r="BX41" s="169">
        <f>_xlfn.XLOOKUP($A41,'d25'!$AD$3:$AD$87,'d25'!$AE$3:$AE$87)</f>
        <v>0</v>
      </c>
      <c r="BY41" s="170"/>
      <c r="BZ41" s="240">
        <f t="shared" si="27"/>
        <v>0</v>
      </c>
      <c r="CA41" s="169">
        <f>_xlfn.XLOOKUP($A41,'d26'!$AD$3:$AD$87,'d26'!$AE$3:$AE$87)</f>
        <v>0</v>
      </c>
      <c r="CB41" s="170"/>
      <c r="CC41" s="240">
        <f t="shared" si="28"/>
        <v>0</v>
      </c>
      <c r="CD41" s="169">
        <f>_xlfn.XLOOKUP($A41,'d27'!$AD$3:$AD$87,'d27'!$AE$3:$AE$87)</f>
        <v>0</v>
      </c>
      <c r="CE41" s="170"/>
      <c r="CF41" s="240">
        <f t="shared" si="29"/>
        <v>0</v>
      </c>
      <c r="CG41" s="169">
        <f>_xlfn.XLOOKUP($A41,'d28'!$AD$3:$AD$87,'d28'!$AE$3:$AE$87)</f>
        <v>0</v>
      </c>
      <c r="CH41" s="170"/>
      <c r="CI41" s="240">
        <f t="shared" si="30"/>
        <v>0</v>
      </c>
      <c r="CJ41" s="169">
        <f>_xlfn.XLOOKUP($A41,'d29'!$AD$3:$AD$87,'d29'!$AE$3:$AE$87)</f>
        <v>0</v>
      </c>
      <c r="CK41" s="170"/>
      <c r="CL41" s="240">
        <f t="shared" si="31"/>
        <v>0</v>
      </c>
      <c r="CM41" s="169">
        <f>_xlfn.XLOOKUP($A41,'d30'!$AD$3:$AD$87,'d30'!$AE$3:$AE$87)</f>
        <v>0</v>
      </c>
      <c r="CN41" s="170"/>
      <c r="CO41" s="240">
        <f t="shared" si="32"/>
        <v>0</v>
      </c>
      <c r="CP41" s="169">
        <f>_xlfn.XLOOKUP($A41,'d31'!$AD$3:$AD$87,'d31'!$AE$3:$AE$87)</f>
        <v>0</v>
      </c>
      <c r="CQ41" s="170"/>
      <c r="CR41" s="240">
        <f t="shared" si="33"/>
        <v>0</v>
      </c>
      <c r="CT41" s="171">
        <f t="shared" si="34"/>
        <v>0</v>
      </c>
      <c r="CU41" s="171">
        <f t="shared" si="0"/>
        <v>0</v>
      </c>
      <c r="CV41" s="172">
        <f t="shared" si="1"/>
        <v>0</v>
      </c>
      <c r="CW41" s="168">
        <f t="shared" si="35"/>
        <v>0</v>
      </c>
      <c r="CX41" s="168">
        <f t="shared" si="35"/>
        <v>0</v>
      </c>
    </row>
    <row r="42" spans="1:102" x14ac:dyDescent="0.25">
      <c r="A42" s="123" t="s">
        <v>37</v>
      </c>
      <c r="B42" s="126" t="s">
        <v>195</v>
      </c>
      <c r="D42" s="169">
        <f>_xlfn.XLOOKUP($A42,'d1'!$AD$3:$AD$87,'d1'!$AE$3:$AE$87)</f>
        <v>0</v>
      </c>
      <c r="E42" s="170"/>
      <c r="F42" s="240">
        <f t="shared" si="3"/>
        <v>0</v>
      </c>
      <c r="G42" s="169">
        <f>_xlfn.XLOOKUP($A42,'d2'!$AD$3:$AD$87,'d2'!$AE$3:$AE$87)</f>
        <v>0</v>
      </c>
      <c r="H42" s="170"/>
      <c r="I42" s="240">
        <f t="shared" si="4"/>
        <v>0</v>
      </c>
      <c r="J42" s="169">
        <f>_xlfn.XLOOKUP($A42,'d3'!$AD$3:$AD$87,'d3'!$AE$3:$AE$87)</f>
        <v>0</v>
      </c>
      <c r="K42" s="170"/>
      <c r="L42" s="240">
        <f t="shared" si="5"/>
        <v>0</v>
      </c>
      <c r="M42" s="169">
        <f>_xlfn.XLOOKUP($A42,'d4'!$AD$3:$AD$87,'d4'!$AE$3:$AE$87)</f>
        <v>0</v>
      </c>
      <c r="N42" s="170"/>
      <c r="O42" s="240">
        <f t="shared" si="6"/>
        <v>0</v>
      </c>
      <c r="P42" s="169">
        <f>_xlfn.XLOOKUP($A42,'d5'!$AD$3:$AD$87,'d5'!$AE$3:$AE$87)</f>
        <v>0</v>
      </c>
      <c r="Q42" s="170"/>
      <c r="R42" s="240">
        <f t="shared" si="7"/>
        <v>0</v>
      </c>
      <c r="S42" s="169">
        <f>_xlfn.XLOOKUP($A42,'d6'!$AD$3:$AD$87,'d6'!$AE$3:$AE$87)</f>
        <v>0</v>
      </c>
      <c r="T42" s="170"/>
      <c r="U42" s="240">
        <f t="shared" si="8"/>
        <v>0</v>
      </c>
      <c r="V42" s="169">
        <f>_xlfn.XLOOKUP($A42,'d7'!$AD$3:$AD$87,'d7'!$AE$3:$AE$87)</f>
        <v>0</v>
      </c>
      <c r="W42" s="170"/>
      <c r="X42" s="240">
        <f t="shared" si="9"/>
        <v>0</v>
      </c>
      <c r="Y42" s="169">
        <f>_xlfn.XLOOKUP($A42,'d8'!$AD$3:$AD$87,'d8'!$AE$3:$AE$87)</f>
        <v>0</v>
      </c>
      <c r="Z42" s="170"/>
      <c r="AA42" s="240">
        <f t="shared" si="10"/>
        <v>0</v>
      </c>
      <c r="AB42" s="169">
        <f>_xlfn.XLOOKUP($A42,'d9'!$AD$3:$AD$87,'d9'!$AE$3:$AE$87)</f>
        <v>0</v>
      </c>
      <c r="AC42" s="170"/>
      <c r="AD42" s="240">
        <f t="shared" si="11"/>
        <v>0</v>
      </c>
      <c r="AE42" s="169">
        <f>_xlfn.XLOOKUP($A42,'d10'!$AD$3:$AD$87,'d10'!$AE$3:$AE$87)</f>
        <v>0</v>
      </c>
      <c r="AF42" s="170"/>
      <c r="AG42" s="240">
        <f t="shared" si="12"/>
        <v>0</v>
      </c>
      <c r="AH42" s="169">
        <f>_xlfn.XLOOKUP($A42,'d11'!$AD$3:$AD$87,'d11'!$AE$3:$AE$87)</f>
        <v>0</v>
      </c>
      <c r="AI42" s="170"/>
      <c r="AJ42" s="240">
        <f t="shared" si="13"/>
        <v>0</v>
      </c>
      <c r="AK42" s="169">
        <f>_xlfn.XLOOKUP($A42,'d12'!$AD$3:$AD$87,'d12'!$AE$3:$AE$87)</f>
        <v>0</v>
      </c>
      <c r="AL42" s="170"/>
      <c r="AM42" s="240">
        <f t="shared" si="14"/>
        <v>0</v>
      </c>
      <c r="AN42" s="169">
        <f>_xlfn.XLOOKUP($A42,'d13'!$AD$3:$AD$87,'d13'!$AE$3:$AE$87)</f>
        <v>0</v>
      </c>
      <c r="AO42" s="170"/>
      <c r="AP42" s="240">
        <f t="shared" si="15"/>
        <v>0</v>
      </c>
      <c r="AQ42" s="169">
        <f>_xlfn.XLOOKUP($A42,'d14'!$AD$3:$AD$87,'d14'!$AE$3:$AE$87)</f>
        <v>0</v>
      </c>
      <c r="AR42" s="170"/>
      <c r="AS42" s="240">
        <f t="shared" si="16"/>
        <v>0</v>
      </c>
      <c r="AT42" s="169">
        <f>_xlfn.XLOOKUP($A42,'d15'!$AD$3:$AD$87,'d15'!$AE$3:$AE$87)</f>
        <v>0</v>
      </c>
      <c r="AU42" s="170"/>
      <c r="AV42" s="240">
        <f t="shared" si="17"/>
        <v>0</v>
      </c>
      <c r="AW42" s="169">
        <f>_xlfn.XLOOKUP($A42,'d16'!$AD$3:$AD$87,'d16'!$AE$3:$AE$87)</f>
        <v>0</v>
      </c>
      <c r="AX42" s="170"/>
      <c r="AY42" s="240">
        <f t="shared" si="18"/>
        <v>0</v>
      </c>
      <c r="AZ42" s="169">
        <f>_xlfn.XLOOKUP($A42,'d17'!$AD$3:$AD$87,'d17'!$AE$3:$AE$87)</f>
        <v>0</v>
      </c>
      <c r="BA42" s="170"/>
      <c r="BB42" s="240">
        <f t="shared" si="19"/>
        <v>0</v>
      </c>
      <c r="BC42" s="169">
        <f>_xlfn.XLOOKUP($A42,'d18'!$AD$3:$AD$87,'d18'!$AE$3:$AE$87)</f>
        <v>0</v>
      </c>
      <c r="BD42" s="170"/>
      <c r="BE42" s="240">
        <f t="shared" si="20"/>
        <v>0</v>
      </c>
      <c r="BF42" s="169">
        <f>_xlfn.XLOOKUP($A42,'d19'!$AD$3:$AD$87,'d19'!$AE$3:$AE$87)</f>
        <v>0</v>
      </c>
      <c r="BG42" s="170"/>
      <c r="BH42" s="240">
        <f t="shared" si="21"/>
        <v>0</v>
      </c>
      <c r="BI42" s="169">
        <f>_xlfn.XLOOKUP($A42,'d20'!$AD$3:$AD$87,'d20'!$AE$3:$AE$87)</f>
        <v>0</v>
      </c>
      <c r="BJ42" s="170"/>
      <c r="BK42" s="240">
        <f t="shared" si="22"/>
        <v>0</v>
      </c>
      <c r="BL42" s="169">
        <f>_xlfn.XLOOKUP($A42,'d21'!$AD$3:$AD$87,'d21'!$AE$3:$AE$87)</f>
        <v>0</v>
      </c>
      <c r="BM42" s="170"/>
      <c r="BN42" s="240">
        <f t="shared" si="23"/>
        <v>0</v>
      </c>
      <c r="BO42" s="169">
        <f>_xlfn.XLOOKUP($A42,'d22'!$AD$3:$AD$87,'d22'!$AE$3:$AE$87)</f>
        <v>0</v>
      </c>
      <c r="BP42" s="170"/>
      <c r="BQ42" s="240">
        <f t="shared" si="24"/>
        <v>0</v>
      </c>
      <c r="BR42" s="169">
        <f>_xlfn.XLOOKUP($A42,'d23'!$AD$3:$AD$87,'d23'!$AE$3:$AE$87)</f>
        <v>0</v>
      </c>
      <c r="BS42" s="170"/>
      <c r="BT42" s="240">
        <f t="shared" si="25"/>
        <v>0</v>
      </c>
      <c r="BU42" s="169">
        <f>_xlfn.XLOOKUP($A42,'d24'!$AD$3:$AD$87,'d24'!$AE$3:$AE$87)</f>
        <v>0</v>
      </c>
      <c r="BV42" s="170"/>
      <c r="BW42" s="240">
        <f t="shared" si="26"/>
        <v>0</v>
      </c>
      <c r="BX42" s="169">
        <f>_xlfn.XLOOKUP($A42,'d25'!$AD$3:$AD$87,'d25'!$AE$3:$AE$87)</f>
        <v>0</v>
      </c>
      <c r="BY42" s="170"/>
      <c r="BZ42" s="240">
        <f t="shared" si="27"/>
        <v>0</v>
      </c>
      <c r="CA42" s="169">
        <f>_xlfn.XLOOKUP($A42,'d26'!$AD$3:$AD$87,'d26'!$AE$3:$AE$87)</f>
        <v>0</v>
      </c>
      <c r="CB42" s="170"/>
      <c r="CC42" s="240">
        <f t="shared" si="28"/>
        <v>0</v>
      </c>
      <c r="CD42" s="169">
        <f>_xlfn.XLOOKUP($A42,'d27'!$AD$3:$AD$87,'d27'!$AE$3:$AE$87)</f>
        <v>0</v>
      </c>
      <c r="CE42" s="170"/>
      <c r="CF42" s="240">
        <f t="shared" si="29"/>
        <v>0</v>
      </c>
      <c r="CG42" s="169">
        <f>_xlfn.XLOOKUP($A42,'d28'!$AD$3:$AD$87,'d28'!$AE$3:$AE$87)</f>
        <v>0</v>
      </c>
      <c r="CH42" s="170"/>
      <c r="CI42" s="240">
        <f t="shared" si="30"/>
        <v>0</v>
      </c>
      <c r="CJ42" s="169">
        <f>_xlfn.XLOOKUP($A42,'d29'!$AD$3:$AD$87,'d29'!$AE$3:$AE$87)</f>
        <v>0</v>
      </c>
      <c r="CK42" s="170"/>
      <c r="CL42" s="240">
        <f t="shared" si="31"/>
        <v>0</v>
      </c>
      <c r="CM42" s="169">
        <f>_xlfn.XLOOKUP($A42,'d30'!$AD$3:$AD$87,'d30'!$AE$3:$AE$87)</f>
        <v>0</v>
      </c>
      <c r="CN42" s="170"/>
      <c r="CO42" s="240">
        <f t="shared" si="32"/>
        <v>0</v>
      </c>
      <c r="CP42" s="169">
        <f>_xlfn.XLOOKUP($A42,'d31'!$AD$3:$AD$87,'d31'!$AE$3:$AE$87)</f>
        <v>0</v>
      </c>
      <c r="CQ42" s="170"/>
      <c r="CR42" s="240">
        <f t="shared" si="33"/>
        <v>0</v>
      </c>
      <c r="CT42" s="171">
        <f t="shared" si="34"/>
        <v>0</v>
      </c>
      <c r="CU42" s="171">
        <f t="shared" si="0"/>
        <v>0</v>
      </c>
      <c r="CV42" s="172">
        <f t="shared" si="1"/>
        <v>0</v>
      </c>
      <c r="CW42" s="168">
        <f t="shared" si="35"/>
        <v>0</v>
      </c>
      <c r="CX42" s="168">
        <f t="shared" si="35"/>
        <v>0</v>
      </c>
    </row>
    <row r="43" spans="1:102" s="224" customFormat="1" x14ac:dyDescent="0.25">
      <c r="A43" s="219" t="s">
        <v>38</v>
      </c>
      <c r="B43" s="220" t="s">
        <v>195</v>
      </c>
      <c r="C43" s="221"/>
      <c r="D43" s="222">
        <f>_xlfn.XLOOKUP($A43,'d1'!$AD$3:$AD$87,'d1'!$AE$3:$AE$87)</f>
        <v>0</v>
      </c>
      <c r="E43" s="223"/>
      <c r="F43" s="240">
        <f t="shared" si="3"/>
        <v>0</v>
      </c>
      <c r="G43" s="222">
        <f>_xlfn.XLOOKUP($A43,'d2'!$AD$3:$AD$87,'d2'!$AE$3:$AE$87)</f>
        <v>0</v>
      </c>
      <c r="H43" s="223"/>
      <c r="I43" s="240">
        <f t="shared" si="4"/>
        <v>0</v>
      </c>
      <c r="J43" s="222">
        <f>_xlfn.XLOOKUP($A43,'d3'!$AD$3:$AD$87,'d3'!$AE$3:$AE$87)</f>
        <v>0</v>
      </c>
      <c r="K43" s="223"/>
      <c r="L43" s="240">
        <f t="shared" si="5"/>
        <v>0</v>
      </c>
      <c r="M43" s="222">
        <f>_xlfn.XLOOKUP($A43,'d4'!$AD$3:$AD$87,'d4'!$AE$3:$AE$87)</f>
        <v>0</v>
      </c>
      <c r="N43" s="223"/>
      <c r="O43" s="240">
        <f t="shared" si="6"/>
        <v>0</v>
      </c>
      <c r="P43" s="222">
        <f>_xlfn.XLOOKUP($A43,'d5'!$AD$3:$AD$87,'d5'!$AE$3:$AE$87)</f>
        <v>0</v>
      </c>
      <c r="Q43" s="223"/>
      <c r="R43" s="240">
        <f t="shared" si="7"/>
        <v>0</v>
      </c>
      <c r="S43" s="222">
        <f>_xlfn.XLOOKUP($A43,'d6'!$AD$3:$AD$87,'d6'!$AE$3:$AE$87)</f>
        <v>0</v>
      </c>
      <c r="T43" s="223"/>
      <c r="U43" s="240">
        <f t="shared" si="8"/>
        <v>0</v>
      </c>
      <c r="V43" s="222">
        <f>_xlfn.XLOOKUP($A43,'d7'!$AD$3:$AD$87,'d7'!$AE$3:$AE$87)</f>
        <v>0</v>
      </c>
      <c r="W43" s="223"/>
      <c r="X43" s="240">
        <f t="shared" si="9"/>
        <v>0</v>
      </c>
      <c r="Y43" s="222">
        <f>_xlfn.XLOOKUP($A43,'d8'!$AD$3:$AD$87,'d8'!$AE$3:$AE$87)</f>
        <v>0</v>
      </c>
      <c r="Z43" s="223"/>
      <c r="AA43" s="240">
        <f t="shared" si="10"/>
        <v>0</v>
      </c>
      <c r="AB43" s="222">
        <f>_xlfn.XLOOKUP($A43,'d9'!$AD$3:$AD$87,'d9'!$AE$3:$AE$87)</f>
        <v>0</v>
      </c>
      <c r="AC43" s="223"/>
      <c r="AD43" s="240">
        <f t="shared" si="11"/>
        <v>0</v>
      </c>
      <c r="AE43" s="222">
        <f>_xlfn.XLOOKUP($A43,'d10'!$AD$3:$AD$87,'d10'!$AE$3:$AE$87)</f>
        <v>0</v>
      </c>
      <c r="AF43" s="223"/>
      <c r="AG43" s="240">
        <f t="shared" si="12"/>
        <v>0</v>
      </c>
      <c r="AH43" s="222">
        <f>_xlfn.XLOOKUP($A43,'d11'!$AD$3:$AD$87,'d11'!$AE$3:$AE$87)</f>
        <v>0</v>
      </c>
      <c r="AI43" s="223"/>
      <c r="AJ43" s="240">
        <f t="shared" si="13"/>
        <v>0</v>
      </c>
      <c r="AK43" s="222">
        <f>_xlfn.XLOOKUP($A43,'d12'!$AD$3:$AD$87,'d12'!$AE$3:$AE$87)</f>
        <v>0</v>
      </c>
      <c r="AL43" s="223"/>
      <c r="AM43" s="240">
        <f t="shared" si="14"/>
        <v>0</v>
      </c>
      <c r="AN43" s="222">
        <f>_xlfn.XLOOKUP($A43,'d13'!$AD$3:$AD$87,'d13'!$AE$3:$AE$87)</f>
        <v>0</v>
      </c>
      <c r="AO43" s="223"/>
      <c r="AP43" s="240">
        <f t="shared" si="15"/>
        <v>0</v>
      </c>
      <c r="AQ43" s="222">
        <f>_xlfn.XLOOKUP($A43,'d14'!$AD$3:$AD$87,'d14'!$AE$3:$AE$87)</f>
        <v>0</v>
      </c>
      <c r="AR43" s="223"/>
      <c r="AS43" s="240">
        <f t="shared" si="16"/>
        <v>0</v>
      </c>
      <c r="AT43" s="222">
        <f>_xlfn.XLOOKUP($A43,'d15'!$AD$3:$AD$87,'d15'!$AE$3:$AE$87)</f>
        <v>0</v>
      </c>
      <c r="AU43" s="223"/>
      <c r="AV43" s="240">
        <f t="shared" si="17"/>
        <v>0</v>
      </c>
      <c r="AW43" s="222">
        <f>_xlfn.XLOOKUP($A43,'d16'!$AD$3:$AD$87,'d16'!$AE$3:$AE$87)</f>
        <v>0</v>
      </c>
      <c r="AX43" s="223"/>
      <c r="AY43" s="240">
        <f t="shared" si="18"/>
        <v>0</v>
      </c>
      <c r="AZ43" s="222">
        <f>_xlfn.XLOOKUP($A43,'d17'!$AD$3:$AD$87,'d17'!$AE$3:$AE$87)</f>
        <v>0</v>
      </c>
      <c r="BA43" s="223"/>
      <c r="BB43" s="240">
        <f t="shared" si="19"/>
        <v>0</v>
      </c>
      <c r="BC43" s="222">
        <f>_xlfn.XLOOKUP($A43,'d18'!$AD$3:$AD$87,'d18'!$AE$3:$AE$87)</f>
        <v>0</v>
      </c>
      <c r="BD43" s="223"/>
      <c r="BE43" s="240">
        <f t="shared" si="20"/>
        <v>0</v>
      </c>
      <c r="BF43" s="222">
        <f>_xlfn.XLOOKUP($A43,'d19'!$AD$3:$AD$87,'d19'!$AE$3:$AE$87)</f>
        <v>0</v>
      </c>
      <c r="BG43" s="223"/>
      <c r="BH43" s="240">
        <f t="shared" si="21"/>
        <v>0</v>
      </c>
      <c r="BI43" s="222">
        <f>_xlfn.XLOOKUP($A43,'d20'!$AD$3:$AD$87,'d20'!$AE$3:$AE$87)</f>
        <v>0</v>
      </c>
      <c r="BJ43" s="223"/>
      <c r="BK43" s="240">
        <f t="shared" si="22"/>
        <v>0</v>
      </c>
      <c r="BL43" s="222">
        <f>_xlfn.XLOOKUP($A43,'d21'!$AD$3:$AD$87,'d21'!$AE$3:$AE$87)</f>
        <v>0</v>
      </c>
      <c r="BM43" s="223"/>
      <c r="BN43" s="240">
        <f t="shared" si="23"/>
        <v>0</v>
      </c>
      <c r="BO43" s="222">
        <f>_xlfn.XLOOKUP($A43,'d22'!$AD$3:$AD$87,'d22'!$AE$3:$AE$87)</f>
        <v>0</v>
      </c>
      <c r="BP43" s="223"/>
      <c r="BQ43" s="240">
        <f t="shared" si="24"/>
        <v>0</v>
      </c>
      <c r="BR43" s="222">
        <f>_xlfn.XLOOKUP($A43,'d23'!$AD$3:$AD$87,'d23'!$AE$3:$AE$87)</f>
        <v>0</v>
      </c>
      <c r="BS43" s="223"/>
      <c r="BT43" s="240">
        <f t="shared" si="25"/>
        <v>0</v>
      </c>
      <c r="BU43" s="222">
        <f>_xlfn.XLOOKUP($A43,'d24'!$AD$3:$AD$87,'d24'!$AE$3:$AE$87)</f>
        <v>0</v>
      </c>
      <c r="BV43" s="223"/>
      <c r="BW43" s="240">
        <f t="shared" si="26"/>
        <v>0</v>
      </c>
      <c r="BX43" s="222">
        <f>_xlfn.XLOOKUP($A43,'d25'!$AD$3:$AD$87,'d25'!$AE$3:$AE$87)</f>
        <v>0</v>
      </c>
      <c r="BY43" s="223"/>
      <c r="BZ43" s="240">
        <f t="shared" si="27"/>
        <v>0</v>
      </c>
      <c r="CA43" s="222">
        <f>_xlfn.XLOOKUP($A43,'d26'!$AD$3:$AD$87,'d26'!$AE$3:$AE$87)</f>
        <v>0</v>
      </c>
      <c r="CB43" s="223"/>
      <c r="CC43" s="240">
        <f t="shared" si="28"/>
        <v>0</v>
      </c>
      <c r="CD43" s="222">
        <f>_xlfn.XLOOKUP($A43,'d27'!$AD$3:$AD$87,'d27'!$AE$3:$AE$87)</f>
        <v>0</v>
      </c>
      <c r="CE43" s="223"/>
      <c r="CF43" s="240">
        <f t="shared" si="29"/>
        <v>0</v>
      </c>
      <c r="CG43" s="222">
        <f>_xlfn.XLOOKUP($A43,'d28'!$AD$3:$AD$87,'d28'!$AE$3:$AE$87)</f>
        <v>0</v>
      </c>
      <c r="CH43" s="223"/>
      <c r="CI43" s="240">
        <f t="shared" si="30"/>
        <v>0</v>
      </c>
      <c r="CJ43" s="222">
        <f>_xlfn.XLOOKUP($A43,'d29'!$AD$3:$AD$87,'d29'!$AE$3:$AE$87)</f>
        <v>0</v>
      </c>
      <c r="CK43" s="223"/>
      <c r="CL43" s="240">
        <f t="shared" si="31"/>
        <v>0</v>
      </c>
      <c r="CM43" s="222">
        <f>_xlfn.XLOOKUP($A43,'d30'!$AD$3:$AD$87,'d30'!$AE$3:$AE$87)</f>
        <v>0</v>
      </c>
      <c r="CN43" s="223"/>
      <c r="CO43" s="240">
        <f t="shared" si="32"/>
        <v>0</v>
      </c>
      <c r="CP43" s="222">
        <f>_xlfn.XLOOKUP($A43,'d31'!$AD$3:$AD$87,'d31'!$AE$3:$AE$87)</f>
        <v>0</v>
      </c>
      <c r="CQ43" s="223"/>
      <c r="CR43" s="240">
        <f t="shared" si="33"/>
        <v>0</v>
      </c>
      <c r="CT43" s="224">
        <f t="shared" si="34"/>
        <v>0</v>
      </c>
      <c r="CU43" s="224">
        <f t="shared" si="0"/>
        <v>0</v>
      </c>
      <c r="CV43" s="225">
        <f t="shared" si="1"/>
        <v>0</v>
      </c>
      <c r="CW43" s="224">
        <f t="shared" si="35"/>
        <v>0</v>
      </c>
      <c r="CX43" s="224">
        <f t="shared" si="35"/>
        <v>0</v>
      </c>
    </row>
    <row r="44" spans="1:102" x14ac:dyDescent="0.25">
      <c r="A44" s="123" t="s">
        <v>39</v>
      </c>
      <c r="B44" s="126" t="s">
        <v>195</v>
      </c>
      <c r="D44" s="169">
        <f>_xlfn.XLOOKUP($A44,'d1'!$AD$3:$AD$87,'d1'!$AE$3:$AE$87)</f>
        <v>0</v>
      </c>
      <c r="E44" s="170"/>
      <c r="F44" s="240">
        <f t="shared" si="3"/>
        <v>0</v>
      </c>
      <c r="G44" s="169">
        <f>_xlfn.XLOOKUP($A44,'d2'!$AD$3:$AD$87,'d2'!$AE$3:$AE$87)</f>
        <v>0</v>
      </c>
      <c r="H44" s="170"/>
      <c r="I44" s="240">
        <f t="shared" si="4"/>
        <v>0</v>
      </c>
      <c r="J44" s="169">
        <f>_xlfn.XLOOKUP($A44,'d3'!$AD$3:$AD$87,'d3'!$AE$3:$AE$87)</f>
        <v>0</v>
      </c>
      <c r="K44" s="170"/>
      <c r="L44" s="240">
        <f t="shared" si="5"/>
        <v>0</v>
      </c>
      <c r="M44" s="169">
        <f>_xlfn.XLOOKUP($A44,'d4'!$AD$3:$AD$87,'d4'!$AE$3:$AE$87)</f>
        <v>0</v>
      </c>
      <c r="N44" s="170"/>
      <c r="O44" s="240">
        <f t="shared" si="6"/>
        <v>0</v>
      </c>
      <c r="P44" s="169">
        <f>_xlfn.XLOOKUP($A44,'d5'!$AD$3:$AD$87,'d5'!$AE$3:$AE$87)</f>
        <v>0</v>
      </c>
      <c r="Q44" s="170"/>
      <c r="R44" s="240">
        <f t="shared" si="7"/>
        <v>0</v>
      </c>
      <c r="S44" s="169">
        <f>_xlfn.XLOOKUP($A44,'d6'!$AD$3:$AD$87,'d6'!$AE$3:$AE$87)</f>
        <v>0</v>
      </c>
      <c r="T44" s="170"/>
      <c r="U44" s="240">
        <f t="shared" si="8"/>
        <v>0</v>
      </c>
      <c r="V44" s="169">
        <f>_xlfn.XLOOKUP($A44,'d7'!$AD$3:$AD$87,'d7'!$AE$3:$AE$87)</f>
        <v>0</v>
      </c>
      <c r="W44" s="170"/>
      <c r="X44" s="240">
        <f t="shared" si="9"/>
        <v>0</v>
      </c>
      <c r="Y44" s="169">
        <f>_xlfn.XLOOKUP($A44,'d8'!$AD$3:$AD$87,'d8'!$AE$3:$AE$87)</f>
        <v>0</v>
      </c>
      <c r="Z44" s="170"/>
      <c r="AA44" s="240">
        <f t="shared" si="10"/>
        <v>0</v>
      </c>
      <c r="AB44" s="169">
        <f>_xlfn.XLOOKUP($A44,'d9'!$AD$3:$AD$87,'d9'!$AE$3:$AE$87)</f>
        <v>0</v>
      </c>
      <c r="AC44" s="170"/>
      <c r="AD44" s="240">
        <f t="shared" si="11"/>
        <v>0</v>
      </c>
      <c r="AE44" s="169">
        <f>_xlfn.XLOOKUP($A44,'d10'!$AD$3:$AD$87,'d10'!$AE$3:$AE$87)</f>
        <v>0</v>
      </c>
      <c r="AF44" s="170"/>
      <c r="AG44" s="240">
        <f t="shared" si="12"/>
        <v>0</v>
      </c>
      <c r="AH44" s="169">
        <f>_xlfn.XLOOKUP($A44,'d11'!$AD$3:$AD$87,'d11'!$AE$3:$AE$87)</f>
        <v>0</v>
      </c>
      <c r="AI44" s="170"/>
      <c r="AJ44" s="240">
        <f t="shared" si="13"/>
        <v>0</v>
      </c>
      <c r="AK44" s="169">
        <f>_xlfn.XLOOKUP($A44,'d12'!$AD$3:$AD$87,'d12'!$AE$3:$AE$87)</f>
        <v>0</v>
      </c>
      <c r="AL44" s="170"/>
      <c r="AM44" s="240">
        <f t="shared" si="14"/>
        <v>0</v>
      </c>
      <c r="AN44" s="169">
        <f>_xlfn.XLOOKUP($A44,'d13'!$AD$3:$AD$87,'d13'!$AE$3:$AE$87)</f>
        <v>0</v>
      </c>
      <c r="AO44" s="170"/>
      <c r="AP44" s="240">
        <f t="shared" si="15"/>
        <v>0</v>
      </c>
      <c r="AQ44" s="169">
        <f>_xlfn.XLOOKUP($A44,'d14'!$AD$3:$AD$87,'d14'!$AE$3:$AE$87)</f>
        <v>0</v>
      </c>
      <c r="AR44" s="170"/>
      <c r="AS44" s="240">
        <f t="shared" si="16"/>
        <v>0</v>
      </c>
      <c r="AT44" s="169">
        <f>_xlfn.XLOOKUP($A44,'d15'!$AD$3:$AD$87,'d15'!$AE$3:$AE$87)</f>
        <v>0</v>
      </c>
      <c r="AU44" s="170"/>
      <c r="AV44" s="240">
        <f t="shared" si="17"/>
        <v>0</v>
      </c>
      <c r="AW44" s="169">
        <f>_xlfn.XLOOKUP($A44,'d16'!$AD$3:$AD$87,'d16'!$AE$3:$AE$87)</f>
        <v>0</v>
      </c>
      <c r="AX44" s="170"/>
      <c r="AY44" s="240">
        <f t="shared" si="18"/>
        <v>0</v>
      </c>
      <c r="AZ44" s="169">
        <f>_xlfn.XLOOKUP($A44,'d17'!$AD$3:$AD$87,'d17'!$AE$3:$AE$87)</f>
        <v>0</v>
      </c>
      <c r="BA44" s="170"/>
      <c r="BB44" s="240">
        <f t="shared" si="19"/>
        <v>0</v>
      </c>
      <c r="BC44" s="169">
        <f>_xlfn.XLOOKUP($A44,'d18'!$AD$3:$AD$87,'d18'!$AE$3:$AE$87)</f>
        <v>0</v>
      </c>
      <c r="BD44" s="170"/>
      <c r="BE44" s="240">
        <f t="shared" si="20"/>
        <v>0</v>
      </c>
      <c r="BF44" s="169">
        <f>_xlfn.XLOOKUP($A44,'d19'!$AD$3:$AD$87,'d19'!$AE$3:$AE$87)</f>
        <v>0</v>
      </c>
      <c r="BG44" s="170"/>
      <c r="BH44" s="240">
        <f t="shared" si="21"/>
        <v>0</v>
      </c>
      <c r="BI44" s="169">
        <f>_xlfn.XLOOKUP($A44,'d20'!$AD$3:$AD$87,'d20'!$AE$3:$AE$87)</f>
        <v>0</v>
      </c>
      <c r="BJ44" s="170"/>
      <c r="BK44" s="240">
        <f t="shared" si="22"/>
        <v>0</v>
      </c>
      <c r="BL44" s="169">
        <f>_xlfn.XLOOKUP($A44,'d21'!$AD$3:$AD$87,'d21'!$AE$3:$AE$87)</f>
        <v>0</v>
      </c>
      <c r="BM44" s="170"/>
      <c r="BN44" s="240">
        <f t="shared" si="23"/>
        <v>0</v>
      </c>
      <c r="BO44" s="169">
        <f>_xlfn.XLOOKUP($A44,'d22'!$AD$3:$AD$87,'d22'!$AE$3:$AE$87)</f>
        <v>0</v>
      </c>
      <c r="BP44" s="170"/>
      <c r="BQ44" s="240">
        <f t="shared" si="24"/>
        <v>0</v>
      </c>
      <c r="BR44" s="169">
        <f>_xlfn.XLOOKUP($A44,'d23'!$AD$3:$AD$87,'d23'!$AE$3:$AE$87)</f>
        <v>0</v>
      </c>
      <c r="BS44" s="170"/>
      <c r="BT44" s="240">
        <f t="shared" si="25"/>
        <v>0</v>
      </c>
      <c r="BU44" s="169">
        <f>_xlfn.XLOOKUP($A44,'d24'!$AD$3:$AD$87,'d24'!$AE$3:$AE$87)</f>
        <v>0</v>
      </c>
      <c r="BV44" s="170"/>
      <c r="BW44" s="240">
        <f t="shared" si="26"/>
        <v>0</v>
      </c>
      <c r="BX44" s="169">
        <f>_xlfn.XLOOKUP($A44,'d25'!$AD$3:$AD$87,'d25'!$AE$3:$AE$87)</f>
        <v>0</v>
      </c>
      <c r="BY44" s="170"/>
      <c r="BZ44" s="240">
        <f t="shared" si="27"/>
        <v>0</v>
      </c>
      <c r="CA44" s="169">
        <f>_xlfn.XLOOKUP($A44,'d26'!$AD$3:$AD$87,'d26'!$AE$3:$AE$87)</f>
        <v>0</v>
      </c>
      <c r="CB44" s="170"/>
      <c r="CC44" s="240">
        <f t="shared" si="28"/>
        <v>0</v>
      </c>
      <c r="CD44" s="169">
        <f>_xlfn.XLOOKUP($A44,'d27'!$AD$3:$AD$87,'d27'!$AE$3:$AE$87)</f>
        <v>0</v>
      </c>
      <c r="CE44" s="170"/>
      <c r="CF44" s="240">
        <f t="shared" si="29"/>
        <v>0</v>
      </c>
      <c r="CG44" s="169">
        <f>_xlfn.XLOOKUP($A44,'d28'!$AD$3:$AD$87,'d28'!$AE$3:$AE$87)</f>
        <v>0</v>
      </c>
      <c r="CH44" s="170"/>
      <c r="CI44" s="240">
        <f t="shared" si="30"/>
        <v>0</v>
      </c>
      <c r="CJ44" s="169">
        <f>_xlfn.XLOOKUP($A44,'d29'!$AD$3:$AD$87,'d29'!$AE$3:$AE$87)</f>
        <v>0</v>
      </c>
      <c r="CK44" s="170"/>
      <c r="CL44" s="240">
        <f t="shared" si="31"/>
        <v>0</v>
      </c>
      <c r="CM44" s="169">
        <f>_xlfn.XLOOKUP($A44,'d30'!$AD$3:$AD$87,'d30'!$AE$3:$AE$87)</f>
        <v>0</v>
      </c>
      <c r="CN44" s="170"/>
      <c r="CO44" s="240">
        <f t="shared" si="32"/>
        <v>0</v>
      </c>
      <c r="CP44" s="169">
        <f>_xlfn.XLOOKUP($A44,'d31'!$AD$3:$AD$87,'d31'!$AE$3:$AE$87)</f>
        <v>0</v>
      </c>
      <c r="CQ44" s="170"/>
      <c r="CR44" s="240">
        <f t="shared" si="33"/>
        <v>0</v>
      </c>
      <c r="CT44" s="171">
        <f t="shared" si="34"/>
        <v>0</v>
      </c>
      <c r="CU44" s="171">
        <f t="shared" si="0"/>
        <v>0</v>
      </c>
      <c r="CV44" s="172">
        <f t="shared" si="1"/>
        <v>0</v>
      </c>
      <c r="CW44" s="168">
        <f t="shared" si="35"/>
        <v>0</v>
      </c>
      <c r="CX44" s="168">
        <f t="shared" si="35"/>
        <v>0</v>
      </c>
    </row>
    <row r="45" spans="1:102" x14ac:dyDescent="0.25">
      <c r="A45" s="123" t="s">
        <v>40</v>
      </c>
      <c r="B45" s="126" t="s">
        <v>195</v>
      </c>
      <c r="D45" s="169">
        <f>_xlfn.XLOOKUP($A45,'d1'!$AD$3:$AD$87,'d1'!$AE$3:$AE$87)</f>
        <v>0</v>
      </c>
      <c r="E45" s="170"/>
      <c r="F45" s="240">
        <f t="shared" si="3"/>
        <v>0</v>
      </c>
      <c r="G45" s="169">
        <f>_xlfn.XLOOKUP($A45,'d2'!$AD$3:$AD$87,'d2'!$AE$3:$AE$87)</f>
        <v>0</v>
      </c>
      <c r="H45" s="170"/>
      <c r="I45" s="240">
        <f t="shared" si="4"/>
        <v>0</v>
      </c>
      <c r="J45" s="169">
        <f>_xlfn.XLOOKUP($A45,'d3'!$AD$3:$AD$87,'d3'!$AE$3:$AE$87)</f>
        <v>0</v>
      </c>
      <c r="K45" s="170"/>
      <c r="L45" s="240">
        <f t="shared" si="5"/>
        <v>0</v>
      </c>
      <c r="M45" s="169">
        <f>_xlfn.XLOOKUP($A45,'d4'!$AD$3:$AD$87,'d4'!$AE$3:$AE$87)</f>
        <v>0</v>
      </c>
      <c r="N45" s="170"/>
      <c r="O45" s="240">
        <f t="shared" si="6"/>
        <v>0</v>
      </c>
      <c r="P45" s="169">
        <f>_xlfn.XLOOKUP($A45,'d5'!$AD$3:$AD$87,'d5'!$AE$3:$AE$87)</f>
        <v>0</v>
      </c>
      <c r="Q45" s="170"/>
      <c r="R45" s="240">
        <f t="shared" si="7"/>
        <v>0</v>
      </c>
      <c r="S45" s="169">
        <f>_xlfn.XLOOKUP($A45,'d6'!$AD$3:$AD$87,'d6'!$AE$3:$AE$87)</f>
        <v>0</v>
      </c>
      <c r="T45" s="170"/>
      <c r="U45" s="240">
        <f t="shared" si="8"/>
        <v>0</v>
      </c>
      <c r="V45" s="169">
        <f>_xlfn.XLOOKUP($A45,'d7'!$AD$3:$AD$87,'d7'!$AE$3:$AE$87)</f>
        <v>0</v>
      </c>
      <c r="W45" s="170"/>
      <c r="X45" s="240">
        <f t="shared" si="9"/>
        <v>0</v>
      </c>
      <c r="Y45" s="169">
        <f>_xlfn.XLOOKUP($A45,'d8'!$AD$3:$AD$87,'d8'!$AE$3:$AE$87)</f>
        <v>0</v>
      </c>
      <c r="Z45" s="170"/>
      <c r="AA45" s="240">
        <f t="shared" si="10"/>
        <v>0</v>
      </c>
      <c r="AB45" s="169">
        <f>_xlfn.XLOOKUP($A45,'d9'!$AD$3:$AD$87,'d9'!$AE$3:$AE$87)</f>
        <v>0</v>
      </c>
      <c r="AC45" s="170"/>
      <c r="AD45" s="240">
        <f t="shared" si="11"/>
        <v>0</v>
      </c>
      <c r="AE45" s="169">
        <f>_xlfn.XLOOKUP($A45,'d10'!$AD$3:$AD$87,'d10'!$AE$3:$AE$87)</f>
        <v>0</v>
      </c>
      <c r="AF45" s="170"/>
      <c r="AG45" s="240">
        <f t="shared" si="12"/>
        <v>0</v>
      </c>
      <c r="AH45" s="169">
        <f>_xlfn.XLOOKUP($A45,'d11'!$AD$3:$AD$87,'d11'!$AE$3:$AE$87)</f>
        <v>0</v>
      </c>
      <c r="AI45" s="170"/>
      <c r="AJ45" s="240">
        <f t="shared" si="13"/>
        <v>0</v>
      </c>
      <c r="AK45" s="169">
        <f>_xlfn.XLOOKUP($A45,'d12'!$AD$3:$AD$87,'d12'!$AE$3:$AE$87)</f>
        <v>0</v>
      </c>
      <c r="AL45" s="170"/>
      <c r="AM45" s="240">
        <f t="shared" si="14"/>
        <v>0</v>
      </c>
      <c r="AN45" s="169">
        <f>_xlfn.XLOOKUP($A45,'d13'!$AD$3:$AD$87,'d13'!$AE$3:$AE$87)</f>
        <v>0</v>
      </c>
      <c r="AO45" s="170"/>
      <c r="AP45" s="240">
        <f t="shared" si="15"/>
        <v>0</v>
      </c>
      <c r="AQ45" s="169">
        <f>_xlfn.XLOOKUP($A45,'d14'!$AD$3:$AD$87,'d14'!$AE$3:$AE$87)</f>
        <v>0</v>
      </c>
      <c r="AR45" s="170"/>
      <c r="AS45" s="240">
        <f t="shared" si="16"/>
        <v>0</v>
      </c>
      <c r="AT45" s="169">
        <f>_xlfn.XLOOKUP($A45,'d15'!$AD$3:$AD$87,'d15'!$AE$3:$AE$87)</f>
        <v>0</v>
      </c>
      <c r="AU45" s="170"/>
      <c r="AV45" s="240">
        <f t="shared" si="17"/>
        <v>0</v>
      </c>
      <c r="AW45" s="169">
        <f>_xlfn.XLOOKUP($A45,'d16'!$AD$3:$AD$87,'d16'!$AE$3:$AE$87)</f>
        <v>0</v>
      </c>
      <c r="AX45" s="170"/>
      <c r="AY45" s="240">
        <f t="shared" si="18"/>
        <v>0</v>
      </c>
      <c r="AZ45" s="169">
        <f>_xlfn.XLOOKUP($A45,'d17'!$AD$3:$AD$87,'d17'!$AE$3:$AE$87)</f>
        <v>0</v>
      </c>
      <c r="BA45" s="170"/>
      <c r="BB45" s="240">
        <f t="shared" si="19"/>
        <v>0</v>
      </c>
      <c r="BC45" s="169">
        <f>_xlfn.XLOOKUP($A45,'d18'!$AD$3:$AD$87,'d18'!$AE$3:$AE$87)</f>
        <v>0</v>
      </c>
      <c r="BD45" s="170"/>
      <c r="BE45" s="240">
        <f t="shared" si="20"/>
        <v>0</v>
      </c>
      <c r="BF45" s="169">
        <f>_xlfn.XLOOKUP($A45,'d19'!$AD$3:$AD$87,'d19'!$AE$3:$AE$87)</f>
        <v>0</v>
      </c>
      <c r="BG45" s="170"/>
      <c r="BH45" s="240">
        <f t="shared" si="21"/>
        <v>0</v>
      </c>
      <c r="BI45" s="169">
        <f>_xlfn.XLOOKUP($A45,'d20'!$AD$3:$AD$87,'d20'!$AE$3:$AE$87)</f>
        <v>0</v>
      </c>
      <c r="BJ45" s="170"/>
      <c r="BK45" s="240">
        <f t="shared" si="22"/>
        <v>0</v>
      </c>
      <c r="BL45" s="169">
        <f>_xlfn.XLOOKUP($A45,'d21'!$AD$3:$AD$87,'d21'!$AE$3:$AE$87)</f>
        <v>0</v>
      </c>
      <c r="BM45" s="170"/>
      <c r="BN45" s="240">
        <f t="shared" si="23"/>
        <v>0</v>
      </c>
      <c r="BO45" s="169">
        <f>_xlfn.XLOOKUP($A45,'d22'!$AD$3:$AD$87,'d22'!$AE$3:$AE$87)</f>
        <v>0</v>
      </c>
      <c r="BP45" s="170"/>
      <c r="BQ45" s="240">
        <f t="shared" si="24"/>
        <v>0</v>
      </c>
      <c r="BR45" s="169">
        <f>_xlfn.XLOOKUP($A45,'d23'!$AD$3:$AD$87,'d23'!$AE$3:$AE$87)</f>
        <v>0</v>
      </c>
      <c r="BS45" s="170"/>
      <c r="BT45" s="240">
        <f t="shared" si="25"/>
        <v>0</v>
      </c>
      <c r="BU45" s="169">
        <f>_xlfn.XLOOKUP($A45,'d24'!$AD$3:$AD$87,'d24'!$AE$3:$AE$87)</f>
        <v>0</v>
      </c>
      <c r="BV45" s="170"/>
      <c r="BW45" s="240">
        <f t="shared" si="26"/>
        <v>0</v>
      </c>
      <c r="BX45" s="169">
        <f>_xlfn.XLOOKUP($A45,'d25'!$AD$3:$AD$87,'d25'!$AE$3:$AE$87)</f>
        <v>0</v>
      </c>
      <c r="BY45" s="170"/>
      <c r="BZ45" s="240">
        <f t="shared" si="27"/>
        <v>0</v>
      </c>
      <c r="CA45" s="169">
        <f>_xlfn.XLOOKUP($A45,'d26'!$AD$3:$AD$87,'d26'!$AE$3:$AE$87)</f>
        <v>0</v>
      </c>
      <c r="CB45" s="170"/>
      <c r="CC45" s="240">
        <f t="shared" si="28"/>
        <v>0</v>
      </c>
      <c r="CD45" s="169">
        <f>_xlfn.XLOOKUP($A45,'d27'!$AD$3:$AD$87,'d27'!$AE$3:$AE$87)</f>
        <v>0</v>
      </c>
      <c r="CE45" s="170"/>
      <c r="CF45" s="240">
        <f t="shared" si="29"/>
        <v>0</v>
      </c>
      <c r="CG45" s="169">
        <f>_xlfn.XLOOKUP($A45,'d28'!$AD$3:$AD$87,'d28'!$AE$3:$AE$87)</f>
        <v>0</v>
      </c>
      <c r="CH45" s="170"/>
      <c r="CI45" s="240">
        <f t="shared" si="30"/>
        <v>0</v>
      </c>
      <c r="CJ45" s="169">
        <f>_xlfn.XLOOKUP($A45,'d29'!$AD$3:$AD$87,'d29'!$AE$3:$AE$87)</f>
        <v>0</v>
      </c>
      <c r="CK45" s="170"/>
      <c r="CL45" s="240">
        <f t="shared" si="31"/>
        <v>0</v>
      </c>
      <c r="CM45" s="169">
        <f>_xlfn.XLOOKUP($A45,'d30'!$AD$3:$AD$87,'d30'!$AE$3:$AE$87)</f>
        <v>0</v>
      </c>
      <c r="CN45" s="170"/>
      <c r="CO45" s="240">
        <f t="shared" si="32"/>
        <v>0</v>
      </c>
      <c r="CP45" s="169">
        <f>_xlfn.XLOOKUP($A45,'d31'!$AD$3:$AD$87,'d31'!$AE$3:$AE$87)</f>
        <v>0</v>
      </c>
      <c r="CQ45" s="170"/>
      <c r="CR45" s="240">
        <f t="shared" si="33"/>
        <v>0</v>
      </c>
      <c r="CT45" s="171">
        <f t="shared" si="34"/>
        <v>0</v>
      </c>
      <c r="CU45" s="171">
        <f t="shared" si="0"/>
        <v>0</v>
      </c>
      <c r="CV45" s="172">
        <f t="shared" si="1"/>
        <v>0</v>
      </c>
      <c r="CW45" s="168">
        <f t="shared" si="35"/>
        <v>0</v>
      </c>
      <c r="CX45" s="168">
        <f t="shared" si="35"/>
        <v>0</v>
      </c>
    </row>
    <row r="46" spans="1:102" x14ac:dyDescent="0.25">
      <c r="A46" s="123" t="s">
        <v>41</v>
      </c>
      <c r="B46" s="126" t="s">
        <v>195</v>
      </c>
      <c r="D46" s="169">
        <f>_xlfn.XLOOKUP($A46,'d1'!$AD$3:$AD$87,'d1'!$AE$3:$AE$87)</f>
        <v>0</v>
      </c>
      <c r="E46" s="170"/>
      <c r="F46" s="240">
        <f t="shared" si="3"/>
        <v>0</v>
      </c>
      <c r="G46" s="169">
        <f>_xlfn.XLOOKUP($A46,'d2'!$AD$3:$AD$87,'d2'!$AE$3:$AE$87)</f>
        <v>0</v>
      </c>
      <c r="H46" s="170"/>
      <c r="I46" s="240">
        <f t="shared" si="4"/>
        <v>0</v>
      </c>
      <c r="J46" s="169">
        <f>_xlfn.XLOOKUP($A46,'d3'!$AD$3:$AD$87,'d3'!$AE$3:$AE$87)</f>
        <v>0</v>
      </c>
      <c r="K46" s="170"/>
      <c r="L46" s="240">
        <f t="shared" si="5"/>
        <v>0</v>
      </c>
      <c r="M46" s="169">
        <f>_xlfn.XLOOKUP($A46,'d4'!$AD$3:$AD$87,'d4'!$AE$3:$AE$87)</f>
        <v>0</v>
      </c>
      <c r="N46" s="170"/>
      <c r="O46" s="240">
        <f t="shared" si="6"/>
        <v>0</v>
      </c>
      <c r="P46" s="169">
        <f>_xlfn.XLOOKUP($A46,'d5'!$AD$3:$AD$87,'d5'!$AE$3:$AE$87)</f>
        <v>0</v>
      </c>
      <c r="Q46" s="170"/>
      <c r="R46" s="240">
        <f t="shared" si="7"/>
        <v>0</v>
      </c>
      <c r="S46" s="169">
        <f>_xlfn.XLOOKUP($A46,'d6'!$AD$3:$AD$87,'d6'!$AE$3:$AE$87)</f>
        <v>0</v>
      </c>
      <c r="T46" s="170"/>
      <c r="U46" s="240">
        <f t="shared" si="8"/>
        <v>0</v>
      </c>
      <c r="V46" s="169">
        <f>_xlfn.XLOOKUP($A46,'d7'!$AD$3:$AD$87,'d7'!$AE$3:$AE$87)</f>
        <v>0</v>
      </c>
      <c r="W46" s="170"/>
      <c r="X46" s="240">
        <f t="shared" si="9"/>
        <v>0</v>
      </c>
      <c r="Y46" s="169">
        <f>_xlfn.XLOOKUP($A46,'d8'!$AD$3:$AD$87,'d8'!$AE$3:$AE$87)</f>
        <v>0</v>
      </c>
      <c r="Z46" s="170"/>
      <c r="AA46" s="240">
        <f t="shared" si="10"/>
        <v>0</v>
      </c>
      <c r="AB46" s="169">
        <f>_xlfn.XLOOKUP($A46,'d9'!$AD$3:$AD$87,'d9'!$AE$3:$AE$87)</f>
        <v>0</v>
      </c>
      <c r="AC46" s="170"/>
      <c r="AD46" s="240">
        <f t="shared" si="11"/>
        <v>0</v>
      </c>
      <c r="AE46" s="169">
        <f>_xlfn.XLOOKUP($A46,'d10'!$AD$3:$AD$87,'d10'!$AE$3:$AE$87)</f>
        <v>0</v>
      </c>
      <c r="AF46" s="170"/>
      <c r="AG46" s="240">
        <f t="shared" si="12"/>
        <v>0</v>
      </c>
      <c r="AH46" s="169">
        <f>_xlfn.XLOOKUP($A46,'d11'!$AD$3:$AD$87,'d11'!$AE$3:$AE$87)</f>
        <v>0</v>
      </c>
      <c r="AI46" s="170"/>
      <c r="AJ46" s="240">
        <f t="shared" si="13"/>
        <v>0</v>
      </c>
      <c r="AK46" s="169">
        <f>_xlfn.XLOOKUP($A46,'d12'!$AD$3:$AD$87,'d12'!$AE$3:$AE$87)</f>
        <v>0</v>
      </c>
      <c r="AL46" s="170"/>
      <c r="AM46" s="240">
        <f t="shared" si="14"/>
        <v>0</v>
      </c>
      <c r="AN46" s="169">
        <f>_xlfn.XLOOKUP($A46,'d13'!$AD$3:$AD$87,'d13'!$AE$3:$AE$87)</f>
        <v>0</v>
      </c>
      <c r="AO46" s="170"/>
      <c r="AP46" s="240">
        <f t="shared" si="15"/>
        <v>0</v>
      </c>
      <c r="AQ46" s="169">
        <f>_xlfn.XLOOKUP($A46,'d14'!$AD$3:$AD$87,'d14'!$AE$3:$AE$87)</f>
        <v>0</v>
      </c>
      <c r="AR46" s="170"/>
      <c r="AS46" s="240">
        <f t="shared" si="16"/>
        <v>0</v>
      </c>
      <c r="AT46" s="169">
        <f>_xlfn.XLOOKUP($A46,'d15'!$AD$3:$AD$87,'d15'!$AE$3:$AE$87)</f>
        <v>0</v>
      </c>
      <c r="AU46" s="170"/>
      <c r="AV46" s="240">
        <f t="shared" si="17"/>
        <v>0</v>
      </c>
      <c r="AW46" s="169">
        <f>_xlfn.XLOOKUP($A46,'d16'!$AD$3:$AD$87,'d16'!$AE$3:$AE$87)</f>
        <v>0</v>
      </c>
      <c r="AX46" s="170"/>
      <c r="AY46" s="240">
        <f t="shared" si="18"/>
        <v>0</v>
      </c>
      <c r="AZ46" s="169">
        <f>_xlfn.XLOOKUP($A46,'d17'!$AD$3:$AD$87,'d17'!$AE$3:$AE$87)</f>
        <v>0</v>
      </c>
      <c r="BA46" s="170"/>
      <c r="BB46" s="240">
        <f t="shared" si="19"/>
        <v>0</v>
      </c>
      <c r="BC46" s="169">
        <f>_xlfn.XLOOKUP($A46,'d18'!$AD$3:$AD$87,'d18'!$AE$3:$AE$87)</f>
        <v>0</v>
      </c>
      <c r="BD46" s="170"/>
      <c r="BE46" s="240">
        <f t="shared" si="20"/>
        <v>0</v>
      </c>
      <c r="BF46" s="169">
        <f>_xlfn.XLOOKUP($A46,'d19'!$AD$3:$AD$87,'d19'!$AE$3:$AE$87)</f>
        <v>0</v>
      </c>
      <c r="BG46" s="170"/>
      <c r="BH46" s="240">
        <f t="shared" si="21"/>
        <v>0</v>
      </c>
      <c r="BI46" s="169">
        <f>_xlfn.XLOOKUP($A46,'d20'!$AD$3:$AD$87,'d20'!$AE$3:$AE$87)</f>
        <v>0</v>
      </c>
      <c r="BJ46" s="170"/>
      <c r="BK46" s="240">
        <f t="shared" si="22"/>
        <v>0</v>
      </c>
      <c r="BL46" s="169">
        <f>_xlfn.XLOOKUP($A46,'d21'!$AD$3:$AD$87,'d21'!$AE$3:$AE$87)</f>
        <v>0</v>
      </c>
      <c r="BM46" s="170"/>
      <c r="BN46" s="240">
        <f t="shared" si="23"/>
        <v>0</v>
      </c>
      <c r="BO46" s="169">
        <f>_xlfn.XLOOKUP($A46,'d22'!$AD$3:$AD$87,'d22'!$AE$3:$AE$87)</f>
        <v>0</v>
      </c>
      <c r="BP46" s="170"/>
      <c r="BQ46" s="240">
        <f t="shared" si="24"/>
        <v>0</v>
      </c>
      <c r="BR46" s="169">
        <f>_xlfn.XLOOKUP($A46,'d23'!$AD$3:$AD$87,'d23'!$AE$3:$AE$87)</f>
        <v>0</v>
      </c>
      <c r="BS46" s="170"/>
      <c r="BT46" s="240">
        <f t="shared" si="25"/>
        <v>0</v>
      </c>
      <c r="BU46" s="169">
        <f>_xlfn.XLOOKUP($A46,'d24'!$AD$3:$AD$87,'d24'!$AE$3:$AE$87)</f>
        <v>0</v>
      </c>
      <c r="BV46" s="170"/>
      <c r="BW46" s="240">
        <f t="shared" si="26"/>
        <v>0</v>
      </c>
      <c r="BX46" s="169">
        <f>_xlfn.XLOOKUP($A46,'d25'!$AD$3:$AD$87,'d25'!$AE$3:$AE$87)</f>
        <v>0</v>
      </c>
      <c r="BY46" s="170"/>
      <c r="BZ46" s="240">
        <f t="shared" si="27"/>
        <v>0</v>
      </c>
      <c r="CA46" s="169">
        <f>_xlfn.XLOOKUP($A46,'d26'!$AD$3:$AD$87,'d26'!$AE$3:$AE$87)</f>
        <v>0</v>
      </c>
      <c r="CB46" s="170"/>
      <c r="CC46" s="240">
        <f t="shared" si="28"/>
        <v>0</v>
      </c>
      <c r="CD46" s="169">
        <f>_xlfn.XLOOKUP($A46,'d27'!$AD$3:$AD$87,'d27'!$AE$3:$AE$87)</f>
        <v>0</v>
      </c>
      <c r="CE46" s="170"/>
      <c r="CF46" s="240">
        <f t="shared" si="29"/>
        <v>0</v>
      </c>
      <c r="CG46" s="169">
        <f>_xlfn.XLOOKUP($A46,'d28'!$AD$3:$AD$87,'d28'!$AE$3:$AE$87)</f>
        <v>0</v>
      </c>
      <c r="CH46" s="170"/>
      <c r="CI46" s="240">
        <f t="shared" si="30"/>
        <v>0</v>
      </c>
      <c r="CJ46" s="169">
        <f>_xlfn.XLOOKUP($A46,'d29'!$AD$3:$AD$87,'d29'!$AE$3:$AE$87)</f>
        <v>0</v>
      </c>
      <c r="CK46" s="170"/>
      <c r="CL46" s="240">
        <f t="shared" si="31"/>
        <v>0</v>
      </c>
      <c r="CM46" s="169">
        <f>_xlfn.XLOOKUP($A46,'d30'!$AD$3:$AD$87,'d30'!$AE$3:$AE$87)</f>
        <v>0</v>
      </c>
      <c r="CN46" s="170"/>
      <c r="CO46" s="240">
        <f t="shared" si="32"/>
        <v>0</v>
      </c>
      <c r="CP46" s="169">
        <f>_xlfn.XLOOKUP($A46,'d31'!$AD$3:$AD$87,'d31'!$AE$3:$AE$87)</f>
        <v>0</v>
      </c>
      <c r="CQ46" s="170"/>
      <c r="CR46" s="240">
        <f t="shared" si="33"/>
        <v>0</v>
      </c>
      <c r="CT46" s="171">
        <f t="shared" si="34"/>
        <v>0</v>
      </c>
      <c r="CU46" s="171">
        <f t="shared" si="0"/>
        <v>0</v>
      </c>
      <c r="CV46" s="172">
        <f t="shared" si="1"/>
        <v>0</v>
      </c>
      <c r="CW46" s="168">
        <f t="shared" si="35"/>
        <v>0</v>
      </c>
      <c r="CX46" s="168">
        <f t="shared" si="35"/>
        <v>0</v>
      </c>
    </row>
    <row r="47" spans="1:102" x14ac:dyDescent="0.25">
      <c r="A47" s="123" t="s">
        <v>42</v>
      </c>
      <c r="B47" s="126" t="s">
        <v>195</v>
      </c>
      <c r="D47" s="169">
        <f>_xlfn.XLOOKUP($A47,'d1'!$AD$3:$AD$87,'d1'!$AE$3:$AE$87)</f>
        <v>0</v>
      </c>
      <c r="E47" s="170"/>
      <c r="F47" s="240">
        <f t="shared" si="3"/>
        <v>0</v>
      </c>
      <c r="G47" s="169">
        <f>_xlfn.XLOOKUP($A47,'d2'!$AD$3:$AD$87,'d2'!$AE$3:$AE$87)</f>
        <v>0</v>
      </c>
      <c r="H47" s="170"/>
      <c r="I47" s="240">
        <f t="shared" si="4"/>
        <v>0</v>
      </c>
      <c r="J47" s="169">
        <f>_xlfn.XLOOKUP($A47,'d3'!$AD$3:$AD$87,'d3'!$AE$3:$AE$87)</f>
        <v>0</v>
      </c>
      <c r="K47" s="170"/>
      <c r="L47" s="240">
        <f t="shared" si="5"/>
        <v>0</v>
      </c>
      <c r="M47" s="169">
        <f>_xlfn.XLOOKUP($A47,'d4'!$AD$3:$AD$87,'d4'!$AE$3:$AE$87)</f>
        <v>0</v>
      </c>
      <c r="N47" s="170"/>
      <c r="O47" s="240">
        <f t="shared" si="6"/>
        <v>0</v>
      </c>
      <c r="P47" s="169">
        <f>_xlfn.XLOOKUP($A47,'d5'!$AD$3:$AD$87,'d5'!$AE$3:$AE$87)</f>
        <v>0</v>
      </c>
      <c r="Q47" s="170"/>
      <c r="R47" s="240">
        <f t="shared" si="7"/>
        <v>0</v>
      </c>
      <c r="S47" s="169">
        <f>_xlfn.XLOOKUP($A47,'d6'!$AD$3:$AD$87,'d6'!$AE$3:$AE$87)</f>
        <v>0</v>
      </c>
      <c r="T47" s="170"/>
      <c r="U47" s="240">
        <f t="shared" si="8"/>
        <v>0</v>
      </c>
      <c r="V47" s="169">
        <f>_xlfn.XLOOKUP($A47,'d7'!$AD$3:$AD$87,'d7'!$AE$3:$AE$87)</f>
        <v>0</v>
      </c>
      <c r="W47" s="170"/>
      <c r="X47" s="240">
        <f t="shared" si="9"/>
        <v>0</v>
      </c>
      <c r="Y47" s="169">
        <f>_xlfn.XLOOKUP($A47,'d8'!$AD$3:$AD$87,'d8'!$AE$3:$AE$87)</f>
        <v>0</v>
      </c>
      <c r="Z47" s="170"/>
      <c r="AA47" s="240">
        <f t="shared" si="10"/>
        <v>0</v>
      </c>
      <c r="AB47" s="169">
        <f>_xlfn.XLOOKUP($A47,'d9'!$AD$3:$AD$87,'d9'!$AE$3:$AE$87)</f>
        <v>0</v>
      </c>
      <c r="AC47" s="170"/>
      <c r="AD47" s="240">
        <f t="shared" si="11"/>
        <v>0</v>
      </c>
      <c r="AE47" s="169">
        <f>_xlfn.XLOOKUP($A47,'d10'!$AD$3:$AD$87,'d10'!$AE$3:$AE$87)</f>
        <v>0</v>
      </c>
      <c r="AF47" s="170"/>
      <c r="AG47" s="240">
        <f t="shared" si="12"/>
        <v>0</v>
      </c>
      <c r="AH47" s="169">
        <f>_xlfn.XLOOKUP($A47,'d11'!$AD$3:$AD$87,'d11'!$AE$3:$AE$87)</f>
        <v>0</v>
      </c>
      <c r="AI47" s="170"/>
      <c r="AJ47" s="240">
        <f t="shared" si="13"/>
        <v>0</v>
      </c>
      <c r="AK47" s="169">
        <f>_xlfn.XLOOKUP($A47,'d12'!$AD$3:$AD$87,'d12'!$AE$3:$AE$87)</f>
        <v>0</v>
      </c>
      <c r="AL47" s="170"/>
      <c r="AM47" s="240">
        <f t="shared" si="14"/>
        <v>0</v>
      </c>
      <c r="AN47" s="169">
        <f>_xlfn.XLOOKUP($A47,'d13'!$AD$3:$AD$87,'d13'!$AE$3:$AE$87)</f>
        <v>0</v>
      </c>
      <c r="AO47" s="170"/>
      <c r="AP47" s="240">
        <f t="shared" si="15"/>
        <v>0</v>
      </c>
      <c r="AQ47" s="169">
        <f>_xlfn.XLOOKUP($A47,'d14'!$AD$3:$AD$87,'d14'!$AE$3:$AE$87)</f>
        <v>0</v>
      </c>
      <c r="AR47" s="170"/>
      <c r="AS47" s="240">
        <f t="shared" si="16"/>
        <v>0</v>
      </c>
      <c r="AT47" s="169">
        <f>_xlfn.XLOOKUP($A47,'d15'!$AD$3:$AD$87,'d15'!$AE$3:$AE$87)</f>
        <v>0</v>
      </c>
      <c r="AU47" s="170"/>
      <c r="AV47" s="240">
        <f t="shared" si="17"/>
        <v>0</v>
      </c>
      <c r="AW47" s="169">
        <f>_xlfn.XLOOKUP($A47,'d16'!$AD$3:$AD$87,'d16'!$AE$3:$AE$87)</f>
        <v>0</v>
      </c>
      <c r="AX47" s="170"/>
      <c r="AY47" s="240">
        <f t="shared" si="18"/>
        <v>0</v>
      </c>
      <c r="AZ47" s="169">
        <f>_xlfn.XLOOKUP($A47,'d17'!$AD$3:$AD$87,'d17'!$AE$3:$AE$87)</f>
        <v>0</v>
      </c>
      <c r="BA47" s="170"/>
      <c r="BB47" s="240">
        <f t="shared" si="19"/>
        <v>0</v>
      </c>
      <c r="BC47" s="169">
        <f>_xlfn.XLOOKUP($A47,'d18'!$AD$3:$AD$87,'d18'!$AE$3:$AE$87)</f>
        <v>0</v>
      </c>
      <c r="BD47" s="170"/>
      <c r="BE47" s="240">
        <f t="shared" si="20"/>
        <v>0</v>
      </c>
      <c r="BF47" s="169">
        <f>_xlfn.XLOOKUP($A47,'d19'!$AD$3:$AD$87,'d19'!$AE$3:$AE$87)</f>
        <v>0</v>
      </c>
      <c r="BG47" s="170"/>
      <c r="BH47" s="240">
        <f t="shared" si="21"/>
        <v>0</v>
      </c>
      <c r="BI47" s="169">
        <f>_xlfn.XLOOKUP($A47,'d20'!$AD$3:$AD$87,'d20'!$AE$3:$AE$87)</f>
        <v>0</v>
      </c>
      <c r="BJ47" s="170"/>
      <c r="BK47" s="240">
        <f t="shared" si="22"/>
        <v>0</v>
      </c>
      <c r="BL47" s="169">
        <f>_xlfn.XLOOKUP($A47,'d21'!$AD$3:$AD$87,'d21'!$AE$3:$AE$87)</f>
        <v>0</v>
      </c>
      <c r="BM47" s="170"/>
      <c r="BN47" s="240">
        <f t="shared" si="23"/>
        <v>0</v>
      </c>
      <c r="BO47" s="169">
        <f>_xlfn.XLOOKUP($A47,'d22'!$AD$3:$AD$87,'d22'!$AE$3:$AE$87)</f>
        <v>0</v>
      </c>
      <c r="BP47" s="170"/>
      <c r="BQ47" s="240">
        <f t="shared" si="24"/>
        <v>0</v>
      </c>
      <c r="BR47" s="169">
        <f>_xlfn.XLOOKUP($A47,'d23'!$AD$3:$AD$87,'d23'!$AE$3:$AE$87)</f>
        <v>0</v>
      </c>
      <c r="BS47" s="170"/>
      <c r="BT47" s="240">
        <f t="shared" si="25"/>
        <v>0</v>
      </c>
      <c r="BU47" s="169">
        <f>_xlfn.XLOOKUP($A47,'d24'!$AD$3:$AD$87,'d24'!$AE$3:$AE$87)</f>
        <v>0</v>
      </c>
      <c r="BV47" s="170"/>
      <c r="BW47" s="240">
        <f t="shared" si="26"/>
        <v>0</v>
      </c>
      <c r="BX47" s="169">
        <f>_xlfn.XLOOKUP($A47,'d25'!$AD$3:$AD$87,'d25'!$AE$3:$AE$87)</f>
        <v>0</v>
      </c>
      <c r="BY47" s="170"/>
      <c r="BZ47" s="240">
        <f t="shared" si="27"/>
        <v>0</v>
      </c>
      <c r="CA47" s="169">
        <f>_xlfn.XLOOKUP($A47,'d26'!$AD$3:$AD$87,'d26'!$AE$3:$AE$87)</f>
        <v>0</v>
      </c>
      <c r="CB47" s="170"/>
      <c r="CC47" s="240">
        <f t="shared" si="28"/>
        <v>0</v>
      </c>
      <c r="CD47" s="169">
        <f>_xlfn.XLOOKUP($A47,'d27'!$AD$3:$AD$87,'d27'!$AE$3:$AE$87)</f>
        <v>0</v>
      </c>
      <c r="CE47" s="170"/>
      <c r="CF47" s="240">
        <f t="shared" si="29"/>
        <v>0</v>
      </c>
      <c r="CG47" s="169">
        <f>_xlfn.XLOOKUP($A47,'d28'!$AD$3:$AD$87,'d28'!$AE$3:$AE$87)</f>
        <v>0</v>
      </c>
      <c r="CH47" s="170"/>
      <c r="CI47" s="240">
        <f t="shared" si="30"/>
        <v>0</v>
      </c>
      <c r="CJ47" s="169">
        <f>_xlfn.XLOOKUP($A47,'d29'!$AD$3:$AD$87,'d29'!$AE$3:$AE$87)</f>
        <v>0</v>
      </c>
      <c r="CK47" s="170"/>
      <c r="CL47" s="240">
        <f t="shared" si="31"/>
        <v>0</v>
      </c>
      <c r="CM47" s="169">
        <f>_xlfn.XLOOKUP($A47,'d30'!$AD$3:$AD$87,'d30'!$AE$3:$AE$87)</f>
        <v>0</v>
      </c>
      <c r="CN47" s="170"/>
      <c r="CO47" s="240">
        <f t="shared" si="32"/>
        <v>0</v>
      </c>
      <c r="CP47" s="169">
        <f>_xlfn.XLOOKUP($A47,'d31'!$AD$3:$AD$87,'d31'!$AE$3:$AE$87)</f>
        <v>0</v>
      </c>
      <c r="CQ47" s="170"/>
      <c r="CR47" s="240">
        <f t="shared" si="33"/>
        <v>0</v>
      </c>
      <c r="CT47" s="171">
        <f t="shared" si="34"/>
        <v>0</v>
      </c>
      <c r="CU47" s="171">
        <f t="shared" si="0"/>
        <v>0</v>
      </c>
      <c r="CV47" s="172">
        <f t="shared" si="1"/>
        <v>0</v>
      </c>
      <c r="CW47" s="168">
        <f t="shared" si="35"/>
        <v>0</v>
      </c>
      <c r="CX47" s="168">
        <f t="shared" si="35"/>
        <v>0</v>
      </c>
    </row>
    <row r="48" spans="1:102" x14ac:dyDescent="0.25">
      <c r="A48" s="123" t="s">
        <v>44</v>
      </c>
      <c r="B48" s="126" t="s">
        <v>196</v>
      </c>
      <c r="D48" s="169">
        <f>_xlfn.XLOOKUP($A48,'d1'!$AD$3:$AD$87,'d1'!$AE$3:$AE$87)</f>
        <v>0</v>
      </c>
      <c r="E48" s="170"/>
      <c r="F48" s="240">
        <f t="shared" si="3"/>
        <v>0</v>
      </c>
      <c r="G48" s="169">
        <f>_xlfn.XLOOKUP($A48,'d2'!$AD$3:$AD$87,'d2'!$AE$3:$AE$87)</f>
        <v>0</v>
      </c>
      <c r="H48" s="170"/>
      <c r="I48" s="240">
        <f t="shared" si="4"/>
        <v>0</v>
      </c>
      <c r="J48" s="169">
        <f>_xlfn.XLOOKUP($A48,'d3'!$AD$3:$AD$87,'d3'!$AE$3:$AE$87)</f>
        <v>0</v>
      </c>
      <c r="K48" s="170"/>
      <c r="L48" s="240">
        <f t="shared" si="5"/>
        <v>0</v>
      </c>
      <c r="M48" s="169">
        <f>_xlfn.XLOOKUP($A48,'d4'!$AD$3:$AD$87,'d4'!$AE$3:$AE$87)</f>
        <v>0</v>
      </c>
      <c r="N48" s="170"/>
      <c r="O48" s="240">
        <f t="shared" si="6"/>
        <v>0</v>
      </c>
      <c r="P48" s="169">
        <f>_xlfn.XLOOKUP($A48,'d5'!$AD$3:$AD$87,'d5'!$AE$3:$AE$87)</f>
        <v>0</v>
      </c>
      <c r="Q48" s="170"/>
      <c r="R48" s="240">
        <f t="shared" si="7"/>
        <v>0</v>
      </c>
      <c r="S48" s="169">
        <f>_xlfn.XLOOKUP($A48,'d6'!$AD$3:$AD$87,'d6'!$AE$3:$AE$87)</f>
        <v>0</v>
      </c>
      <c r="T48" s="170"/>
      <c r="U48" s="240">
        <f t="shared" si="8"/>
        <v>0</v>
      </c>
      <c r="V48" s="169">
        <f>_xlfn.XLOOKUP($A48,'d7'!$AD$3:$AD$87,'d7'!$AE$3:$AE$87)</f>
        <v>0</v>
      </c>
      <c r="W48" s="170"/>
      <c r="X48" s="240">
        <f t="shared" si="9"/>
        <v>0</v>
      </c>
      <c r="Y48" s="169">
        <f>_xlfn.XLOOKUP($A48,'d8'!$AD$3:$AD$87,'d8'!$AE$3:$AE$87)</f>
        <v>0</v>
      </c>
      <c r="Z48" s="170"/>
      <c r="AA48" s="240">
        <f t="shared" si="10"/>
        <v>0</v>
      </c>
      <c r="AB48" s="169">
        <f>_xlfn.XLOOKUP($A48,'d9'!$AD$3:$AD$87,'d9'!$AE$3:$AE$87)</f>
        <v>0</v>
      </c>
      <c r="AC48" s="170"/>
      <c r="AD48" s="240">
        <f t="shared" si="11"/>
        <v>0</v>
      </c>
      <c r="AE48" s="169">
        <f>_xlfn.XLOOKUP($A48,'d10'!$AD$3:$AD$87,'d10'!$AE$3:$AE$87)</f>
        <v>0</v>
      </c>
      <c r="AF48" s="170"/>
      <c r="AG48" s="240">
        <f t="shared" si="12"/>
        <v>0</v>
      </c>
      <c r="AH48" s="169">
        <f>_xlfn.XLOOKUP($A48,'d11'!$AD$3:$AD$87,'d11'!$AE$3:$AE$87)</f>
        <v>0</v>
      </c>
      <c r="AI48" s="170"/>
      <c r="AJ48" s="240">
        <f t="shared" si="13"/>
        <v>0</v>
      </c>
      <c r="AK48" s="169">
        <f>_xlfn.XLOOKUP($A48,'d12'!$AD$3:$AD$87,'d12'!$AE$3:$AE$87)</f>
        <v>0</v>
      </c>
      <c r="AL48" s="170"/>
      <c r="AM48" s="240">
        <f t="shared" si="14"/>
        <v>0</v>
      </c>
      <c r="AN48" s="169">
        <f>_xlfn.XLOOKUP($A48,'d13'!$AD$3:$AD$87,'d13'!$AE$3:$AE$87)</f>
        <v>0</v>
      </c>
      <c r="AO48" s="170"/>
      <c r="AP48" s="240">
        <f t="shared" si="15"/>
        <v>0</v>
      </c>
      <c r="AQ48" s="169">
        <f>_xlfn.XLOOKUP($A48,'d14'!$AD$3:$AD$87,'d14'!$AE$3:$AE$87)</f>
        <v>0</v>
      </c>
      <c r="AR48" s="170"/>
      <c r="AS48" s="240">
        <f t="shared" si="16"/>
        <v>0</v>
      </c>
      <c r="AT48" s="169">
        <f>_xlfn.XLOOKUP($A48,'d15'!$AD$3:$AD$87,'d15'!$AE$3:$AE$87)</f>
        <v>0</v>
      </c>
      <c r="AU48" s="170"/>
      <c r="AV48" s="240">
        <f t="shared" si="17"/>
        <v>0</v>
      </c>
      <c r="AW48" s="169">
        <f>_xlfn.XLOOKUP($A48,'d16'!$AD$3:$AD$87,'d16'!$AE$3:$AE$87)</f>
        <v>0</v>
      </c>
      <c r="AX48" s="170"/>
      <c r="AY48" s="240">
        <f t="shared" si="18"/>
        <v>0</v>
      </c>
      <c r="AZ48" s="169">
        <f>_xlfn.XLOOKUP($A48,'d17'!$AD$3:$AD$87,'d17'!$AE$3:$AE$87)</f>
        <v>0</v>
      </c>
      <c r="BA48" s="170"/>
      <c r="BB48" s="240">
        <f t="shared" si="19"/>
        <v>0</v>
      </c>
      <c r="BC48" s="169">
        <f>_xlfn.XLOOKUP($A48,'d18'!$AD$3:$AD$87,'d18'!$AE$3:$AE$87)</f>
        <v>0</v>
      </c>
      <c r="BD48" s="170"/>
      <c r="BE48" s="240">
        <f t="shared" si="20"/>
        <v>0</v>
      </c>
      <c r="BF48" s="169">
        <f>_xlfn.XLOOKUP($A48,'d19'!$AD$3:$AD$87,'d19'!$AE$3:$AE$87)</f>
        <v>0</v>
      </c>
      <c r="BG48" s="170"/>
      <c r="BH48" s="240">
        <f t="shared" si="21"/>
        <v>0</v>
      </c>
      <c r="BI48" s="169">
        <f>_xlfn.XLOOKUP($A48,'d20'!$AD$3:$AD$87,'d20'!$AE$3:$AE$87)</f>
        <v>0</v>
      </c>
      <c r="BJ48" s="170"/>
      <c r="BK48" s="240">
        <f t="shared" si="22"/>
        <v>0</v>
      </c>
      <c r="BL48" s="169">
        <f>_xlfn.XLOOKUP($A48,'d21'!$AD$3:$AD$87,'d21'!$AE$3:$AE$87)</f>
        <v>0</v>
      </c>
      <c r="BM48" s="170"/>
      <c r="BN48" s="240">
        <f t="shared" si="23"/>
        <v>0</v>
      </c>
      <c r="BO48" s="169">
        <f>_xlfn.XLOOKUP($A48,'d22'!$AD$3:$AD$87,'d22'!$AE$3:$AE$87)</f>
        <v>0</v>
      </c>
      <c r="BP48" s="170"/>
      <c r="BQ48" s="240">
        <f t="shared" si="24"/>
        <v>0</v>
      </c>
      <c r="BR48" s="169">
        <f>_xlfn.XLOOKUP($A48,'d23'!$AD$3:$AD$87,'d23'!$AE$3:$AE$87)</f>
        <v>0</v>
      </c>
      <c r="BS48" s="170"/>
      <c r="BT48" s="240">
        <f t="shared" si="25"/>
        <v>0</v>
      </c>
      <c r="BU48" s="169">
        <f>_xlfn.XLOOKUP($A48,'d24'!$AD$3:$AD$87,'d24'!$AE$3:$AE$87)</f>
        <v>0</v>
      </c>
      <c r="BV48" s="170"/>
      <c r="BW48" s="240">
        <f t="shared" si="26"/>
        <v>0</v>
      </c>
      <c r="BX48" s="169">
        <f>_xlfn.XLOOKUP($A48,'d25'!$AD$3:$AD$87,'d25'!$AE$3:$AE$87)</f>
        <v>0</v>
      </c>
      <c r="BY48" s="170"/>
      <c r="BZ48" s="240">
        <f t="shared" si="27"/>
        <v>0</v>
      </c>
      <c r="CA48" s="169">
        <f>_xlfn.XLOOKUP($A48,'d26'!$AD$3:$AD$87,'d26'!$AE$3:$AE$87)</f>
        <v>0</v>
      </c>
      <c r="CB48" s="170"/>
      <c r="CC48" s="240">
        <f t="shared" si="28"/>
        <v>0</v>
      </c>
      <c r="CD48" s="169">
        <f>_xlfn.XLOOKUP($A48,'d27'!$AD$3:$AD$87,'d27'!$AE$3:$AE$87)</f>
        <v>0</v>
      </c>
      <c r="CE48" s="170"/>
      <c r="CF48" s="240">
        <f t="shared" si="29"/>
        <v>0</v>
      </c>
      <c r="CG48" s="169">
        <f>_xlfn.XLOOKUP($A48,'d28'!$AD$3:$AD$87,'d28'!$AE$3:$AE$87)</f>
        <v>0</v>
      </c>
      <c r="CH48" s="170"/>
      <c r="CI48" s="240">
        <f t="shared" si="30"/>
        <v>0</v>
      </c>
      <c r="CJ48" s="169">
        <f>_xlfn.XLOOKUP($A48,'d29'!$AD$3:$AD$87,'d29'!$AE$3:$AE$87)</f>
        <v>0</v>
      </c>
      <c r="CK48" s="170"/>
      <c r="CL48" s="240">
        <f t="shared" si="31"/>
        <v>0</v>
      </c>
      <c r="CM48" s="169">
        <f>_xlfn.XLOOKUP($A48,'d30'!$AD$3:$AD$87,'d30'!$AE$3:$AE$87)</f>
        <v>0</v>
      </c>
      <c r="CN48" s="170"/>
      <c r="CO48" s="240">
        <f t="shared" si="32"/>
        <v>0</v>
      </c>
      <c r="CP48" s="169">
        <f>_xlfn.XLOOKUP($A48,'d31'!$AD$3:$AD$87,'d31'!$AE$3:$AE$87)</f>
        <v>0</v>
      </c>
      <c r="CQ48" s="170"/>
      <c r="CR48" s="240">
        <f t="shared" si="33"/>
        <v>0</v>
      </c>
      <c r="CT48" s="171">
        <f t="shared" si="34"/>
        <v>0</v>
      </c>
      <c r="CU48" s="171">
        <f t="shared" si="0"/>
        <v>0</v>
      </c>
      <c r="CV48" s="172">
        <f t="shared" si="1"/>
        <v>0</v>
      </c>
      <c r="CW48" s="168">
        <f t="shared" si="35"/>
        <v>0</v>
      </c>
      <c r="CX48" s="168">
        <f t="shared" si="35"/>
        <v>0</v>
      </c>
    </row>
    <row r="49" spans="1:102" x14ac:dyDescent="0.25">
      <c r="A49" s="123" t="s">
        <v>43</v>
      </c>
      <c r="B49" s="126" t="s">
        <v>196</v>
      </c>
      <c r="D49" s="169">
        <f>_xlfn.XLOOKUP($A49,'d1'!$AD$3:$AD$87,'d1'!$AE$3:$AE$87)</f>
        <v>0</v>
      </c>
      <c r="E49" s="170"/>
      <c r="F49" s="240">
        <f t="shared" si="3"/>
        <v>0</v>
      </c>
      <c r="G49" s="169">
        <f>_xlfn.XLOOKUP($A49,'d2'!$AD$3:$AD$87,'d2'!$AE$3:$AE$87)</f>
        <v>0</v>
      </c>
      <c r="H49" s="170"/>
      <c r="I49" s="240">
        <f t="shared" si="4"/>
        <v>0</v>
      </c>
      <c r="J49" s="169">
        <f>_xlfn.XLOOKUP($A49,'d3'!$AD$3:$AD$87,'d3'!$AE$3:$AE$87)</f>
        <v>0</v>
      </c>
      <c r="K49" s="170"/>
      <c r="L49" s="240">
        <f t="shared" si="5"/>
        <v>0</v>
      </c>
      <c r="M49" s="169">
        <f>_xlfn.XLOOKUP($A49,'d4'!$AD$3:$AD$87,'d4'!$AE$3:$AE$87)</f>
        <v>0</v>
      </c>
      <c r="N49" s="170"/>
      <c r="O49" s="240">
        <f t="shared" si="6"/>
        <v>0</v>
      </c>
      <c r="P49" s="169">
        <f>_xlfn.XLOOKUP($A49,'d5'!$AD$3:$AD$87,'d5'!$AE$3:$AE$87)</f>
        <v>0</v>
      </c>
      <c r="Q49" s="170"/>
      <c r="R49" s="240">
        <f t="shared" si="7"/>
        <v>0</v>
      </c>
      <c r="S49" s="169">
        <f>_xlfn.XLOOKUP($A49,'d6'!$AD$3:$AD$87,'d6'!$AE$3:$AE$87)</f>
        <v>0</v>
      </c>
      <c r="T49" s="170"/>
      <c r="U49" s="240">
        <f t="shared" si="8"/>
        <v>0</v>
      </c>
      <c r="V49" s="169">
        <f>_xlfn.XLOOKUP($A49,'d7'!$AD$3:$AD$87,'d7'!$AE$3:$AE$87)</f>
        <v>0</v>
      </c>
      <c r="W49" s="170"/>
      <c r="X49" s="240">
        <f t="shared" si="9"/>
        <v>0</v>
      </c>
      <c r="Y49" s="169">
        <f>_xlfn.XLOOKUP($A49,'d8'!$AD$3:$AD$87,'d8'!$AE$3:$AE$87)</f>
        <v>0</v>
      </c>
      <c r="Z49" s="170"/>
      <c r="AA49" s="240">
        <f t="shared" si="10"/>
        <v>0</v>
      </c>
      <c r="AB49" s="169">
        <f>_xlfn.XLOOKUP($A49,'d9'!$AD$3:$AD$87,'d9'!$AE$3:$AE$87)</f>
        <v>0</v>
      </c>
      <c r="AC49" s="170"/>
      <c r="AD49" s="240">
        <f t="shared" si="11"/>
        <v>0</v>
      </c>
      <c r="AE49" s="169">
        <f>_xlfn.XLOOKUP($A49,'d10'!$AD$3:$AD$87,'d10'!$AE$3:$AE$87)</f>
        <v>0</v>
      </c>
      <c r="AF49" s="170"/>
      <c r="AG49" s="240">
        <f t="shared" si="12"/>
        <v>0</v>
      </c>
      <c r="AH49" s="169">
        <f>_xlfn.XLOOKUP($A49,'d11'!$AD$3:$AD$87,'d11'!$AE$3:$AE$87)</f>
        <v>0</v>
      </c>
      <c r="AI49" s="170"/>
      <c r="AJ49" s="240">
        <f t="shared" si="13"/>
        <v>0</v>
      </c>
      <c r="AK49" s="169">
        <f>_xlfn.XLOOKUP($A49,'d12'!$AD$3:$AD$87,'d12'!$AE$3:$AE$87)</f>
        <v>0</v>
      </c>
      <c r="AL49" s="170"/>
      <c r="AM49" s="240">
        <f t="shared" si="14"/>
        <v>0</v>
      </c>
      <c r="AN49" s="169">
        <f>_xlfn.XLOOKUP($A49,'d13'!$AD$3:$AD$87,'d13'!$AE$3:$AE$87)</f>
        <v>0</v>
      </c>
      <c r="AO49" s="170"/>
      <c r="AP49" s="240">
        <f t="shared" si="15"/>
        <v>0</v>
      </c>
      <c r="AQ49" s="169">
        <f>_xlfn.XLOOKUP($A49,'d14'!$AD$3:$AD$87,'d14'!$AE$3:$AE$87)</f>
        <v>0</v>
      </c>
      <c r="AR49" s="170"/>
      <c r="AS49" s="240">
        <f t="shared" si="16"/>
        <v>0</v>
      </c>
      <c r="AT49" s="169">
        <f>_xlfn.XLOOKUP($A49,'d15'!$AD$3:$AD$87,'d15'!$AE$3:$AE$87)</f>
        <v>0</v>
      </c>
      <c r="AU49" s="170"/>
      <c r="AV49" s="240">
        <f t="shared" si="17"/>
        <v>0</v>
      </c>
      <c r="AW49" s="169">
        <f>_xlfn.XLOOKUP($A49,'d16'!$AD$3:$AD$87,'d16'!$AE$3:$AE$87)</f>
        <v>0</v>
      </c>
      <c r="AX49" s="170"/>
      <c r="AY49" s="240">
        <f t="shared" si="18"/>
        <v>0</v>
      </c>
      <c r="AZ49" s="169">
        <f>_xlfn.XLOOKUP($A49,'d17'!$AD$3:$AD$87,'d17'!$AE$3:$AE$87)</f>
        <v>0</v>
      </c>
      <c r="BA49" s="170"/>
      <c r="BB49" s="240">
        <f t="shared" si="19"/>
        <v>0</v>
      </c>
      <c r="BC49" s="169">
        <f>_xlfn.XLOOKUP($A49,'d18'!$AD$3:$AD$87,'d18'!$AE$3:$AE$87)</f>
        <v>0</v>
      </c>
      <c r="BD49" s="170"/>
      <c r="BE49" s="240">
        <f t="shared" si="20"/>
        <v>0</v>
      </c>
      <c r="BF49" s="169">
        <f>_xlfn.XLOOKUP($A49,'d19'!$AD$3:$AD$87,'d19'!$AE$3:$AE$87)</f>
        <v>0</v>
      </c>
      <c r="BG49" s="170"/>
      <c r="BH49" s="240">
        <f t="shared" si="21"/>
        <v>0</v>
      </c>
      <c r="BI49" s="169">
        <f>_xlfn.XLOOKUP($A49,'d20'!$AD$3:$AD$87,'d20'!$AE$3:$AE$87)</f>
        <v>0</v>
      </c>
      <c r="BJ49" s="170"/>
      <c r="BK49" s="240">
        <f t="shared" si="22"/>
        <v>0</v>
      </c>
      <c r="BL49" s="169">
        <f>_xlfn.XLOOKUP($A49,'d21'!$AD$3:$AD$87,'d21'!$AE$3:$AE$87)</f>
        <v>0</v>
      </c>
      <c r="BM49" s="170"/>
      <c r="BN49" s="240">
        <f t="shared" si="23"/>
        <v>0</v>
      </c>
      <c r="BO49" s="169">
        <f>_xlfn.XLOOKUP($A49,'d22'!$AD$3:$AD$87,'d22'!$AE$3:$AE$87)</f>
        <v>0</v>
      </c>
      <c r="BP49" s="170"/>
      <c r="BQ49" s="240">
        <f t="shared" si="24"/>
        <v>0</v>
      </c>
      <c r="BR49" s="169">
        <f>_xlfn.XLOOKUP($A49,'d23'!$AD$3:$AD$87,'d23'!$AE$3:$AE$87)</f>
        <v>0</v>
      </c>
      <c r="BS49" s="170"/>
      <c r="BT49" s="240">
        <f t="shared" si="25"/>
        <v>0</v>
      </c>
      <c r="BU49" s="169">
        <f>_xlfn.XLOOKUP($A49,'d24'!$AD$3:$AD$87,'d24'!$AE$3:$AE$87)</f>
        <v>0</v>
      </c>
      <c r="BV49" s="170"/>
      <c r="BW49" s="240">
        <f t="shared" si="26"/>
        <v>0</v>
      </c>
      <c r="BX49" s="169">
        <f>_xlfn.XLOOKUP($A49,'d25'!$AD$3:$AD$87,'d25'!$AE$3:$AE$87)</f>
        <v>0</v>
      </c>
      <c r="BY49" s="170"/>
      <c r="BZ49" s="240">
        <f t="shared" si="27"/>
        <v>0</v>
      </c>
      <c r="CA49" s="169">
        <f>_xlfn.XLOOKUP($A49,'d26'!$AD$3:$AD$87,'d26'!$AE$3:$AE$87)</f>
        <v>0</v>
      </c>
      <c r="CB49" s="170"/>
      <c r="CC49" s="240">
        <f t="shared" si="28"/>
        <v>0</v>
      </c>
      <c r="CD49" s="169">
        <f>_xlfn.XLOOKUP($A49,'d27'!$AD$3:$AD$87,'d27'!$AE$3:$AE$87)</f>
        <v>0</v>
      </c>
      <c r="CE49" s="170"/>
      <c r="CF49" s="240">
        <f t="shared" si="29"/>
        <v>0</v>
      </c>
      <c r="CG49" s="169">
        <f>_xlfn.XLOOKUP($A49,'d28'!$AD$3:$AD$87,'d28'!$AE$3:$AE$87)</f>
        <v>0</v>
      </c>
      <c r="CH49" s="170"/>
      <c r="CI49" s="240">
        <f t="shared" si="30"/>
        <v>0</v>
      </c>
      <c r="CJ49" s="169">
        <f>_xlfn.XLOOKUP($A49,'d29'!$AD$3:$AD$87,'d29'!$AE$3:$AE$87)</f>
        <v>0</v>
      </c>
      <c r="CK49" s="170"/>
      <c r="CL49" s="240">
        <f t="shared" si="31"/>
        <v>0</v>
      </c>
      <c r="CM49" s="169">
        <f>_xlfn.XLOOKUP($A49,'d30'!$AD$3:$AD$87,'d30'!$AE$3:$AE$87)</f>
        <v>0</v>
      </c>
      <c r="CN49" s="170"/>
      <c r="CO49" s="240">
        <f t="shared" si="32"/>
        <v>0</v>
      </c>
      <c r="CP49" s="169">
        <f>_xlfn.XLOOKUP($A49,'d31'!$AD$3:$AD$87,'d31'!$AE$3:$AE$87)</f>
        <v>0</v>
      </c>
      <c r="CQ49" s="170"/>
      <c r="CR49" s="240">
        <f t="shared" si="33"/>
        <v>0</v>
      </c>
      <c r="CT49" s="171">
        <f t="shared" si="34"/>
        <v>0</v>
      </c>
      <c r="CU49" s="171">
        <f t="shared" si="0"/>
        <v>0</v>
      </c>
      <c r="CV49" s="172">
        <f t="shared" si="1"/>
        <v>0</v>
      </c>
      <c r="CW49" s="168">
        <f t="shared" si="35"/>
        <v>0</v>
      </c>
      <c r="CX49" s="168">
        <f t="shared" si="35"/>
        <v>0</v>
      </c>
    </row>
    <row r="50" spans="1:102" x14ac:dyDescent="0.25">
      <c r="A50" s="123" t="s">
        <v>45</v>
      </c>
      <c r="B50" s="126" t="s">
        <v>197</v>
      </c>
      <c r="D50" s="169">
        <f>_xlfn.XLOOKUP($A50,'d1'!$AD$3:$AD$87,'d1'!$AE$3:$AE$87)</f>
        <v>0</v>
      </c>
      <c r="E50" s="170"/>
      <c r="F50" s="240">
        <f t="shared" si="3"/>
        <v>0</v>
      </c>
      <c r="G50" s="169">
        <f>_xlfn.XLOOKUP($A50,'d2'!$AD$3:$AD$87,'d2'!$AE$3:$AE$87)</f>
        <v>0</v>
      </c>
      <c r="H50" s="170"/>
      <c r="I50" s="240">
        <f t="shared" si="4"/>
        <v>0</v>
      </c>
      <c r="J50" s="169">
        <f>_xlfn.XLOOKUP($A50,'d3'!$AD$3:$AD$87,'d3'!$AE$3:$AE$87)</f>
        <v>0</v>
      </c>
      <c r="K50" s="170"/>
      <c r="L50" s="240">
        <f t="shared" si="5"/>
        <v>0</v>
      </c>
      <c r="M50" s="169">
        <f>_xlfn.XLOOKUP($A50,'d4'!$AD$3:$AD$87,'d4'!$AE$3:$AE$87)</f>
        <v>0</v>
      </c>
      <c r="N50" s="170"/>
      <c r="O50" s="240">
        <f t="shared" si="6"/>
        <v>0</v>
      </c>
      <c r="P50" s="169">
        <f>_xlfn.XLOOKUP($A50,'d5'!$AD$3:$AD$87,'d5'!$AE$3:$AE$87)</f>
        <v>0</v>
      </c>
      <c r="Q50" s="170"/>
      <c r="R50" s="240">
        <f t="shared" si="7"/>
        <v>0</v>
      </c>
      <c r="S50" s="169">
        <f>_xlfn.XLOOKUP($A50,'d6'!$AD$3:$AD$87,'d6'!$AE$3:$AE$87)</f>
        <v>0</v>
      </c>
      <c r="T50" s="170"/>
      <c r="U50" s="240">
        <f t="shared" si="8"/>
        <v>0</v>
      </c>
      <c r="V50" s="169">
        <f>_xlfn.XLOOKUP($A50,'d7'!$AD$3:$AD$87,'d7'!$AE$3:$AE$87)</f>
        <v>0</v>
      </c>
      <c r="W50" s="170"/>
      <c r="X50" s="240">
        <f t="shared" si="9"/>
        <v>0</v>
      </c>
      <c r="Y50" s="169">
        <f>_xlfn.XLOOKUP($A50,'d8'!$AD$3:$AD$87,'d8'!$AE$3:$AE$87)</f>
        <v>0</v>
      </c>
      <c r="Z50" s="170"/>
      <c r="AA50" s="240">
        <f t="shared" si="10"/>
        <v>0</v>
      </c>
      <c r="AB50" s="169">
        <f>_xlfn.XLOOKUP($A50,'d9'!$AD$3:$AD$87,'d9'!$AE$3:$AE$87)</f>
        <v>0</v>
      </c>
      <c r="AC50" s="170"/>
      <c r="AD50" s="240">
        <f t="shared" si="11"/>
        <v>0</v>
      </c>
      <c r="AE50" s="169">
        <f>_xlfn.XLOOKUP($A50,'d10'!$AD$3:$AD$87,'d10'!$AE$3:$AE$87)</f>
        <v>0</v>
      </c>
      <c r="AF50" s="170"/>
      <c r="AG50" s="240">
        <f t="shared" si="12"/>
        <v>0</v>
      </c>
      <c r="AH50" s="169">
        <f>_xlfn.XLOOKUP($A50,'d11'!$AD$3:$AD$87,'d11'!$AE$3:$AE$87)</f>
        <v>0</v>
      </c>
      <c r="AI50" s="170"/>
      <c r="AJ50" s="240">
        <f t="shared" si="13"/>
        <v>0</v>
      </c>
      <c r="AK50" s="169">
        <f>_xlfn.XLOOKUP($A50,'d12'!$AD$3:$AD$87,'d12'!$AE$3:$AE$87)</f>
        <v>0</v>
      </c>
      <c r="AL50" s="170"/>
      <c r="AM50" s="240">
        <f t="shared" si="14"/>
        <v>0</v>
      </c>
      <c r="AN50" s="169">
        <f>_xlfn.XLOOKUP($A50,'d13'!$AD$3:$AD$87,'d13'!$AE$3:$AE$87)</f>
        <v>0</v>
      </c>
      <c r="AO50" s="170"/>
      <c r="AP50" s="240">
        <f t="shared" si="15"/>
        <v>0</v>
      </c>
      <c r="AQ50" s="169">
        <f>_xlfn.XLOOKUP($A50,'d14'!$AD$3:$AD$87,'d14'!$AE$3:$AE$87)</f>
        <v>0</v>
      </c>
      <c r="AR50" s="170"/>
      <c r="AS50" s="240">
        <f t="shared" si="16"/>
        <v>0</v>
      </c>
      <c r="AT50" s="169">
        <f>_xlfn.XLOOKUP($A50,'d15'!$AD$3:$AD$87,'d15'!$AE$3:$AE$87)</f>
        <v>0</v>
      </c>
      <c r="AU50" s="170"/>
      <c r="AV50" s="240">
        <f t="shared" si="17"/>
        <v>0</v>
      </c>
      <c r="AW50" s="169">
        <f>_xlfn.XLOOKUP($A50,'d16'!$AD$3:$AD$87,'d16'!$AE$3:$AE$87)</f>
        <v>0</v>
      </c>
      <c r="AX50" s="170"/>
      <c r="AY50" s="240">
        <f t="shared" si="18"/>
        <v>0</v>
      </c>
      <c r="AZ50" s="169">
        <f>_xlfn.XLOOKUP($A50,'d17'!$AD$3:$AD$87,'d17'!$AE$3:$AE$87)</f>
        <v>0</v>
      </c>
      <c r="BA50" s="170"/>
      <c r="BB50" s="240">
        <f t="shared" si="19"/>
        <v>0</v>
      </c>
      <c r="BC50" s="169">
        <f>_xlfn.XLOOKUP($A50,'d18'!$AD$3:$AD$87,'d18'!$AE$3:$AE$87)</f>
        <v>0</v>
      </c>
      <c r="BD50" s="170"/>
      <c r="BE50" s="240">
        <f t="shared" si="20"/>
        <v>0</v>
      </c>
      <c r="BF50" s="169">
        <f>_xlfn.XLOOKUP($A50,'d19'!$AD$3:$AD$87,'d19'!$AE$3:$AE$87)</f>
        <v>0</v>
      </c>
      <c r="BG50" s="170"/>
      <c r="BH50" s="240">
        <f t="shared" si="21"/>
        <v>0</v>
      </c>
      <c r="BI50" s="169">
        <f>_xlfn.XLOOKUP($A50,'d20'!$AD$3:$AD$87,'d20'!$AE$3:$AE$87)</f>
        <v>0</v>
      </c>
      <c r="BJ50" s="170"/>
      <c r="BK50" s="240">
        <f t="shared" si="22"/>
        <v>0</v>
      </c>
      <c r="BL50" s="169">
        <f>_xlfn.XLOOKUP($A50,'d21'!$AD$3:$AD$87,'d21'!$AE$3:$AE$87)</f>
        <v>0</v>
      </c>
      <c r="BM50" s="170"/>
      <c r="BN50" s="240">
        <f t="shared" si="23"/>
        <v>0</v>
      </c>
      <c r="BO50" s="169">
        <f>_xlfn.XLOOKUP($A50,'d22'!$AD$3:$AD$87,'d22'!$AE$3:$AE$87)</f>
        <v>0</v>
      </c>
      <c r="BP50" s="170"/>
      <c r="BQ50" s="240">
        <f t="shared" si="24"/>
        <v>0</v>
      </c>
      <c r="BR50" s="169">
        <f>_xlfn.XLOOKUP($A50,'d23'!$AD$3:$AD$87,'d23'!$AE$3:$AE$87)</f>
        <v>0</v>
      </c>
      <c r="BS50" s="170"/>
      <c r="BT50" s="240">
        <f t="shared" si="25"/>
        <v>0</v>
      </c>
      <c r="BU50" s="169">
        <f>_xlfn.XLOOKUP($A50,'d24'!$AD$3:$AD$87,'d24'!$AE$3:$AE$87)</f>
        <v>0</v>
      </c>
      <c r="BV50" s="170"/>
      <c r="BW50" s="240">
        <f t="shared" si="26"/>
        <v>0</v>
      </c>
      <c r="BX50" s="169">
        <f>_xlfn.XLOOKUP($A50,'d25'!$AD$3:$AD$87,'d25'!$AE$3:$AE$87)</f>
        <v>0</v>
      </c>
      <c r="BY50" s="170"/>
      <c r="BZ50" s="240">
        <f t="shared" si="27"/>
        <v>0</v>
      </c>
      <c r="CA50" s="169">
        <f>_xlfn.XLOOKUP($A50,'d26'!$AD$3:$AD$87,'d26'!$AE$3:$AE$87)</f>
        <v>0</v>
      </c>
      <c r="CB50" s="170"/>
      <c r="CC50" s="240">
        <f t="shared" si="28"/>
        <v>0</v>
      </c>
      <c r="CD50" s="169">
        <f>_xlfn.XLOOKUP($A50,'d27'!$AD$3:$AD$87,'d27'!$AE$3:$AE$87)</f>
        <v>0</v>
      </c>
      <c r="CE50" s="170"/>
      <c r="CF50" s="240">
        <f t="shared" si="29"/>
        <v>0</v>
      </c>
      <c r="CG50" s="169">
        <f>_xlfn.XLOOKUP($A50,'d28'!$AD$3:$AD$87,'d28'!$AE$3:$AE$87)</f>
        <v>0</v>
      </c>
      <c r="CH50" s="170"/>
      <c r="CI50" s="240">
        <f t="shared" si="30"/>
        <v>0</v>
      </c>
      <c r="CJ50" s="169">
        <f>_xlfn.XLOOKUP($A50,'d29'!$AD$3:$AD$87,'d29'!$AE$3:$AE$87)</f>
        <v>0</v>
      </c>
      <c r="CK50" s="170"/>
      <c r="CL50" s="240">
        <f t="shared" si="31"/>
        <v>0</v>
      </c>
      <c r="CM50" s="169">
        <f>_xlfn.XLOOKUP($A50,'d30'!$AD$3:$AD$87,'d30'!$AE$3:$AE$87)</f>
        <v>0</v>
      </c>
      <c r="CN50" s="170"/>
      <c r="CO50" s="240">
        <f t="shared" si="32"/>
        <v>0</v>
      </c>
      <c r="CP50" s="169">
        <f>_xlfn.XLOOKUP($A50,'d31'!$AD$3:$AD$87,'d31'!$AE$3:$AE$87)</f>
        <v>0</v>
      </c>
      <c r="CQ50" s="170"/>
      <c r="CR50" s="240">
        <f t="shared" si="33"/>
        <v>0</v>
      </c>
      <c r="CT50" s="171">
        <f t="shared" si="34"/>
        <v>0</v>
      </c>
      <c r="CU50" s="171">
        <f t="shared" si="0"/>
        <v>0</v>
      </c>
      <c r="CV50" s="172">
        <f t="shared" si="1"/>
        <v>0</v>
      </c>
      <c r="CW50" s="168">
        <f t="shared" si="35"/>
        <v>0</v>
      </c>
      <c r="CX50" s="168">
        <f t="shared" si="35"/>
        <v>0</v>
      </c>
    </row>
    <row r="51" spans="1:102" x14ac:dyDescent="0.25">
      <c r="A51" s="123" t="s">
        <v>46</v>
      </c>
      <c r="B51" s="126" t="s">
        <v>198</v>
      </c>
      <c r="D51" s="169">
        <f>_xlfn.XLOOKUP($A51,'d1'!$AD$3:$AD$87,'d1'!$AE$3:$AE$87)</f>
        <v>0</v>
      </c>
      <c r="E51" s="170"/>
      <c r="F51" s="240">
        <f t="shared" si="3"/>
        <v>0</v>
      </c>
      <c r="G51" s="169">
        <f>_xlfn.XLOOKUP($A51,'d2'!$AD$3:$AD$87,'d2'!$AE$3:$AE$87)</f>
        <v>0</v>
      </c>
      <c r="H51" s="170"/>
      <c r="I51" s="240">
        <f t="shared" si="4"/>
        <v>0</v>
      </c>
      <c r="J51" s="169">
        <f>_xlfn.XLOOKUP($A51,'d3'!$AD$3:$AD$87,'d3'!$AE$3:$AE$87)</f>
        <v>0</v>
      </c>
      <c r="K51" s="170"/>
      <c r="L51" s="240">
        <f t="shared" si="5"/>
        <v>0</v>
      </c>
      <c r="M51" s="169">
        <f>_xlfn.XLOOKUP($A51,'d4'!$AD$3:$AD$87,'d4'!$AE$3:$AE$87)</f>
        <v>0</v>
      </c>
      <c r="N51" s="170"/>
      <c r="O51" s="240">
        <f t="shared" si="6"/>
        <v>0</v>
      </c>
      <c r="P51" s="169">
        <f>_xlfn.XLOOKUP($A51,'d5'!$AD$3:$AD$87,'d5'!$AE$3:$AE$87)</f>
        <v>0</v>
      </c>
      <c r="Q51" s="170"/>
      <c r="R51" s="240">
        <f t="shared" si="7"/>
        <v>0</v>
      </c>
      <c r="S51" s="169">
        <f>_xlfn.XLOOKUP($A51,'d6'!$AD$3:$AD$87,'d6'!$AE$3:$AE$87)</f>
        <v>0</v>
      </c>
      <c r="T51" s="170"/>
      <c r="U51" s="240">
        <f t="shared" si="8"/>
        <v>0</v>
      </c>
      <c r="V51" s="169">
        <f>_xlfn.XLOOKUP($A51,'d7'!$AD$3:$AD$87,'d7'!$AE$3:$AE$87)</f>
        <v>0</v>
      </c>
      <c r="W51" s="170"/>
      <c r="X51" s="240">
        <f t="shared" si="9"/>
        <v>0</v>
      </c>
      <c r="Y51" s="169">
        <f>_xlfn.XLOOKUP($A51,'d8'!$AD$3:$AD$87,'d8'!$AE$3:$AE$87)</f>
        <v>0</v>
      </c>
      <c r="Z51" s="170"/>
      <c r="AA51" s="240">
        <f t="shared" si="10"/>
        <v>0</v>
      </c>
      <c r="AB51" s="169">
        <f>_xlfn.XLOOKUP($A51,'d9'!$AD$3:$AD$87,'d9'!$AE$3:$AE$87)</f>
        <v>0</v>
      </c>
      <c r="AC51" s="170"/>
      <c r="AD51" s="240">
        <f t="shared" si="11"/>
        <v>0</v>
      </c>
      <c r="AE51" s="169">
        <f>_xlfn.XLOOKUP($A51,'d10'!$AD$3:$AD$87,'d10'!$AE$3:$AE$87)</f>
        <v>0</v>
      </c>
      <c r="AF51" s="170"/>
      <c r="AG51" s="240">
        <f t="shared" si="12"/>
        <v>0</v>
      </c>
      <c r="AH51" s="169">
        <f>_xlfn.XLOOKUP($A51,'d11'!$AD$3:$AD$87,'d11'!$AE$3:$AE$87)</f>
        <v>0</v>
      </c>
      <c r="AI51" s="170"/>
      <c r="AJ51" s="240">
        <f t="shared" si="13"/>
        <v>0</v>
      </c>
      <c r="AK51" s="169">
        <f>_xlfn.XLOOKUP($A51,'d12'!$AD$3:$AD$87,'d12'!$AE$3:$AE$87)</f>
        <v>0</v>
      </c>
      <c r="AL51" s="170"/>
      <c r="AM51" s="240">
        <f t="shared" si="14"/>
        <v>0</v>
      </c>
      <c r="AN51" s="169">
        <f>_xlfn.XLOOKUP($A51,'d13'!$AD$3:$AD$87,'d13'!$AE$3:$AE$87)</f>
        <v>0</v>
      </c>
      <c r="AO51" s="170"/>
      <c r="AP51" s="240">
        <f t="shared" si="15"/>
        <v>0</v>
      </c>
      <c r="AQ51" s="169">
        <f>_xlfn.XLOOKUP($A51,'d14'!$AD$3:$AD$87,'d14'!$AE$3:$AE$87)</f>
        <v>0</v>
      </c>
      <c r="AR51" s="170"/>
      <c r="AS51" s="240">
        <f t="shared" si="16"/>
        <v>0</v>
      </c>
      <c r="AT51" s="169">
        <f>_xlfn.XLOOKUP($A51,'d15'!$AD$3:$AD$87,'d15'!$AE$3:$AE$87)</f>
        <v>0</v>
      </c>
      <c r="AU51" s="170"/>
      <c r="AV51" s="240">
        <f t="shared" si="17"/>
        <v>0</v>
      </c>
      <c r="AW51" s="169">
        <f>_xlfn.XLOOKUP($A51,'d16'!$AD$3:$AD$87,'d16'!$AE$3:$AE$87)</f>
        <v>0</v>
      </c>
      <c r="AX51" s="170"/>
      <c r="AY51" s="240">
        <f t="shared" si="18"/>
        <v>0</v>
      </c>
      <c r="AZ51" s="169">
        <f>_xlfn.XLOOKUP($A51,'d17'!$AD$3:$AD$87,'d17'!$AE$3:$AE$87)</f>
        <v>0</v>
      </c>
      <c r="BA51" s="170"/>
      <c r="BB51" s="240">
        <f t="shared" si="19"/>
        <v>0</v>
      </c>
      <c r="BC51" s="169">
        <f>_xlfn.XLOOKUP($A51,'d18'!$AD$3:$AD$87,'d18'!$AE$3:$AE$87)</f>
        <v>0</v>
      </c>
      <c r="BD51" s="170"/>
      <c r="BE51" s="240">
        <f t="shared" si="20"/>
        <v>0</v>
      </c>
      <c r="BF51" s="169">
        <f>_xlfn.XLOOKUP($A51,'d19'!$AD$3:$AD$87,'d19'!$AE$3:$AE$87)</f>
        <v>0</v>
      </c>
      <c r="BG51" s="170"/>
      <c r="BH51" s="240">
        <f t="shared" si="21"/>
        <v>0</v>
      </c>
      <c r="BI51" s="169">
        <f>_xlfn.XLOOKUP($A51,'d20'!$AD$3:$AD$87,'d20'!$AE$3:$AE$87)</f>
        <v>0</v>
      </c>
      <c r="BJ51" s="170"/>
      <c r="BK51" s="240">
        <f t="shared" si="22"/>
        <v>0</v>
      </c>
      <c r="BL51" s="169">
        <f>_xlfn.XLOOKUP($A51,'d21'!$AD$3:$AD$87,'d21'!$AE$3:$AE$87)</f>
        <v>0</v>
      </c>
      <c r="BM51" s="170"/>
      <c r="BN51" s="240">
        <f t="shared" si="23"/>
        <v>0</v>
      </c>
      <c r="BO51" s="169">
        <f>_xlfn.XLOOKUP($A51,'d22'!$AD$3:$AD$87,'d22'!$AE$3:$AE$87)</f>
        <v>0</v>
      </c>
      <c r="BP51" s="170"/>
      <c r="BQ51" s="240">
        <f t="shared" si="24"/>
        <v>0</v>
      </c>
      <c r="BR51" s="169">
        <f>_xlfn.XLOOKUP($A51,'d23'!$AD$3:$AD$87,'d23'!$AE$3:$AE$87)</f>
        <v>0</v>
      </c>
      <c r="BS51" s="170"/>
      <c r="BT51" s="240">
        <f t="shared" si="25"/>
        <v>0</v>
      </c>
      <c r="BU51" s="169">
        <f>_xlfn.XLOOKUP($A51,'d24'!$AD$3:$AD$87,'d24'!$AE$3:$AE$87)</f>
        <v>0</v>
      </c>
      <c r="BV51" s="170"/>
      <c r="BW51" s="240">
        <f t="shared" si="26"/>
        <v>0</v>
      </c>
      <c r="BX51" s="169">
        <f>_xlfn.XLOOKUP($A51,'d25'!$AD$3:$AD$87,'d25'!$AE$3:$AE$87)</f>
        <v>0</v>
      </c>
      <c r="BY51" s="170"/>
      <c r="BZ51" s="240">
        <f t="shared" si="27"/>
        <v>0</v>
      </c>
      <c r="CA51" s="169">
        <f>_xlfn.XLOOKUP($A51,'d26'!$AD$3:$AD$87,'d26'!$AE$3:$AE$87)</f>
        <v>0</v>
      </c>
      <c r="CB51" s="170"/>
      <c r="CC51" s="240">
        <f t="shared" si="28"/>
        <v>0</v>
      </c>
      <c r="CD51" s="169">
        <f>_xlfn.XLOOKUP($A51,'d27'!$AD$3:$AD$87,'d27'!$AE$3:$AE$87)</f>
        <v>0</v>
      </c>
      <c r="CE51" s="170"/>
      <c r="CF51" s="240">
        <f t="shared" si="29"/>
        <v>0</v>
      </c>
      <c r="CG51" s="169">
        <f>_xlfn.XLOOKUP($A51,'d28'!$AD$3:$AD$87,'d28'!$AE$3:$AE$87)</f>
        <v>0</v>
      </c>
      <c r="CH51" s="170"/>
      <c r="CI51" s="240">
        <f t="shared" si="30"/>
        <v>0</v>
      </c>
      <c r="CJ51" s="169">
        <f>_xlfn.XLOOKUP($A51,'d29'!$AD$3:$AD$87,'d29'!$AE$3:$AE$87)</f>
        <v>0</v>
      </c>
      <c r="CK51" s="170"/>
      <c r="CL51" s="240">
        <f t="shared" si="31"/>
        <v>0</v>
      </c>
      <c r="CM51" s="169">
        <f>_xlfn.XLOOKUP($A51,'d30'!$AD$3:$AD$87,'d30'!$AE$3:$AE$87)</f>
        <v>0</v>
      </c>
      <c r="CN51" s="170"/>
      <c r="CO51" s="240">
        <f t="shared" si="32"/>
        <v>0</v>
      </c>
      <c r="CP51" s="169">
        <f>_xlfn.XLOOKUP($A51,'d31'!$AD$3:$AD$87,'d31'!$AE$3:$AE$87)</f>
        <v>0</v>
      </c>
      <c r="CQ51" s="170"/>
      <c r="CR51" s="240">
        <f t="shared" si="33"/>
        <v>0</v>
      </c>
      <c r="CT51" s="171">
        <f t="shared" si="34"/>
        <v>0</v>
      </c>
      <c r="CU51" s="171">
        <f t="shared" si="0"/>
        <v>0</v>
      </c>
      <c r="CV51" s="172">
        <f t="shared" si="1"/>
        <v>0</v>
      </c>
      <c r="CW51" s="168">
        <f t="shared" si="35"/>
        <v>0</v>
      </c>
      <c r="CX51" s="168">
        <f t="shared" si="35"/>
        <v>0</v>
      </c>
    </row>
    <row r="52" spans="1:102" s="224" customFormat="1" x14ac:dyDescent="0.25">
      <c r="A52" s="219" t="s">
        <v>47</v>
      </c>
      <c r="B52" s="220" t="s">
        <v>199</v>
      </c>
      <c r="C52" s="221"/>
      <c r="D52" s="222">
        <f>_xlfn.XLOOKUP($A52,'d1'!$AD$3:$AD$87,'d1'!$AE$3:$AE$87)</f>
        <v>0</v>
      </c>
      <c r="E52" s="223"/>
      <c r="F52" s="240">
        <f t="shared" si="3"/>
        <v>0</v>
      </c>
      <c r="G52" s="222">
        <f>_xlfn.XLOOKUP($A52,'d2'!$AD$3:$AD$87,'d2'!$AE$3:$AE$87)</f>
        <v>0</v>
      </c>
      <c r="H52" s="223"/>
      <c r="I52" s="240">
        <f t="shared" si="4"/>
        <v>0</v>
      </c>
      <c r="J52" s="222">
        <f>_xlfn.XLOOKUP($A52,'d3'!$AD$3:$AD$87,'d3'!$AE$3:$AE$87)</f>
        <v>0</v>
      </c>
      <c r="K52" s="223"/>
      <c r="L52" s="240">
        <f t="shared" si="5"/>
        <v>0</v>
      </c>
      <c r="M52" s="222">
        <f>_xlfn.XLOOKUP($A52,'d4'!$AD$3:$AD$87,'d4'!$AE$3:$AE$87)</f>
        <v>0</v>
      </c>
      <c r="N52" s="223"/>
      <c r="O52" s="240">
        <f t="shared" si="6"/>
        <v>0</v>
      </c>
      <c r="P52" s="222">
        <f>_xlfn.XLOOKUP($A52,'d5'!$AD$3:$AD$87,'d5'!$AE$3:$AE$87)</f>
        <v>0</v>
      </c>
      <c r="Q52" s="223"/>
      <c r="R52" s="240">
        <f t="shared" si="7"/>
        <v>0</v>
      </c>
      <c r="S52" s="222">
        <f>_xlfn.XLOOKUP($A52,'d6'!$AD$3:$AD$87,'d6'!$AE$3:$AE$87)</f>
        <v>0</v>
      </c>
      <c r="T52" s="223"/>
      <c r="U52" s="240">
        <f t="shared" si="8"/>
        <v>0</v>
      </c>
      <c r="V52" s="222">
        <f>_xlfn.XLOOKUP($A52,'d7'!$AD$3:$AD$87,'d7'!$AE$3:$AE$87)</f>
        <v>0</v>
      </c>
      <c r="W52" s="223"/>
      <c r="X52" s="240">
        <f t="shared" si="9"/>
        <v>0</v>
      </c>
      <c r="Y52" s="222">
        <f>_xlfn.XLOOKUP($A52,'d8'!$AD$3:$AD$87,'d8'!$AE$3:$AE$87)</f>
        <v>0</v>
      </c>
      <c r="Z52" s="223"/>
      <c r="AA52" s="240">
        <f t="shared" si="10"/>
        <v>0</v>
      </c>
      <c r="AB52" s="222">
        <f>_xlfn.XLOOKUP($A52,'d9'!$AD$3:$AD$87,'d9'!$AE$3:$AE$87)</f>
        <v>0</v>
      </c>
      <c r="AC52" s="223"/>
      <c r="AD52" s="240">
        <f t="shared" si="11"/>
        <v>0</v>
      </c>
      <c r="AE52" s="222">
        <f>_xlfn.XLOOKUP($A52,'d10'!$AD$3:$AD$87,'d10'!$AE$3:$AE$87)</f>
        <v>0</v>
      </c>
      <c r="AF52" s="223"/>
      <c r="AG52" s="240">
        <f t="shared" si="12"/>
        <v>0</v>
      </c>
      <c r="AH52" s="222">
        <f>_xlfn.XLOOKUP($A52,'d11'!$AD$3:$AD$87,'d11'!$AE$3:$AE$87)</f>
        <v>0</v>
      </c>
      <c r="AI52" s="223"/>
      <c r="AJ52" s="240">
        <f t="shared" si="13"/>
        <v>0</v>
      </c>
      <c r="AK52" s="222">
        <f>_xlfn.XLOOKUP($A52,'d12'!$AD$3:$AD$87,'d12'!$AE$3:$AE$87)</f>
        <v>0</v>
      </c>
      <c r="AL52" s="223"/>
      <c r="AM52" s="240">
        <f t="shared" si="14"/>
        <v>0</v>
      </c>
      <c r="AN52" s="222">
        <f>_xlfn.XLOOKUP($A52,'d13'!$AD$3:$AD$87,'d13'!$AE$3:$AE$87)</f>
        <v>0</v>
      </c>
      <c r="AO52" s="223"/>
      <c r="AP52" s="240">
        <f t="shared" si="15"/>
        <v>0</v>
      </c>
      <c r="AQ52" s="222">
        <f>_xlfn.XLOOKUP($A52,'d14'!$AD$3:$AD$87,'d14'!$AE$3:$AE$87)</f>
        <v>0</v>
      </c>
      <c r="AR52" s="223"/>
      <c r="AS52" s="240">
        <f t="shared" si="16"/>
        <v>0</v>
      </c>
      <c r="AT52" s="222">
        <f>_xlfn.XLOOKUP($A52,'d15'!$AD$3:$AD$87,'d15'!$AE$3:$AE$87)</f>
        <v>0</v>
      </c>
      <c r="AU52" s="223"/>
      <c r="AV52" s="240">
        <f t="shared" si="17"/>
        <v>0</v>
      </c>
      <c r="AW52" s="222">
        <f>_xlfn.XLOOKUP($A52,'d16'!$AD$3:$AD$87,'d16'!$AE$3:$AE$87)</f>
        <v>0</v>
      </c>
      <c r="AX52" s="223"/>
      <c r="AY52" s="240">
        <f t="shared" si="18"/>
        <v>0</v>
      </c>
      <c r="AZ52" s="222">
        <f>_xlfn.XLOOKUP($A52,'d17'!$AD$3:$AD$87,'d17'!$AE$3:$AE$87)</f>
        <v>0</v>
      </c>
      <c r="BA52" s="223"/>
      <c r="BB52" s="240">
        <f t="shared" si="19"/>
        <v>0</v>
      </c>
      <c r="BC52" s="222">
        <f>_xlfn.XLOOKUP($A52,'d18'!$AD$3:$AD$87,'d18'!$AE$3:$AE$87)</f>
        <v>0</v>
      </c>
      <c r="BD52" s="223"/>
      <c r="BE52" s="240">
        <f t="shared" si="20"/>
        <v>0</v>
      </c>
      <c r="BF52" s="222">
        <f>_xlfn.XLOOKUP($A52,'d19'!$AD$3:$AD$87,'d19'!$AE$3:$AE$87)</f>
        <v>0</v>
      </c>
      <c r="BG52" s="223"/>
      <c r="BH52" s="240">
        <f t="shared" si="21"/>
        <v>0</v>
      </c>
      <c r="BI52" s="222">
        <f>_xlfn.XLOOKUP($A52,'d20'!$AD$3:$AD$87,'d20'!$AE$3:$AE$87)</f>
        <v>0</v>
      </c>
      <c r="BJ52" s="223"/>
      <c r="BK52" s="240">
        <f t="shared" si="22"/>
        <v>0</v>
      </c>
      <c r="BL52" s="222">
        <f>_xlfn.XLOOKUP($A52,'d21'!$AD$3:$AD$87,'d21'!$AE$3:$AE$87)</f>
        <v>0</v>
      </c>
      <c r="BM52" s="223"/>
      <c r="BN52" s="240">
        <f t="shared" si="23"/>
        <v>0</v>
      </c>
      <c r="BO52" s="222">
        <f>_xlfn.XLOOKUP($A52,'d22'!$AD$3:$AD$87,'d22'!$AE$3:$AE$87)</f>
        <v>0</v>
      </c>
      <c r="BP52" s="223"/>
      <c r="BQ52" s="240">
        <f t="shared" si="24"/>
        <v>0</v>
      </c>
      <c r="BR52" s="222">
        <f>_xlfn.XLOOKUP($A52,'d23'!$AD$3:$AD$87,'d23'!$AE$3:$AE$87)</f>
        <v>0</v>
      </c>
      <c r="BS52" s="223"/>
      <c r="BT52" s="240">
        <f t="shared" si="25"/>
        <v>0</v>
      </c>
      <c r="BU52" s="222">
        <f>_xlfn.XLOOKUP($A52,'d24'!$AD$3:$AD$87,'d24'!$AE$3:$AE$87)</f>
        <v>0</v>
      </c>
      <c r="BV52" s="223"/>
      <c r="BW52" s="240">
        <f t="shared" si="26"/>
        <v>0</v>
      </c>
      <c r="BX52" s="222">
        <f>_xlfn.XLOOKUP($A52,'d25'!$AD$3:$AD$87,'d25'!$AE$3:$AE$87)</f>
        <v>0</v>
      </c>
      <c r="BY52" s="223"/>
      <c r="BZ52" s="240">
        <f t="shared" si="27"/>
        <v>0</v>
      </c>
      <c r="CA52" s="222">
        <f>_xlfn.XLOOKUP($A52,'d26'!$AD$3:$AD$87,'d26'!$AE$3:$AE$87)</f>
        <v>0</v>
      </c>
      <c r="CB52" s="223"/>
      <c r="CC52" s="240">
        <f t="shared" si="28"/>
        <v>0</v>
      </c>
      <c r="CD52" s="222">
        <f>_xlfn.XLOOKUP($A52,'d27'!$AD$3:$AD$87,'d27'!$AE$3:$AE$87)</f>
        <v>0</v>
      </c>
      <c r="CE52" s="223"/>
      <c r="CF52" s="240">
        <f t="shared" si="29"/>
        <v>0</v>
      </c>
      <c r="CG52" s="222">
        <f>_xlfn.XLOOKUP($A52,'d28'!$AD$3:$AD$87,'d28'!$AE$3:$AE$87)</f>
        <v>0</v>
      </c>
      <c r="CH52" s="223"/>
      <c r="CI52" s="240">
        <f t="shared" si="30"/>
        <v>0</v>
      </c>
      <c r="CJ52" s="222">
        <f>_xlfn.XLOOKUP($A52,'d29'!$AD$3:$AD$87,'d29'!$AE$3:$AE$87)</f>
        <v>0</v>
      </c>
      <c r="CK52" s="223"/>
      <c r="CL52" s="240">
        <f t="shared" si="31"/>
        <v>0</v>
      </c>
      <c r="CM52" s="222">
        <f>_xlfn.XLOOKUP($A52,'d30'!$AD$3:$AD$87,'d30'!$AE$3:$AE$87)</f>
        <v>0</v>
      </c>
      <c r="CN52" s="223"/>
      <c r="CO52" s="240">
        <f t="shared" si="32"/>
        <v>0</v>
      </c>
      <c r="CP52" s="222">
        <f>_xlfn.XLOOKUP($A52,'d31'!$AD$3:$AD$87,'d31'!$AE$3:$AE$87)</f>
        <v>0</v>
      </c>
      <c r="CQ52" s="223"/>
      <c r="CR52" s="240">
        <f t="shared" si="33"/>
        <v>0</v>
      </c>
      <c r="CT52" s="224">
        <f t="shared" si="34"/>
        <v>0</v>
      </c>
      <c r="CU52" s="224">
        <f t="shared" si="0"/>
        <v>0</v>
      </c>
      <c r="CV52" s="225">
        <f t="shared" si="1"/>
        <v>0</v>
      </c>
      <c r="CW52" s="224">
        <f t="shared" si="35"/>
        <v>0</v>
      </c>
      <c r="CX52" s="224">
        <f t="shared" si="35"/>
        <v>0</v>
      </c>
    </row>
    <row r="53" spans="1:102" s="224" customFormat="1" x14ac:dyDescent="0.25">
      <c r="A53" s="219" t="s">
        <v>48</v>
      </c>
      <c r="B53" s="220" t="s">
        <v>200</v>
      </c>
      <c r="C53" s="221"/>
      <c r="D53" s="222">
        <f>_xlfn.XLOOKUP($A53,'d1'!$AD$3:$AD$87,'d1'!$AE$3:$AE$87)</f>
        <v>0</v>
      </c>
      <c r="E53" s="223"/>
      <c r="F53" s="240">
        <f t="shared" si="3"/>
        <v>0</v>
      </c>
      <c r="G53" s="222">
        <f>_xlfn.XLOOKUP($A53,'d2'!$AD$3:$AD$87,'d2'!$AE$3:$AE$87)</f>
        <v>0</v>
      </c>
      <c r="H53" s="223"/>
      <c r="I53" s="240">
        <f t="shared" si="4"/>
        <v>0</v>
      </c>
      <c r="J53" s="222">
        <f>_xlfn.XLOOKUP($A53,'d3'!$AD$3:$AD$87,'d3'!$AE$3:$AE$87)</f>
        <v>0</v>
      </c>
      <c r="K53" s="223"/>
      <c r="L53" s="240">
        <f t="shared" si="5"/>
        <v>0</v>
      </c>
      <c r="M53" s="222">
        <f>_xlfn.XLOOKUP($A53,'d4'!$AD$3:$AD$87,'d4'!$AE$3:$AE$87)</f>
        <v>0</v>
      </c>
      <c r="N53" s="223"/>
      <c r="O53" s="240">
        <f t="shared" si="6"/>
        <v>0</v>
      </c>
      <c r="P53" s="222">
        <f>_xlfn.XLOOKUP($A53,'d5'!$AD$3:$AD$87,'d5'!$AE$3:$AE$87)</f>
        <v>0</v>
      </c>
      <c r="Q53" s="223"/>
      <c r="R53" s="240">
        <f t="shared" si="7"/>
        <v>0</v>
      </c>
      <c r="S53" s="222">
        <f>_xlfn.XLOOKUP($A53,'d6'!$AD$3:$AD$87,'d6'!$AE$3:$AE$87)</f>
        <v>0</v>
      </c>
      <c r="T53" s="223"/>
      <c r="U53" s="240">
        <f t="shared" si="8"/>
        <v>0</v>
      </c>
      <c r="V53" s="222">
        <f>_xlfn.XLOOKUP($A53,'d7'!$AD$3:$AD$87,'d7'!$AE$3:$AE$87)</f>
        <v>0</v>
      </c>
      <c r="W53" s="223"/>
      <c r="X53" s="240">
        <f t="shared" si="9"/>
        <v>0</v>
      </c>
      <c r="Y53" s="222">
        <f>_xlfn.XLOOKUP($A53,'d8'!$AD$3:$AD$87,'d8'!$AE$3:$AE$87)</f>
        <v>0</v>
      </c>
      <c r="Z53" s="223"/>
      <c r="AA53" s="240">
        <f t="shared" si="10"/>
        <v>0</v>
      </c>
      <c r="AB53" s="222">
        <f>_xlfn.XLOOKUP($A53,'d9'!$AD$3:$AD$87,'d9'!$AE$3:$AE$87)</f>
        <v>0</v>
      </c>
      <c r="AC53" s="223"/>
      <c r="AD53" s="240">
        <f t="shared" si="11"/>
        <v>0</v>
      </c>
      <c r="AE53" s="222">
        <f>_xlfn.XLOOKUP($A53,'d10'!$AD$3:$AD$87,'d10'!$AE$3:$AE$87)</f>
        <v>0</v>
      </c>
      <c r="AF53" s="223"/>
      <c r="AG53" s="240">
        <f t="shared" si="12"/>
        <v>0</v>
      </c>
      <c r="AH53" s="222">
        <f>_xlfn.XLOOKUP($A53,'d11'!$AD$3:$AD$87,'d11'!$AE$3:$AE$87)</f>
        <v>0</v>
      </c>
      <c r="AI53" s="223"/>
      <c r="AJ53" s="240">
        <f t="shared" si="13"/>
        <v>0</v>
      </c>
      <c r="AK53" s="222">
        <f>_xlfn.XLOOKUP($A53,'d12'!$AD$3:$AD$87,'d12'!$AE$3:$AE$87)</f>
        <v>0</v>
      </c>
      <c r="AL53" s="223"/>
      <c r="AM53" s="240">
        <f t="shared" si="14"/>
        <v>0</v>
      </c>
      <c r="AN53" s="222">
        <f>_xlfn.XLOOKUP($A53,'d13'!$AD$3:$AD$87,'d13'!$AE$3:$AE$87)</f>
        <v>0</v>
      </c>
      <c r="AO53" s="223"/>
      <c r="AP53" s="240">
        <f t="shared" si="15"/>
        <v>0</v>
      </c>
      <c r="AQ53" s="222">
        <f>_xlfn.XLOOKUP($A53,'d14'!$AD$3:$AD$87,'d14'!$AE$3:$AE$87)</f>
        <v>0</v>
      </c>
      <c r="AR53" s="223"/>
      <c r="AS53" s="240">
        <f t="shared" si="16"/>
        <v>0</v>
      </c>
      <c r="AT53" s="222">
        <f>_xlfn.XLOOKUP($A53,'d15'!$AD$3:$AD$87,'d15'!$AE$3:$AE$87)</f>
        <v>0</v>
      </c>
      <c r="AU53" s="223"/>
      <c r="AV53" s="240">
        <f t="shared" si="17"/>
        <v>0</v>
      </c>
      <c r="AW53" s="222">
        <f>_xlfn.XLOOKUP($A53,'d16'!$AD$3:$AD$87,'d16'!$AE$3:$AE$87)</f>
        <v>0</v>
      </c>
      <c r="AX53" s="223"/>
      <c r="AY53" s="240">
        <f t="shared" si="18"/>
        <v>0</v>
      </c>
      <c r="AZ53" s="222">
        <f>_xlfn.XLOOKUP($A53,'d17'!$AD$3:$AD$87,'d17'!$AE$3:$AE$87)</f>
        <v>0</v>
      </c>
      <c r="BA53" s="223"/>
      <c r="BB53" s="240">
        <f t="shared" si="19"/>
        <v>0</v>
      </c>
      <c r="BC53" s="222">
        <f>_xlfn.XLOOKUP($A53,'d18'!$AD$3:$AD$87,'d18'!$AE$3:$AE$87)</f>
        <v>0</v>
      </c>
      <c r="BD53" s="223"/>
      <c r="BE53" s="240">
        <f t="shared" si="20"/>
        <v>0</v>
      </c>
      <c r="BF53" s="222">
        <f>_xlfn.XLOOKUP($A53,'d19'!$AD$3:$AD$87,'d19'!$AE$3:$AE$87)</f>
        <v>0</v>
      </c>
      <c r="BG53" s="223"/>
      <c r="BH53" s="240">
        <f t="shared" si="21"/>
        <v>0</v>
      </c>
      <c r="BI53" s="222">
        <f>_xlfn.XLOOKUP($A53,'d20'!$AD$3:$AD$87,'d20'!$AE$3:$AE$87)</f>
        <v>0</v>
      </c>
      <c r="BJ53" s="223"/>
      <c r="BK53" s="240">
        <f t="shared" si="22"/>
        <v>0</v>
      </c>
      <c r="BL53" s="222">
        <f>_xlfn.XLOOKUP($A53,'d21'!$AD$3:$AD$87,'d21'!$AE$3:$AE$87)</f>
        <v>0</v>
      </c>
      <c r="BM53" s="223"/>
      <c r="BN53" s="240">
        <f t="shared" si="23"/>
        <v>0</v>
      </c>
      <c r="BO53" s="222">
        <f>_xlfn.XLOOKUP($A53,'d22'!$AD$3:$AD$87,'d22'!$AE$3:$AE$87)</f>
        <v>0</v>
      </c>
      <c r="BP53" s="223"/>
      <c r="BQ53" s="240">
        <f t="shared" si="24"/>
        <v>0</v>
      </c>
      <c r="BR53" s="222">
        <f>_xlfn.XLOOKUP($A53,'d23'!$AD$3:$AD$87,'d23'!$AE$3:$AE$87)</f>
        <v>0</v>
      </c>
      <c r="BS53" s="223"/>
      <c r="BT53" s="240">
        <f t="shared" si="25"/>
        <v>0</v>
      </c>
      <c r="BU53" s="222">
        <f>_xlfn.XLOOKUP($A53,'d24'!$AD$3:$AD$87,'d24'!$AE$3:$AE$87)</f>
        <v>0</v>
      </c>
      <c r="BV53" s="223"/>
      <c r="BW53" s="240">
        <f t="shared" si="26"/>
        <v>0</v>
      </c>
      <c r="BX53" s="222">
        <f>_xlfn.XLOOKUP($A53,'d25'!$AD$3:$AD$87,'d25'!$AE$3:$AE$87)</f>
        <v>0</v>
      </c>
      <c r="BY53" s="223"/>
      <c r="BZ53" s="240">
        <f t="shared" si="27"/>
        <v>0</v>
      </c>
      <c r="CA53" s="222">
        <f>_xlfn.XLOOKUP($A53,'d26'!$AD$3:$AD$87,'d26'!$AE$3:$AE$87)</f>
        <v>0</v>
      </c>
      <c r="CB53" s="223"/>
      <c r="CC53" s="240">
        <f t="shared" si="28"/>
        <v>0</v>
      </c>
      <c r="CD53" s="222">
        <f>_xlfn.XLOOKUP($A53,'d27'!$AD$3:$AD$87,'d27'!$AE$3:$AE$87)</f>
        <v>0</v>
      </c>
      <c r="CE53" s="223"/>
      <c r="CF53" s="240">
        <f t="shared" si="29"/>
        <v>0</v>
      </c>
      <c r="CG53" s="222">
        <f>_xlfn.XLOOKUP($A53,'d28'!$AD$3:$AD$87,'d28'!$AE$3:$AE$87)</f>
        <v>0</v>
      </c>
      <c r="CH53" s="223"/>
      <c r="CI53" s="240">
        <f t="shared" si="30"/>
        <v>0</v>
      </c>
      <c r="CJ53" s="222">
        <f>_xlfn.XLOOKUP($A53,'d29'!$AD$3:$AD$87,'d29'!$AE$3:$AE$87)</f>
        <v>0</v>
      </c>
      <c r="CK53" s="223"/>
      <c r="CL53" s="240">
        <f t="shared" si="31"/>
        <v>0</v>
      </c>
      <c r="CM53" s="222">
        <f>_xlfn.XLOOKUP($A53,'d30'!$AD$3:$AD$87,'d30'!$AE$3:$AE$87)</f>
        <v>0</v>
      </c>
      <c r="CN53" s="223"/>
      <c r="CO53" s="240">
        <f t="shared" si="32"/>
        <v>0</v>
      </c>
      <c r="CP53" s="222">
        <f>_xlfn.XLOOKUP($A53,'d31'!$AD$3:$AD$87,'d31'!$AE$3:$AE$87)</f>
        <v>0</v>
      </c>
      <c r="CQ53" s="223"/>
      <c r="CR53" s="240">
        <f t="shared" si="33"/>
        <v>0</v>
      </c>
      <c r="CT53" s="224">
        <f t="shared" si="34"/>
        <v>0</v>
      </c>
      <c r="CU53" s="224">
        <f t="shared" si="0"/>
        <v>0</v>
      </c>
      <c r="CV53" s="225">
        <f t="shared" si="1"/>
        <v>0</v>
      </c>
      <c r="CW53" s="224">
        <f t="shared" si="35"/>
        <v>0</v>
      </c>
      <c r="CX53" s="224">
        <f t="shared" si="35"/>
        <v>0</v>
      </c>
    </row>
    <row r="54" spans="1:102" x14ac:dyDescent="0.25">
      <c r="A54" s="123" t="s">
        <v>49</v>
      </c>
      <c r="B54" s="126" t="s">
        <v>201</v>
      </c>
      <c r="D54" s="169">
        <f>_xlfn.XLOOKUP($A54,'d1'!$AD$3:$AD$87,'d1'!$AE$3:$AE$87)</f>
        <v>0</v>
      </c>
      <c r="E54" s="170"/>
      <c r="F54" s="240">
        <f t="shared" si="3"/>
        <v>0</v>
      </c>
      <c r="G54" s="169">
        <f>_xlfn.XLOOKUP($A54,'d2'!$AD$3:$AD$87,'d2'!$AE$3:$AE$87)</f>
        <v>0</v>
      </c>
      <c r="H54" s="170"/>
      <c r="I54" s="240">
        <f t="shared" si="4"/>
        <v>0</v>
      </c>
      <c r="J54" s="169">
        <f>_xlfn.XLOOKUP($A54,'d3'!$AD$3:$AD$87,'d3'!$AE$3:$AE$87)</f>
        <v>0</v>
      </c>
      <c r="K54" s="170"/>
      <c r="L54" s="240">
        <f t="shared" si="5"/>
        <v>0</v>
      </c>
      <c r="M54" s="169">
        <f>_xlfn.XLOOKUP($A54,'d4'!$AD$3:$AD$87,'d4'!$AE$3:$AE$87)</f>
        <v>0</v>
      </c>
      <c r="N54" s="170"/>
      <c r="O54" s="240">
        <f t="shared" si="6"/>
        <v>0</v>
      </c>
      <c r="P54" s="169">
        <f>_xlfn.XLOOKUP($A54,'d5'!$AD$3:$AD$87,'d5'!$AE$3:$AE$87)</f>
        <v>0</v>
      </c>
      <c r="Q54" s="170"/>
      <c r="R54" s="240">
        <f t="shared" si="7"/>
        <v>0</v>
      </c>
      <c r="S54" s="169">
        <f>_xlfn.XLOOKUP($A54,'d6'!$AD$3:$AD$87,'d6'!$AE$3:$AE$87)</f>
        <v>0</v>
      </c>
      <c r="T54" s="170"/>
      <c r="U54" s="240">
        <f t="shared" si="8"/>
        <v>0</v>
      </c>
      <c r="V54" s="169">
        <f>_xlfn.XLOOKUP($A54,'d7'!$AD$3:$AD$87,'d7'!$AE$3:$AE$87)</f>
        <v>0</v>
      </c>
      <c r="W54" s="170"/>
      <c r="X54" s="240">
        <f t="shared" si="9"/>
        <v>0</v>
      </c>
      <c r="Y54" s="169">
        <f>_xlfn.XLOOKUP($A54,'d8'!$AD$3:$AD$87,'d8'!$AE$3:$AE$87)</f>
        <v>0</v>
      </c>
      <c r="Z54" s="170"/>
      <c r="AA54" s="240">
        <f t="shared" si="10"/>
        <v>0</v>
      </c>
      <c r="AB54" s="169">
        <f>_xlfn.XLOOKUP($A54,'d9'!$AD$3:$AD$87,'d9'!$AE$3:$AE$87)</f>
        <v>0</v>
      </c>
      <c r="AC54" s="170"/>
      <c r="AD54" s="240">
        <f t="shared" si="11"/>
        <v>0</v>
      </c>
      <c r="AE54" s="169">
        <f>_xlfn.XLOOKUP($A54,'d10'!$AD$3:$AD$87,'d10'!$AE$3:$AE$87)</f>
        <v>0</v>
      </c>
      <c r="AF54" s="170"/>
      <c r="AG54" s="240">
        <f t="shared" si="12"/>
        <v>0</v>
      </c>
      <c r="AH54" s="169">
        <f>_xlfn.XLOOKUP($A54,'d11'!$AD$3:$AD$87,'d11'!$AE$3:$AE$87)</f>
        <v>0</v>
      </c>
      <c r="AI54" s="170"/>
      <c r="AJ54" s="240">
        <f t="shared" si="13"/>
        <v>0</v>
      </c>
      <c r="AK54" s="169">
        <f>_xlfn.XLOOKUP($A54,'d12'!$AD$3:$AD$87,'d12'!$AE$3:$AE$87)</f>
        <v>0</v>
      </c>
      <c r="AL54" s="170"/>
      <c r="AM54" s="240">
        <f t="shared" si="14"/>
        <v>0</v>
      </c>
      <c r="AN54" s="169">
        <f>_xlfn.XLOOKUP($A54,'d13'!$AD$3:$AD$87,'d13'!$AE$3:$AE$87)</f>
        <v>0</v>
      </c>
      <c r="AO54" s="170"/>
      <c r="AP54" s="240">
        <f t="shared" si="15"/>
        <v>0</v>
      </c>
      <c r="AQ54" s="169">
        <f>_xlfn.XLOOKUP($A54,'d14'!$AD$3:$AD$87,'d14'!$AE$3:$AE$87)</f>
        <v>0</v>
      </c>
      <c r="AR54" s="170"/>
      <c r="AS54" s="240">
        <f t="shared" si="16"/>
        <v>0</v>
      </c>
      <c r="AT54" s="169">
        <f>_xlfn.XLOOKUP($A54,'d15'!$AD$3:$AD$87,'d15'!$AE$3:$AE$87)</f>
        <v>0</v>
      </c>
      <c r="AU54" s="170"/>
      <c r="AV54" s="240">
        <f t="shared" si="17"/>
        <v>0</v>
      </c>
      <c r="AW54" s="169">
        <f>_xlfn.XLOOKUP($A54,'d16'!$AD$3:$AD$87,'d16'!$AE$3:$AE$87)</f>
        <v>0</v>
      </c>
      <c r="AX54" s="170"/>
      <c r="AY54" s="240">
        <f t="shared" si="18"/>
        <v>0</v>
      </c>
      <c r="AZ54" s="169">
        <f>_xlfn.XLOOKUP($A54,'d17'!$AD$3:$AD$87,'d17'!$AE$3:$AE$87)</f>
        <v>0</v>
      </c>
      <c r="BA54" s="170"/>
      <c r="BB54" s="240">
        <f t="shared" si="19"/>
        <v>0</v>
      </c>
      <c r="BC54" s="169">
        <f>_xlfn.XLOOKUP($A54,'d18'!$AD$3:$AD$87,'d18'!$AE$3:$AE$87)</f>
        <v>0</v>
      </c>
      <c r="BD54" s="170"/>
      <c r="BE54" s="240">
        <f t="shared" si="20"/>
        <v>0</v>
      </c>
      <c r="BF54" s="169">
        <f>_xlfn.XLOOKUP($A54,'d19'!$AD$3:$AD$87,'d19'!$AE$3:$AE$87)</f>
        <v>0</v>
      </c>
      <c r="BG54" s="170"/>
      <c r="BH54" s="240">
        <f t="shared" si="21"/>
        <v>0</v>
      </c>
      <c r="BI54" s="169">
        <f>_xlfn.XLOOKUP($A54,'d20'!$AD$3:$AD$87,'d20'!$AE$3:$AE$87)</f>
        <v>0</v>
      </c>
      <c r="BJ54" s="170"/>
      <c r="BK54" s="240">
        <f t="shared" si="22"/>
        <v>0</v>
      </c>
      <c r="BL54" s="169">
        <f>_xlfn.XLOOKUP($A54,'d21'!$AD$3:$AD$87,'d21'!$AE$3:$AE$87)</f>
        <v>0</v>
      </c>
      <c r="BM54" s="170"/>
      <c r="BN54" s="240">
        <f t="shared" si="23"/>
        <v>0</v>
      </c>
      <c r="BO54" s="169">
        <f>_xlfn.XLOOKUP($A54,'d22'!$AD$3:$AD$87,'d22'!$AE$3:$AE$87)</f>
        <v>0</v>
      </c>
      <c r="BP54" s="170"/>
      <c r="BQ54" s="240">
        <f t="shared" si="24"/>
        <v>0</v>
      </c>
      <c r="BR54" s="169">
        <f>_xlfn.XLOOKUP($A54,'d23'!$AD$3:$AD$87,'d23'!$AE$3:$AE$87)</f>
        <v>0</v>
      </c>
      <c r="BS54" s="170"/>
      <c r="BT54" s="240">
        <f t="shared" si="25"/>
        <v>0</v>
      </c>
      <c r="BU54" s="169">
        <f>_xlfn.XLOOKUP($A54,'d24'!$AD$3:$AD$87,'d24'!$AE$3:$AE$87)</f>
        <v>0</v>
      </c>
      <c r="BV54" s="170"/>
      <c r="BW54" s="240">
        <f t="shared" si="26"/>
        <v>0</v>
      </c>
      <c r="BX54" s="169">
        <f>_xlfn.XLOOKUP($A54,'d25'!$AD$3:$AD$87,'d25'!$AE$3:$AE$87)</f>
        <v>0</v>
      </c>
      <c r="BY54" s="170"/>
      <c r="BZ54" s="240">
        <f t="shared" si="27"/>
        <v>0</v>
      </c>
      <c r="CA54" s="169">
        <f>_xlfn.XLOOKUP($A54,'d26'!$AD$3:$AD$87,'d26'!$AE$3:$AE$87)</f>
        <v>0</v>
      </c>
      <c r="CB54" s="170"/>
      <c r="CC54" s="240">
        <f t="shared" si="28"/>
        <v>0</v>
      </c>
      <c r="CD54" s="169">
        <f>_xlfn.XLOOKUP($A54,'d27'!$AD$3:$AD$87,'d27'!$AE$3:$AE$87)</f>
        <v>0</v>
      </c>
      <c r="CE54" s="170"/>
      <c r="CF54" s="240">
        <f t="shared" si="29"/>
        <v>0</v>
      </c>
      <c r="CG54" s="169">
        <f>_xlfn.XLOOKUP($A54,'d28'!$AD$3:$AD$87,'d28'!$AE$3:$AE$87)</f>
        <v>0</v>
      </c>
      <c r="CH54" s="170"/>
      <c r="CI54" s="240">
        <f t="shared" si="30"/>
        <v>0</v>
      </c>
      <c r="CJ54" s="169">
        <f>_xlfn.XLOOKUP($A54,'d29'!$AD$3:$AD$87,'d29'!$AE$3:$AE$87)</f>
        <v>0</v>
      </c>
      <c r="CK54" s="170"/>
      <c r="CL54" s="240">
        <f t="shared" si="31"/>
        <v>0</v>
      </c>
      <c r="CM54" s="169">
        <f>_xlfn.XLOOKUP($A54,'d30'!$AD$3:$AD$87,'d30'!$AE$3:$AE$87)</f>
        <v>0</v>
      </c>
      <c r="CN54" s="170"/>
      <c r="CO54" s="240">
        <f t="shared" si="32"/>
        <v>0</v>
      </c>
      <c r="CP54" s="169">
        <f>_xlfn.XLOOKUP($A54,'d31'!$AD$3:$AD$87,'d31'!$AE$3:$AE$87)</f>
        <v>0</v>
      </c>
      <c r="CQ54" s="170"/>
      <c r="CR54" s="240">
        <f t="shared" si="33"/>
        <v>0</v>
      </c>
      <c r="CT54" s="171">
        <f t="shared" si="34"/>
        <v>0</v>
      </c>
      <c r="CU54" s="171">
        <f t="shared" si="0"/>
        <v>0</v>
      </c>
      <c r="CV54" s="172">
        <f t="shared" si="1"/>
        <v>0</v>
      </c>
      <c r="CW54" s="168">
        <f t="shared" si="35"/>
        <v>0</v>
      </c>
      <c r="CX54" s="168">
        <f t="shared" si="35"/>
        <v>0</v>
      </c>
    </row>
    <row r="55" spans="1:102" x14ac:dyDescent="0.25">
      <c r="A55" s="123" t="s">
        <v>50</v>
      </c>
      <c r="B55" s="126" t="s">
        <v>201</v>
      </c>
      <c r="D55" s="169">
        <f>_xlfn.XLOOKUP($A55,'d1'!$AD$3:$AD$87,'d1'!$AE$3:$AE$87)</f>
        <v>0</v>
      </c>
      <c r="E55" s="170"/>
      <c r="F55" s="240">
        <f t="shared" si="3"/>
        <v>0</v>
      </c>
      <c r="G55" s="169">
        <f>_xlfn.XLOOKUP($A55,'d2'!$AD$3:$AD$87,'d2'!$AE$3:$AE$87)</f>
        <v>0</v>
      </c>
      <c r="H55" s="170"/>
      <c r="I55" s="240">
        <f t="shared" si="4"/>
        <v>0</v>
      </c>
      <c r="J55" s="169">
        <f>_xlfn.XLOOKUP($A55,'d3'!$AD$3:$AD$87,'d3'!$AE$3:$AE$87)</f>
        <v>0</v>
      </c>
      <c r="K55" s="170"/>
      <c r="L55" s="240">
        <f t="shared" si="5"/>
        <v>0</v>
      </c>
      <c r="M55" s="169">
        <f>_xlfn.XLOOKUP($A55,'d4'!$AD$3:$AD$87,'d4'!$AE$3:$AE$87)</f>
        <v>0</v>
      </c>
      <c r="N55" s="170"/>
      <c r="O55" s="240">
        <f t="shared" si="6"/>
        <v>0</v>
      </c>
      <c r="P55" s="169">
        <f>_xlfn.XLOOKUP($A55,'d5'!$AD$3:$AD$87,'d5'!$AE$3:$AE$87)</f>
        <v>0</v>
      </c>
      <c r="Q55" s="170"/>
      <c r="R55" s="240">
        <f t="shared" si="7"/>
        <v>0</v>
      </c>
      <c r="S55" s="169">
        <f>_xlfn.XLOOKUP($A55,'d6'!$AD$3:$AD$87,'d6'!$AE$3:$AE$87)</f>
        <v>0</v>
      </c>
      <c r="T55" s="170"/>
      <c r="U55" s="240">
        <f t="shared" si="8"/>
        <v>0</v>
      </c>
      <c r="V55" s="169">
        <f>_xlfn.XLOOKUP($A55,'d7'!$AD$3:$AD$87,'d7'!$AE$3:$AE$87)</f>
        <v>0</v>
      </c>
      <c r="W55" s="170"/>
      <c r="X55" s="240">
        <f t="shared" si="9"/>
        <v>0</v>
      </c>
      <c r="Y55" s="169">
        <f>_xlfn.XLOOKUP($A55,'d8'!$AD$3:$AD$87,'d8'!$AE$3:$AE$87)</f>
        <v>0</v>
      </c>
      <c r="Z55" s="170"/>
      <c r="AA55" s="240">
        <f t="shared" si="10"/>
        <v>0</v>
      </c>
      <c r="AB55" s="169">
        <f>_xlfn.XLOOKUP($A55,'d9'!$AD$3:$AD$87,'d9'!$AE$3:$AE$87)</f>
        <v>0</v>
      </c>
      <c r="AC55" s="170"/>
      <c r="AD55" s="240">
        <f t="shared" si="11"/>
        <v>0</v>
      </c>
      <c r="AE55" s="169">
        <f>_xlfn.XLOOKUP($A55,'d10'!$AD$3:$AD$87,'d10'!$AE$3:$AE$87)</f>
        <v>0</v>
      </c>
      <c r="AF55" s="170"/>
      <c r="AG55" s="240">
        <f t="shared" si="12"/>
        <v>0</v>
      </c>
      <c r="AH55" s="169">
        <f>_xlfn.XLOOKUP($A55,'d11'!$AD$3:$AD$87,'d11'!$AE$3:$AE$87)</f>
        <v>0</v>
      </c>
      <c r="AI55" s="170"/>
      <c r="AJ55" s="240">
        <f t="shared" si="13"/>
        <v>0</v>
      </c>
      <c r="AK55" s="169">
        <f>_xlfn.XLOOKUP($A55,'d12'!$AD$3:$AD$87,'d12'!$AE$3:$AE$87)</f>
        <v>0</v>
      </c>
      <c r="AL55" s="170"/>
      <c r="AM55" s="240">
        <f t="shared" si="14"/>
        <v>0</v>
      </c>
      <c r="AN55" s="169">
        <f>_xlfn.XLOOKUP($A55,'d13'!$AD$3:$AD$87,'d13'!$AE$3:$AE$87)</f>
        <v>0</v>
      </c>
      <c r="AO55" s="170"/>
      <c r="AP55" s="240">
        <f t="shared" si="15"/>
        <v>0</v>
      </c>
      <c r="AQ55" s="169">
        <f>_xlfn.XLOOKUP($A55,'d14'!$AD$3:$AD$87,'d14'!$AE$3:$AE$87)</f>
        <v>0</v>
      </c>
      <c r="AR55" s="170"/>
      <c r="AS55" s="240">
        <f t="shared" si="16"/>
        <v>0</v>
      </c>
      <c r="AT55" s="169">
        <f>_xlfn.XLOOKUP($A55,'d15'!$AD$3:$AD$87,'d15'!$AE$3:$AE$87)</f>
        <v>0</v>
      </c>
      <c r="AU55" s="170"/>
      <c r="AV55" s="240">
        <f t="shared" si="17"/>
        <v>0</v>
      </c>
      <c r="AW55" s="169">
        <f>_xlfn.XLOOKUP($A55,'d16'!$AD$3:$AD$87,'d16'!$AE$3:$AE$87)</f>
        <v>0</v>
      </c>
      <c r="AX55" s="170"/>
      <c r="AY55" s="240">
        <f t="shared" si="18"/>
        <v>0</v>
      </c>
      <c r="AZ55" s="169">
        <f>_xlfn.XLOOKUP($A55,'d17'!$AD$3:$AD$87,'d17'!$AE$3:$AE$87)</f>
        <v>0</v>
      </c>
      <c r="BA55" s="170"/>
      <c r="BB55" s="240">
        <f t="shared" si="19"/>
        <v>0</v>
      </c>
      <c r="BC55" s="169">
        <f>_xlfn.XLOOKUP($A55,'d18'!$AD$3:$AD$87,'d18'!$AE$3:$AE$87)</f>
        <v>0</v>
      </c>
      <c r="BD55" s="170"/>
      <c r="BE55" s="240">
        <f t="shared" si="20"/>
        <v>0</v>
      </c>
      <c r="BF55" s="169">
        <f>_xlfn.XLOOKUP($A55,'d19'!$AD$3:$AD$87,'d19'!$AE$3:$AE$87)</f>
        <v>0</v>
      </c>
      <c r="BG55" s="170"/>
      <c r="BH55" s="240">
        <f t="shared" si="21"/>
        <v>0</v>
      </c>
      <c r="BI55" s="169">
        <f>_xlfn.XLOOKUP($A55,'d20'!$AD$3:$AD$87,'d20'!$AE$3:$AE$87)</f>
        <v>0</v>
      </c>
      <c r="BJ55" s="170"/>
      <c r="BK55" s="240">
        <f t="shared" si="22"/>
        <v>0</v>
      </c>
      <c r="BL55" s="169">
        <f>_xlfn.XLOOKUP($A55,'d21'!$AD$3:$AD$87,'d21'!$AE$3:$AE$87)</f>
        <v>0</v>
      </c>
      <c r="BM55" s="170"/>
      <c r="BN55" s="240">
        <f t="shared" si="23"/>
        <v>0</v>
      </c>
      <c r="BO55" s="169">
        <f>_xlfn.XLOOKUP($A55,'d22'!$AD$3:$AD$87,'d22'!$AE$3:$AE$87)</f>
        <v>0</v>
      </c>
      <c r="BP55" s="170"/>
      <c r="BQ55" s="240">
        <f t="shared" si="24"/>
        <v>0</v>
      </c>
      <c r="BR55" s="169">
        <f>_xlfn.XLOOKUP($A55,'d23'!$AD$3:$AD$87,'d23'!$AE$3:$AE$87)</f>
        <v>0</v>
      </c>
      <c r="BS55" s="170"/>
      <c r="BT55" s="240">
        <f t="shared" si="25"/>
        <v>0</v>
      </c>
      <c r="BU55" s="169">
        <f>_xlfn.XLOOKUP($A55,'d24'!$AD$3:$AD$87,'d24'!$AE$3:$AE$87)</f>
        <v>0</v>
      </c>
      <c r="BV55" s="170"/>
      <c r="BW55" s="240">
        <f t="shared" si="26"/>
        <v>0</v>
      </c>
      <c r="BX55" s="169">
        <f>_xlfn.XLOOKUP($A55,'d25'!$AD$3:$AD$87,'d25'!$AE$3:$AE$87)</f>
        <v>0</v>
      </c>
      <c r="BY55" s="170"/>
      <c r="BZ55" s="240">
        <f t="shared" si="27"/>
        <v>0</v>
      </c>
      <c r="CA55" s="169">
        <f>_xlfn.XLOOKUP($A55,'d26'!$AD$3:$AD$87,'d26'!$AE$3:$AE$87)</f>
        <v>0</v>
      </c>
      <c r="CB55" s="170"/>
      <c r="CC55" s="240">
        <f t="shared" si="28"/>
        <v>0</v>
      </c>
      <c r="CD55" s="169">
        <f>_xlfn.XLOOKUP($A55,'d27'!$AD$3:$AD$87,'d27'!$AE$3:$AE$87)</f>
        <v>0</v>
      </c>
      <c r="CE55" s="170"/>
      <c r="CF55" s="240">
        <f t="shared" si="29"/>
        <v>0</v>
      </c>
      <c r="CG55" s="169">
        <f>_xlfn.XLOOKUP($A55,'d28'!$AD$3:$AD$87,'d28'!$AE$3:$AE$87)</f>
        <v>0</v>
      </c>
      <c r="CH55" s="170"/>
      <c r="CI55" s="240">
        <f t="shared" si="30"/>
        <v>0</v>
      </c>
      <c r="CJ55" s="169">
        <f>_xlfn.XLOOKUP($A55,'d29'!$AD$3:$AD$87,'d29'!$AE$3:$AE$87)</f>
        <v>0</v>
      </c>
      <c r="CK55" s="170"/>
      <c r="CL55" s="240">
        <f t="shared" si="31"/>
        <v>0</v>
      </c>
      <c r="CM55" s="169">
        <f>_xlfn.XLOOKUP($A55,'d30'!$AD$3:$AD$87,'d30'!$AE$3:$AE$87)</f>
        <v>0</v>
      </c>
      <c r="CN55" s="170"/>
      <c r="CO55" s="240">
        <f t="shared" si="32"/>
        <v>0</v>
      </c>
      <c r="CP55" s="169">
        <f>_xlfn.XLOOKUP($A55,'d31'!$AD$3:$AD$87,'d31'!$AE$3:$AE$87)</f>
        <v>0</v>
      </c>
      <c r="CQ55" s="170"/>
      <c r="CR55" s="240">
        <f t="shared" si="33"/>
        <v>0</v>
      </c>
      <c r="CT55" s="171">
        <f t="shared" si="34"/>
        <v>0</v>
      </c>
      <c r="CU55" s="171">
        <f t="shared" si="0"/>
        <v>0</v>
      </c>
      <c r="CV55" s="172">
        <f t="shared" si="1"/>
        <v>0</v>
      </c>
      <c r="CW55" s="168">
        <f t="shared" si="35"/>
        <v>0</v>
      </c>
      <c r="CX55" s="168">
        <f t="shared" si="35"/>
        <v>0</v>
      </c>
    </row>
    <row r="56" spans="1:102" s="224" customFormat="1" x14ac:dyDescent="0.25">
      <c r="A56" s="219" t="s">
        <v>162</v>
      </c>
      <c r="B56" s="220" t="s">
        <v>201</v>
      </c>
      <c r="C56" s="221"/>
      <c r="D56" s="222">
        <f>_xlfn.XLOOKUP($A56,'d1'!$AD$3:$AD$87,'d1'!$AE$3:$AE$87)</f>
        <v>0</v>
      </c>
      <c r="E56" s="223"/>
      <c r="F56" s="240">
        <f t="shared" si="3"/>
        <v>0</v>
      </c>
      <c r="G56" s="222">
        <f>_xlfn.XLOOKUP($A56,'d2'!$AD$3:$AD$87,'d2'!$AE$3:$AE$87)</f>
        <v>0</v>
      </c>
      <c r="H56" s="223"/>
      <c r="I56" s="240">
        <f t="shared" si="4"/>
        <v>0</v>
      </c>
      <c r="J56" s="222">
        <f>_xlfn.XLOOKUP($A56,'d3'!$AD$3:$AD$87,'d3'!$AE$3:$AE$87)</f>
        <v>0</v>
      </c>
      <c r="K56" s="223"/>
      <c r="L56" s="240">
        <f t="shared" si="5"/>
        <v>0</v>
      </c>
      <c r="M56" s="222">
        <f>_xlfn.XLOOKUP($A56,'d4'!$AD$3:$AD$87,'d4'!$AE$3:$AE$87)</f>
        <v>0</v>
      </c>
      <c r="N56" s="223"/>
      <c r="O56" s="240">
        <f t="shared" si="6"/>
        <v>0</v>
      </c>
      <c r="P56" s="222">
        <f>_xlfn.XLOOKUP($A56,'d5'!$AD$3:$AD$87,'d5'!$AE$3:$AE$87)</f>
        <v>0</v>
      </c>
      <c r="Q56" s="223"/>
      <c r="R56" s="240">
        <f t="shared" si="7"/>
        <v>0</v>
      </c>
      <c r="S56" s="222">
        <f>_xlfn.XLOOKUP($A56,'d6'!$AD$3:$AD$87,'d6'!$AE$3:$AE$87)</f>
        <v>0</v>
      </c>
      <c r="T56" s="223"/>
      <c r="U56" s="240">
        <f t="shared" si="8"/>
        <v>0</v>
      </c>
      <c r="V56" s="222">
        <f>_xlfn.XLOOKUP($A56,'d7'!$AD$3:$AD$87,'d7'!$AE$3:$AE$87)</f>
        <v>0</v>
      </c>
      <c r="W56" s="223"/>
      <c r="X56" s="240">
        <f t="shared" si="9"/>
        <v>0</v>
      </c>
      <c r="Y56" s="222">
        <f>_xlfn.XLOOKUP($A56,'d8'!$AD$3:$AD$87,'d8'!$AE$3:$AE$87)</f>
        <v>0</v>
      </c>
      <c r="Z56" s="223"/>
      <c r="AA56" s="240">
        <f t="shared" si="10"/>
        <v>0</v>
      </c>
      <c r="AB56" s="222">
        <f>_xlfn.XLOOKUP($A56,'d9'!$AD$3:$AD$87,'d9'!$AE$3:$AE$87)</f>
        <v>0</v>
      </c>
      <c r="AC56" s="223"/>
      <c r="AD56" s="240">
        <f t="shared" si="11"/>
        <v>0</v>
      </c>
      <c r="AE56" s="222">
        <f>_xlfn.XLOOKUP($A56,'d10'!$AD$3:$AD$87,'d10'!$AE$3:$AE$87)</f>
        <v>0</v>
      </c>
      <c r="AF56" s="223"/>
      <c r="AG56" s="240">
        <f t="shared" si="12"/>
        <v>0</v>
      </c>
      <c r="AH56" s="222">
        <f>_xlfn.XLOOKUP($A56,'d11'!$AD$3:$AD$87,'d11'!$AE$3:$AE$87)</f>
        <v>0</v>
      </c>
      <c r="AI56" s="223"/>
      <c r="AJ56" s="240">
        <f t="shared" si="13"/>
        <v>0</v>
      </c>
      <c r="AK56" s="222">
        <f>_xlfn.XLOOKUP($A56,'d12'!$AD$3:$AD$87,'d12'!$AE$3:$AE$87)</f>
        <v>0</v>
      </c>
      <c r="AL56" s="223"/>
      <c r="AM56" s="240">
        <f t="shared" si="14"/>
        <v>0</v>
      </c>
      <c r="AN56" s="222">
        <f>_xlfn.XLOOKUP($A56,'d13'!$AD$3:$AD$87,'d13'!$AE$3:$AE$87)</f>
        <v>0</v>
      </c>
      <c r="AO56" s="223"/>
      <c r="AP56" s="240">
        <f t="shared" si="15"/>
        <v>0</v>
      </c>
      <c r="AQ56" s="222">
        <f>_xlfn.XLOOKUP($A56,'d14'!$AD$3:$AD$87,'d14'!$AE$3:$AE$87)</f>
        <v>0</v>
      </c>
      <c r="AR56" s="223"/>
      <c r="AS56" s="240">
        <f t="shared" si="16"/>
        <v>0</v>
      </c>
      <c r="AT56" s="222">
        <f>_xlfn.XLOOKUP($A56,'d15'!$AD$3:$AD$87,'d15'!$AE$3:$AE$87)</f>
        <v>0</v>
      </c>
      <c r="AU56" s="223"/>
      <c r="AV56" s="240">
        <f t="shared" si="17"/>
        <v>0</v>
      </c>
      <c r="AW56" s="222">
        <f>_xlfn.XLOOKUP($A56,'d16'!$AD$3:$AD$87,'d16'!$AE$3:$AE$87)</f>
        <v>0</v>
      </c>
      <c r="AX56" s="223"/>
      <c r="AY56" s="240">
        <f t="shared" si="18"/>
        <v>0</v>
      </c>
      <c r="AZ56" s="222">
        <f>_xlfn.XLOOKUP($A56,'d17'!$AD$3:$AD$87,'d17'!$AE$3:$AE$87)</f>
        <v>0</v>
      </c>
      <c r="BA56" s="223"/>
      <c r="BB56" s="240">
        <f t="shared" si="19"/>
        <v>0</v>
      </c>
      <c r="BC56" s="222">
        <f>_xlfn.XLOOKUP($A56,'d18'!$AD$3:$AD$87,'d18'!$AE$3:$AE$87)</f>
        <v>0</v>
      </c>
      <c r="BD56" s="223"/>
      <c r="BE56" s="240">
        <f t="shared" si="20"/>
        <v>0</v>
      </c>
      <c r="BF56" s="222">
        <f>_xlfn.XLOOKUP($A56,'d19'!$AD$3:$AD$87,'d19'!$AE$3:$AE$87)</f>
        <v>0</v>
      </c>
      <c r="BG56" s="223"/>
      <c r="BH56" s="240">
        <f t="shared" si="21"/>
        <v>0</v>
      </c>
      <c r="BI56" s="222">
        <f>_xlfn.XLOOKUP($A56,'d20'!$AD$3:$AD$87,'d20'!$AE$3:$AE$87)</f>
        <v>0</v>
      </c>
      <c r="BJ56" s="223"/>
      <c r="BK56" s="240">
        <f t="shared" si="22"/>
        <v>0</v>
      </c>
      <c r="BL56" s="222">
        <f>_xlfn.XLOOKUP($A56,'d21'!$AD$3:$AD$87,'d21'!$AE$3:$AE$87)</f>
        <v>0</v>
      </c>
      <c r="BM56" s="223"/>
      <c r="BN56" s="240">
        <f t="shared" si="23"/>
        <v>0</v>
      </c>
      <c r="BO56" s="222">
        <f>_xlfn.XLOOKUP($A56,'d22'!$AD$3:$AD$87,'d22'!$AE$3:$AE$87)</f>
        <v>0</v>
      </c>
      <c r="BP56" s="223"/>
      <c r="BQ56" s="240">
        <f t="shared" si="24"/>
        <v>0</v>
      </c>
      <c r="BR56" s="222">
        <f>_xlfn.XLOOKUP($A56,'d23'!$AD$3:$AD$87,'d23'!$AE$3:$AE$87)</f>
        <v>0</v>
      </c>
      <c r="BS56" s="223"/>
      <c r="BT56" s="240">
        <f t="shared" si="25"/>
        <v>0</v>
      </c>
      <c r="BU56" s="222">
        <f>_xlfn.XLOOKUP($A56,'d24'!$AD$3:$AD$87,'d24'!$AE$3:$AE$87)</f>
        <v>0</v>
      </c>
      <c r="BV56" s="223"/>
      <c r="BW56" s="240">
        <f t="shared" si="26"/>
        <v>0</v>
      </c>
      <c r="BX56" s="222">
        <f>_xlfn.XLOOKUP($A56,'d25'!$AD$3:$AD$87,'d25'!$AE$3:$AE$87)</f>
        <v>0</v>
      </c>
      <c r="BY56" s="223"/>
      <c r="BZ56" s="240">
        <f t="shared" si="27"/>
        <v>0</v>
      </c>
      <c r="CA56" s="222">
        <f>_xlfn.XLOOKUP($A56,'d26'!$AD$3:$AD$87,'d26'!$AE$3:$AE$87)</f>
        <v>0</v>
      </c>
      <c r="CB56" s="223"/>
      <c r="CC56" s="240">
        <f t="shared" si="28"/>
        <v>0</v>
      </c>
      <c r="CD56" s="222">
        <f>_xlfn.XLOOKUP($A56,'d27'!$AD$3:$AD$87,'d27'!$AE$3:$AE$87)</f>
        <v>0</v>
      </c>
      <c r="CE56" s="223"/>
      <c r="CF56" s="240">
        <f t="shared" si="29"/>
        <v>0</v>
      </c>
      <c r="CG56" s="222">
        <f>_xlfn.XLOOKUP($A56,'d28'!$AD$3:$AD$87,'d28'!$AE$3:$AE$87)</f>
        <v>0</v>
      </c>
      <c r="CH56" s="223"/>
      <c r="CI56" s="240">
        <f t="shared" si="30"/>
        <v>0</v>
      </c>
      <c r="CJ56" s="222">
        <f>_xlfn.XLOOKUP($A56,'d29'!$AD$3:$AD$87,'d29'!$AE$3:$AE$87)</f>
        <v>0</v>
      </c>
      <c r="CK56" s="223"/>
      <c r="CL56" s="240">
        <f t="shared" si="31"/>
        <v>0</v>
      </c>
      <c r="CM56" s="222">
        <f>_xlfn.XLOOKUP($A56,'d30'!$AD$3:$AD$87,'d30'!$AE$3:$AE$87)</f>
        <v>0</v>
      </c>
      <c r="CN56" s="223"/>
      <c r="CO56" s="240">
        <f t="shared" si="32"/>
        <v>0</v>
      </c>
      <c r="CP56" s="222">
        <f>_xlfn.XLOOKUP($A56,'d31'!$AD$3:$AD$87,'d31'!$AE$3:$AE$87)</f>
        <v>0</v>
      </c>
      <c r="CQ56" s="223"/>
      <c r="CR56" s="240">
        <f t="shared" si="33"/>
        <v>0</v>
      </c>
      <c r="CT56" s="224">
        <f t="shared" si="34"/>
        <v>0</v>
      </c>
      <c r="CU56" s="224">
        <f t="shared" si="0"/>
        <v>0</v>
      </c>
      <c r="CV56" s="225">
        <f t="shared" si="1"/>
        <v>0</v>
      </c>
      <c r="CW56" s="224">
        <f t="shared" si="35"/>
        <v>0</v>
      </c>
      <c r="CX56" s="224">
        <f t="shared" si="35"/>
        <v>0</v>
      </c>
    </row>
    <row r="57" spans="1:102" s="281" customFormat="1" x14ac:dyDescent="0.25">
      <c r="A57" s="276" t="s">
        <v>244</v>
      </c>
      <c r="B57" s="277" t="s">
        <v>201</v>
      </c>
      <c r="C57" s="278"/>
      <c r="D57" s="279">
        <f>_xlfn.XLOOKUP($A57,'d1'!$AD$3:$AD$88,'d1'!$AE$3:$AE$88)</f>
        <v>0</v>
      </c>
      <c r="E57" s="280"/>
      <c r="F57" s="240">
        <f t="shared" si="3"/>
        <v>0</v>
      </c>
      <c r="G57" s="279">
        <f>_xlfn.XLOOKUP($A57,'d2'!$AD$3:$AD$88,'d2'!$AE$3:$AE$88)</f>
        <v>0</v>
      </c>
      <c r="H57" s="280"/>
      <c r="I57" s="240">
        <f t="shared" si="4"/>
        <v>0</v>
      </c>
      <c r="J57" s="279">
        <f>_xlfn.XLOOKUP($A57,'d3'!$AD$3:$AD$88,'d3'!$AE$3:$AE$88)</f>
        <v>0</v>
      </c>
      <c r="K57" s="280"/>
      <c r="L57" s="240">
        <f t="shared" si="5"/>
        <v>0</v>
      </c>
      <c r="M57" s="279">
        <f>_xlfn.XLOOKUP($A57,'d4'!$AD$3:$AD$88,'d4'!$AE$3:$AE$88)</f>
        <v>0</v>
      </c>
      <c r="N57" s="280"/>
      <c r="O57" s="240">
        <f t="shared" si="6"/>
        <v>0</v>
      </c>
      <c r="P57" s="279">
        <f>_xlfn.XLOOKUP($A57,'d5'!$AD$3:$AD$88,'d5'!$AE$3:$AE$88)</f>
        <v>0</v>
      </c>
      <c r="Q57" s="280"/>
      <c r="R57" s="240">
        <f t="shared" si="7"/>
        <v>0</v>
      </c>
      <c r="S57" s="279">
        <f>_xlfn.XLOOKUP($A57,'d6'!$AD$3:$AD$88,'d6'!$AE$3:$AE$88)</f>
        <v>0</v>
      </c>
      <c r="T57" s="280"/>
      <c r="U57" s="240">
        <f t="shared" si="8"/>
        <v>0</v>
      </c>
      <c r="V57" s="279">
        <f>_xlfn.XLOOKUP($A57,'d7'!$AD$3:$AD$88,'d7'!$AE$3:$AE$88)</f>
        <v>0</v>
      </c>
      <c r="W57" s="280"/>
      <c r="X57" s="240">
        <f t="shared" si="9"/>
        <v>0</v>
      </c>
      <c r="Y57" s="279">
        <f>_xlfn.XLOOKUP($A57,'d8'!$AD$3:$AD$88,'d8'!$AE$3:$AE$88)</f>
        <v>0</v>
      </c>
      <c r="Z57" s="280"/>
      <c r="AA57" s="240">
        <f t="shared" si="10"/>
        <v>0</v>
      </c>
      <c r="AB57" s="279">
        <f>_xlfn.XLOOKUP($A57,'d9'!$AD$3:$AD$88,'d9'!$AE$3:$AE$88)</f>
        <v>0</v>
      </c>
      <c r="AC57" s="280"/>
      <c r="AD57" s="240">
        <f t="shared" si="11"/>
        <v>0</v>
      </c>
      <c r="AE57" s="279">
        <f>_xlfn.XLOOKUP($A57,'d10'!$AD$3:$AD$88,'d10'!$AE$3:$AE$88)</f>
        <v>0</v>
      </c>
      <c r="AF57" s="280"/>
      <c r="AG57" s="240">
        <f t="shared" si="12"/>
        <v>0</v>
      </c>
      <c r="AH57" s="279">
        <f>_xlfn.XLOOKUP($A57,'d11'!$AD$3:$AD$88,'d11'!$AE$3:$AE$88)</f>
        <v>0</v>
      </c>
      <c r="AI57" s="280"/>
      <c r="AJ57" s="240">
        <f t="shared" si="13"/>
        <v>0</v>
      </c>
      <c r="AK57" s="279">
        <f>_xlfn.XLOOKUP($A57,'d12'!$AD$3:$AD$88,'d12'!$AE$3:$AE$88)</f>
        <v>0</v>
      </c>
      <c r="AL57" s="280"/>
      <c r="AM57" s="240">
        <f t="shared" si="14"/>
        <v>0</v>
      </c>
      <c r="AN57" s="279">
        <f>_xlfn.XLOOKUP($A57,'d13'!$AD$3:$AD$88,'d13'!$AE$3:$AE$88)</f>
        <v>0</v>
      </c>
      <c r="AO57" s="280"/>
      <c r="AP57" s="240">
        <f t="shared" si="15"/>
        <v>0</v>
      </c>
      <c r="AQ57" s="279">
        <f>_xlfn.XLOOKUP($A57,'d14'!$AD$3:$AD$88,'d14'!$AE$3:$AE$88)</f>
        <v>0</v>
      </c>
      <c r="AR57" s="280"/>
      <c r="AS57" s="240">
        <f t="shared" si="16"/>
        <v>0</v>
      </c>
      <c r="AT57" s="279">
        <f>_xlfn.XLOOKUP($A57,'d15'!$AD$3:$AD$88,'d15'!$AE$3:$AE$88)</f>
        <v>0</v>
      </c>
      <c r="AU57" s="280"/>
      <c r="AV57" s="240">
        <f t="shared" si="17"/>
        <v>0</v>
      </c>
      <c r="AW57" s="279">
        <f>_xlfn.XLOOKUP($A57,'d16'!$AD$3:$AD$88,'d16'!$AE$3:$AE$88)</f>
        <v>0</v>
      </c>
      <c r="AX57" s="280"/>
      <c r="AY57" s="240">
        <f t="shared" si="18"/>
        <v>0</v>
      </c>
      <c r="AZ57" s="279">
        <f>_xlfn.XLOOKUP($A57,'d17'!$AD$3:$AD$88,'d17'!$AE$3:$AE$88)</f>
        <v>0</v>
      </c>
      <c r="BA57" s="280"/>
      <c r="BB57" s="240">
        <f t="shared" si="19"/>
        <v>0</v>
      </c>
      <c r="BC57" s="279">
        <f>_xlfn.XLOOKUP($A57,'d18'!$AD$3:$AD$88,'d18'!$AE$3:$AE$88)</f>
        <v>0</v>
      </c>
      <c r="BD57" s="280"/>
      <c r="BE57" s="240">
        <f t="shared" si="20"/>
        <v>0</v>
      </c>
      <c r="BF57" s="279">
        <f>_xlfn.XLOOKUP($A57,'d19'!$AD$3:$AD$88,'d19'!$AE$3:$AE$88)</f>
        <v>0</v>
      </c>
      <c r="BG57" s="280"/>
      <c r="BH57" s="240">
        <f t="shared" si="21"/>
        <v>0</v>
      </c>
      <c r="BI57" s="279">
        <f>_xlfn.XLOOKUP($A57,'d20'!$AD$3:$AD$88,'d20'!$AE$3:$AE$88)</f>
        <v>0</v>
      </c>
      <c r="BJ57" s="280"/>
      <c r="BK57" s="240">
        <f t="shared" si="22"/>
        <v>0</v>
      </c>
      <c r="BL57" s="279">
        <f>_xlfn.XLOOKUP($A57,'d21'!$AD$3:$AD$88,'d21'!$AE$3:$AE$88)</f>
        <v>0</v>
      </c>
      <c r="BM57" s="280"/>
      <c r="BN57" s="240">
        <f t="shared" si="23"/>
        <v>0</v>
      </c>
      <c r="BO57" s="279">
        <f>_xlfn.XLOOKUP($A57,'d22'!$AD$3:$AD$88,'d22'!$AE$3:$AE$88)</f>
        <v>0</v>
      </c>
      <c r="BP57" s="280"/>
      <c r="BQ57" s="240">
        <f t="shared" si="24"/>
        <v>0</v>
      </c>
      <c r="BR57" s="279">
        <f>_xlfn.XLOOKUP($A57,'d23'!$AD$3:$AD$88,'d23'!$AE$3:$AE$88)</f>
        <v>0</v>
      </c>
      <c r="BS57" s="280"/>
      <c r="BT57" s="240">
        <f t="shared" si="25"/>
        <v>0</v>
      </c>
      <c r="BU57" s="279">
        <f>_xlfn.XLOOKUP($A57,'d24'!$AD$3:$AD$88,'d24'!$AE$3:$AE$88)</f>
        <v>0</v>
      </c>
      <c r="BV57" s="280"/>
      <c r="BW57" s="240">
        <f t="shared" si="26"/>
        <v>0</v>
      </c>
      <c r="BX57" s="279">
        <f>_xlfn.XLOOKUP($A57,'d25'!$AD$3:$AD$88,'d25'!$AE$3:$AE$88)</f>
        <v>0</v>
      </c>
      <c r="BY57" s="280"/>
      <c r="BZ57" s="240">
        <f t="shared" si="27"/>
        <v>0</v>
      </c>
      <c r="CA57" s="279">
        <f>_xlfn.XLOOKUP($A57,'d26'!$AD$3:$AD$88,'d26'!$AE$3:$AE$88)</f>
        <v>0</v>
      </c>
      <c r="CB57" s="280"/>
      <c r="CC57" s="240">
        <f t="shared" si="28"/>
        <v>0</v>
      </c>
      <c r="CD57" s="279">
        <f>_xlfn.XLOOKUP($A57,'d27'!$AD$3:$AD$88,'d27'!$AE$3:$AE$88)</f>
        <v>0</v>
      </c>
      <c r="CE57" s="280"/>
      <c r="CF57" s="240">
        <f t="shared" si="29"/>
        <v>0</v>
      </c>
      <c r="CG57" s="279">
        <f>_xlfn.XLOOKUP($A57,'d28'!$AD$3:$AD$88,'d28'!$AE$3:$AE$88)</f>
        <v>0</v>
      </c>
      <c r="CH57" s="280"/>
      <c r="CI57" s="240">
        <f t="shared" si="30"/>
        <v>0</v>
      </c>
      <c r="CJ57" s="279">
        <f>_xlfn.XLOOKUP($A57,'d29'!$AD$3:$AD$88,'d29'!$AE$3:$AE$88)</f>
        <v>0</v>
      </c>
      <c r="CK57" s="280"/>
      <c r="CL57" s="240">
        <f t="shared" si="31"/>
        <v>0</v>
      </c>
      <c r="CM57" s="279">
        <f>_xlfn.XLOOKUP($A57,'d30'!$AD$3:$AD$88,'d30'!$AE$3:$AE$88)</f>
        <v>0</v>
      </c>
      <c r="CN57" s="280"/>
      <c r="CO57" s="240">
        <f t="shared" si="32"/>
        <v>0</v>
      </c>
      <c r="CP57" s="279">
        <f>_xlfn.XLOOKUP($A57,'d31'!$AD$3:$AD$88,'d31'!$AE$3:$AE$88)</f>
        <v>0</v>
      </c>
      <c r="CQ57" s="280"/>
      <c r="CR57" s="240">
        <f t="shared" si="33"/>
        <v>0</v>
      </c>
      <c r="CT57" s="224">
        <f t="shared" si="34"/>
        <v>0</v>
      </c>
      <c r="CU57" s="224">
        <f t="shared" si="0"/>
        <v>0</v>
      </c>
      <c r="CV57" s="225">
        <f t="shared" si="1"/>
        <v>0</v>
      </c>
      <c r="CW57" s="224">
        <f t="shared" si="35"/>
        <v>0</v>
      </c>
      <c r="CX57" s="224">
        <f t="shared" si="35"/>
        <v>0</v>
      </c>
    </row>
    <row r="58" spans="1:102" x14ac:dyDescent="0.25">
      <c r="A58" s="123" t="s">
        <v>27</v>
      </c>
      <c r="B58" s="126" t="s">
        <v>202</v>
      </c>
      <c r="D58" s="169">
        <f>_xlfn.XLOOKUP($A58,'d1'!$AD$3:$AD$87,'d1'!$AE$3:$AE$87)</f>
        <v>0</v>
      </c>
      <c r="E58" s="170"/>
      <c r="F58" s="240">
        <f t="shared" si="3"/>
        <v>0</v>
      </c>
      <c r="G58" s="169">
        <f>_xlfn.XLOOKUP($A58,'d2'!$AD$3:$AD$87,'d2'!$AE$3:$AE$87)</f>
        <v>0</v>
      </c>
      <c r="H58" s="170"/>
      <c r="I58" s="240">
        <f t="shared" si="4"/>
        <v>0</v>
      </c>
      <c r="J58" s="169">
        <f>_xlfn.XLOOKUP($A58,'d3'!$AD$3:$AD$87,'d3'!$AE$3:$AE$87)</f>
        <v>0</v>
      </c>
      <c r="K58" s="170"/>
      <c r="L58" s="240">
        <f t="shared" si="5"/>
        <v>0</v>
      </c>
      <c r="M58" s="169">
        <f>_xlfn.XLOOKUP($A58,'d4'!$AD$3:$AD$87,'d4'!$AE$3:$AE$87)</f>
        <v>0</v>
      </c>
      <c r="N58" s="170"/>
      <c r="O58" s="240">
        <f t="shared" si="6"/>
        <v>0</v>
      </c>
      <c r="P58" s="169">
        <f>_xlfn.XLOOKUP($A58,'d5'!$AD$3:$AD$87,'d5'!$AE$3:$AE$87)</f>
        <v>0</v>
      </c>
      <c r="Q58" s="170"/>
      <c r="R58" s="240">
        <f t="shared" si="7"/>
        <v>0</v>
      </c>
      <c r="S58" s="169">
        <f>_xlfn.XLOOKUP($A58,'d6'!$AD$3:$AD$87,'d6'!$AE$3:$AE$87)</f>
        <v>0</v>
      </c>
      <c r="T58" s="170"/>
      <c r="U58" s="240">
        <f t="shared" si="8"/>
        <v>0</v>
      </c>
      <c r="V58" s="169">
        <f>_xlfn.XLOOKUP($A58,'d7'!$AD$3:$AD$87,'d7'!$AE$3:$AE$87)</f>
        <v>0</v>
      </c>
      <c r="W58" s="170"/>
      <c r="X58" s="240">
        <f t="shared" si="9"/>
        <v>0</v>
      </c>
      <c r="Y58" s="169">
        <f>_xlfn.XLOOKUP($A58,'d8'!$AD$3:$AD$87,'d8'!$AE$3:$AE$87)</f>
        <v>0</v>
      </c>
      <c r="Z58" s="170"/>
      <c r="AA58" s="240">
        <f t="shared" si="10"/>
        <v>0</v>
      </c>
      <c r="AB58" s="169">
        <f>_xlfn.XLOOKUP($A58,'d9'!$AD$3:$AD$87,'d9'!$AE$3:$AE$87)</f>
        <v>0</v>
      </c>
      <c r="AC58" s="170"/>
      <c r="AD58" s="240">
        <f t="shared" si="11"/>
        <v>0</v>
      </c>
      <c r="AE58" s="169">
        <f>_xlfn.XLOOKUP($A58,'d10'!$AD$3:$AD$87,'d10'!$AE$3:$AE$87)</f>
        <v>0</v>
      </c>
      <c r="AF58" s="170"/>
      <c r="AG58" s="240">
        <f t="shared" si="12"/>
        <v>0</v>
      </c>
      <c r="AH58" s="169">
        <f>_xlfn.XLOOKUP($A58,'d11'!$AD$3:$AD$87,'d11'!$AE$3:$AE$87)</f>
        <v>0</v>
      </c>
      <c r="AI58" s="170"/>
      <c r="AJ58" s="240">
        <f t="shared" si="13"/>
        <v>0</v>
      </c>
      <c r="AK58" s="169">
        <f>_xlfn.XLOOKUP($A58,'d12'!$AD$3:$AD$87,'d12'!$AE$3:$AE$87)</f>
        <v>0</v>
      </c>
      <c r="AL58" s="170"/>
      <c r="AM58" s="240">
        <f t="shared" si="14"/>
        <v>0</v>
      </c>
      <c r="AN58" s="169">
        <f>_xlfn.XLOOKUP($A58,'d13'!$AD$3:$AD$87,'d13'!$AE$3:$AE$87)</f>
        <v>0</v>
      </c>
      <c r="AO58" s="170"/>
      <c r="AP58" s="240">
        <f t="shared" si="15"/>
        <v>0</v>
      </c>
      <c r="AQ58" s="169">
        <f>_xlfn.XLOOKUP($A58,'d14'!$AD$3:$AD$87,'d14'!$AE$3:$AE$87)</f>
        <v>0</v>
      </c>
      <c r="AR58" s="170"/>
      <c r="AS58" s="240">
        <f t="shared" si="16"/>
        <v>0</v>
      </c>
      <c r="AT58" s="169">
        <f>_xlfn.XLOOKUP($A58,'d15'!$AD$3:$AD$87,'d15'!$AE$3:$AE$87)</f>
        <v>0</v>
      </c>
      <c r="AU58" s="170"/>
      <c r="AV58" s="240">
        <f t="shared" si="17"/>
        <v>0</v>
      </c>
      <c r="AW58" s="169">
        <f>_xlfn.XLOOKUP($A58,'d16'!$AD$3:$AD$87,'d16'!$AE$3:$AE$87)</f>
        <v>0</v>
      </c>
      <c r="AX58" s="170"/>
      <c r="AY58" s="240">
        <f t="shared" si="18"/>
        <v>0</v>
      </c>
      <c r="AZ58" s="169">
        <f>_xlfn.XLOOKUP($A58,'d17'!$AD$3:$AD$87,'d17'!$AE$3:$AE$87)</f>
        <v>0</v>
      </c>
      <c r="BA58" s="170"/>
      <c r="BB58" s="240">
        <f t="shared" si="19"/>
        <v>0</v>
      </c>
      <c r="BC58" s="169">
        <f>_xlfn.XLOOKUP($A58,'d18'!$AD$3:$AD$87,'d18'!$AE$3:$AE$87)</f>
        <v>0</v>
      </c>
      <c r="BD58" s="170"/>
      <c r="BE58" s="240">
        <f t="shared" si="20"/>
        <v>0</v>
      </c>
      <c r="BF58" s="169">
        <f>_xlfn.XLOOKUP($A58,'d19'!$AD$3:$AD$87,'d19'!$AE$3:$AE$87)</f>
        <v>0</v>
      </c>
      <c r="BG58" s="170"/>
      <c r="BH58" s="240">
        <f t="shared" si="21"/>
        <v>0</v>
      </c>
      <c r="BI58" s="169">
        <f>_xlfn.XLOOKUP($A58,'d20'!$AD$3:$AD$87,'d20'!$AE$3:$AE$87)</f>
        <v>0</v>
      </c>
      <c r="BJ58" s="170"/>
      <c r="BK58" s="240">
        <f t="shared" si="22"/>
        <v>0</v>
      </c>
      <c r="BL58" s="169">
        <f>_xlfn.XLOOKUP($A58,'d21'!$AD$3:$AD$87,'d21'!$AE$3:$AE$87)</f>
        <v>0</v>
      </c>
      <c r="BM58" s="170"/>
      <c r="BN58" s="240">
        <f t="shared" si="23"/>
        <v>0</v>
      </c>
      <c r="BO58" s="169">
        <f>_xlfn.XLOOKUP($A58,'d22'!$AD$3:$AD$87,'d22'!$AE$3:$AE$87)</f>
        <v>0</v>
      </c>
      <c r="BP58" s="170"/>
      <c r="BQ58" s="240">
        <f t="shared" si="24"/>
        <v>0</v>
      </c>
      <c r="BR58" s="169">
        <f>_xlfn.XLOOKUP($A58,'d23'!$AD$3:$AD$87,'d23'!$AE$3:$AE$87)</f>
        <v>0</v>
      </c>
      <c r="BS58" s="170"/>
      <c r="BT58" s="240">
        <f t="shared" si="25"/>
        <v>0</v>
      </c>
      <c r="BU58" s="169">
        <f>_xlfn.XLOOKUP($A58,'d24'!$AD$3:$AD$87,'d24'!$AE$3:$AE$87)</f>
        <v>0</v>
      </c>
      <c r="BV58" s="170"/>
      <c r="BW58" s="240">
        <f t="shared" si="26"/>
        <v>0</v>
      </c>
      <c r="BX58" s="169">
        <f>_xlfn.XLOOKUP($A58,'d25'!$AD$3:$AD$87,'d25'!$AE$3:$AE$87)</f>
        <v>0</v>
      </c>
      <c r="BY58" s="170"/>
      <c r="BZ58" s="240">
        <f t="shared" si="27"/>
        <v>0</v>
      </c>
      <c r="CA58" s="169">
        <f>_xlfn.XLOOKUP($A58,'d26'!$AD$3:$AD$87,'d26'!$AE$3:$AE$87)</f>
        <v>0</v>
      </c>
      <c r="CB58" s="170"/>
      <c r="CC58" s="240">
        <f t="shared" si="28"/>
        <v>0</v>
      </c>
      <c r="CD58" s="169">
        <f>_xlfn.XLOOKUP($A58,'d27'!$AD$3:$AD$87,'d27'!$AE$3:$AE$87)</f>
        <v>0</v>
      </c>
      <c r="CE58" s="170"/>
      <c r="CF58" s="240">
        <f t="shared" si="29"/>
        <v>0</v>
      </c>
      <c r="CG58" s="169">
        <f>_xlfn.XLOOKUP($A58,'d28'!$AD$3:$AD$87,'d28'!$AE$3:$AE$87)</f>
        <v>0</v>
      </c>
      <c r="CH58" s="170"/>
      <c r="CI58" s="240">
        <f t="shared" si="30"/>
        <v>0</v>
      </c>
      <c r="CJ58" s="169">
        <f>_xlfn.XLOOKUP($A58,'d29'!$AD$3:$AD$87,'d29'!$AE$3:$AE$87)</f>
        <v>0</v>
      </c>
      <c r="CK58" s="170"/>
      <c r="CL58" s="240">
        <f t="shared" si="31"/>
        <v>0</v>
      </c>
      <c r="CM58" s="169">
        <f>_xlfn.XLOOKUP($A58,'d30'!$AD$3:$AD$87,'d30'!$AE$3:$AE$87)</f>
        <v>0</v>
      </c>
      <c r="CN58" s="170"/>
      <c r="CO58" s="240">
        <f t="shared" si="32"/>
        <v>0</v>
      </c>
      <c r="CP58" s="169">
        <f>_xlfn.XLOOKUP($A58,'d31'!$AD$3:$AD$87,'d31'!$AE$3:$AE$87)</f>
        <v>0</v>
      </c>
      <c r="CQ58" s="170"/>
      <c r="CR58" s="240">
        <f t="shared" si="33"/>
        <v>0</v>
      </c>
      <c r="CT58" s="171">
        <f t="shared" si="34"/>
        <v>0</v>
      </c>
      <c r="CU58" s="171">
        <f t="shared" si="0"/>
        <v>0</v>
      </c>
      <c r="CV58" s="172">
        <f t="shared" si="1"/>
        <v>0</v>
      </c>
      <c r="CW58" s="168">
        <f t="shared" si="35"/>
        <v>0</v>
      </c>
      <c r="CX58" s="168">
        <f t="shared" si="35"/>
        <v>0</v>
      </c>
    </row>
    <row r="59" spans="1:102" x14ac:dyDescent="0.25">
      <c r="A59" s="123" t="s">
        <v>52</v>
      </c>
      <c r="B59" s="126" t="s">
        <v>203</v>
      </c>
      <c r="D59" s="169">
        <f>_xlfn.XLOOKUP($A59,'d1'!$AD$3:$AD$87,'d1'!$AE$3:$AE$87)</f>
        <v>0</v>
      </c>
      <c r="E59" s="170"/>
      <c r="F59" s="240">
        <f t="shared" si="3"/>
        <v>0</v>
      </c>
      <c r="G59" s="169">
        <f>_xlfn.XLOOKUP($A59,'d2'!$AD$3:$AD$87,'d2'!$AE$3:$AE$87)</f>
        <v>0</v>
      </c>
      <c r="H59" s="170"/>
      <c r="I59" s="240">
        <f t="shared" si="4"/>
        <v>0</v>
      </c>
      <c r="J59" s="169">
        <f>_xlfn.XLOOKUP($A59,'d3'!$AD$3:$AD$87,'d3'!$AE$3:$AE$87)</f>
        <v>0</v>
      </c>
      <c r="K59" s="170"/>
      <c r="L59" s="240">
        <f t="shared" si="5"/>
        <v>0</v>
      </c>
      <c r="M59" s="169">
        <f>_xlfn.XLOOKUP($A59,'d4'!$AD$3:$AD$87,'d4'!$AE$3:$AE$87)</f>
        <v>0</v>
      </c>
      <c r="N59" s="170"/>
      <c r="O59" s="240">
        <f t="shared" si="6"/>
        <v>0</v>
      </c>
      <c r="P59" s="169">
        <f>_xlfn.XLOOKUP($A59,'d5'!$AD$3:$AD$87,'d5'!$AE$3:$AE$87)</f>
        <v>0</v>
      </c>
      <c r="Q59" s="170"/>
      <c r="R59" s="240">
        <f t="shared" si="7"/>
        <v>0</v>
      </c>
      <c r="S59" s="169">
        <f>_xlfn.XLOOKUP($A59,'d6'!$AD$3:$AD$87,'d6'!$AE$3:$AE$87)</f>
        <v>0</v>
      </c>
      <c r="T59" s="170"/>
      <c r="U59" s="240">
        <f t="shared" si="8"/>
        <v>0</v>
      </c>
      <c r="V59" s="169">
        <f>_xlfn.XLOOKUP($A59,'d7'!$AD$3:$AD$87,'d7'!$AE$3:$AE$87)</f>
        <v>0</v>
      </c>
      <c r="W59" s="170"/>
      <c r="X59" s="240">
        <f t="shared" si="9"/>
        <v>0</v>
      </c>
      <c r="Y59" s="169">
        <f>_xlfn.XLOOKUP($A59,'d8'!$AD$3:$AD$87,'d8'!$AE$3:$AE$87)</f>
        <v>0</v>
      </c>
      <c r="Z59" s="170"/>
      <c r="AA59" s="240">
        <f t="shared" si="10"/>
        <v>0</v>
      </c>
      <c r="AB59" s="169">
        <f>_xlfn.XLOOKUP($A59,'d9'!$AD$3:$AD$87,'d9'!$AE$3:$AE$87)</f>
        <v>0</v>
      </c>
      <c r="AC59" s="170"/>
      <c r="AD59" s="240">
        <f t="shared" si="11"/>
        <v>0</v>
      </c>
      <c r="AE59" s="169">
        <f>_xlfn.XLOOKUP($A59,'d10'!$AD$3:$AD$87,'d10'!$AE$3:$AE$87)</f>
        <v>0</v>
      </c>
      <c r="AF59" s="170"/>
      <c r="AG59" s="240">
        <f t="shared" si="12"/>
        <v>0</v>
      </c>
      <c r="AH59" s="169">
        <f>_xlfn.XLOOKUP($A59,'d11'!$AD$3:$AD$87,'d11'!$AE$3:$AE$87)</f>
        <v>0</v>
      </c>
      <c r="AI59" s="170"/>
      <c r="AJ59" s="240">
        <f t="shared" si="13"/>
        <v>0</v>
      </c>
      <c r="AK59" s="169">
        <f>_xlfn.XLOOKUP($A59,'d12'!$AD$3:$AD$87,'d12'!$AE$3:$AE$87)</f>
        <v>0</v>
      </c>
      <c r="AL59" s="170"/>
      <c r="AM59" s="240">
        <f t="shared" si="14"/>
        <v>0</v>
      </c>
      <c r="AN59" s="169">
        <f>_xlfn.XLOOKUP($A59,'d13'!$AD$3:$AD$87,'d13'!$AE$3:$AE$87)</f>
        <v>0</v>
      </c>
      <c r="AO59" s="170"/>
      <c r="AP59" s="240">
        <f t="shared" si="15"/>
        <v>0</v>
      </c>
      <c r="AQ59" s="169">
        <f>_xlfn.XLOOKUP($A59,'d14'!$AD$3:$AD$87,'d14'!$AE$3:$AE$87)</f>
        <v>0</v>
      </c>
      <c r="AR59" s="170"/>
      <c r="AS59" s="240">
        <f t="shared" si="16"/>
        <v>0</v>
      </c>
      <c r="AT59" s="169">
        <f>_xlfn.XLOOKUP($A59,'d15'!$AD$3:$AD$87,'d15'!$AE$3:$AE$87)</f>
        <v>0</v>
      </c>
      <c r="AU59" s="170"/>
      <c r="AV59" s="240">
        <f t="shared" si="17"/>
        <v>0</v>
      </c>
      <c r="AW59" s="169">
        <f>_xlfn.XLOOKUP($A59,'d16'!$AD$3:$AD$87,'d16'!$AE$3:$AE$87)</f>
        <v>0</v>
      </c>
      <c r="AX59" s="170"/>
      <c r="AY59" s="240">
        <f t="shared" si="18"/>
        <v>0</v>
      </c>
      <c r="AZ59" s="169">
        <f>_xlfn.XLOOKUP($A59,'d17'!$AD$3:$AD$87,'d17'!$AE$3:$AE$87)</f>
        <v>0</v>
      </c>
      <c r="BA59" s="170"/>
      <c r="BB59" s="240">
        <f t="shared" si="19"/>
        <v>0</v>
      </c>
      <c r="BC59" s="169">
        <f>_xlfn.XLOOKUP($A59,'d18'!$AD$3:$AD$87,'d18'!$AE$3:$AE$87)</f>
        <v>0</v>
      </c>
      <c r="BD59" s="170"/>
      <c r="BE59" s="240">
        <f t="shared" si="20"/>
        <v>0</v>
      </c>
      <c r="BF59" s="169">
        <f>_xlfn.XLOOKUP($A59,'d19'!$AD$3:$AD$87,'d19'!$AE$3:$AE$87)</f>
        <v>0</v>
      </c>
      <c r="BG59" s="170"/>
      <c r="BH59" s="240">
        <f t="shared" si="21"/>
        <v>0</v>
      </c>
      <c r="BI59" s="169">
        <f>_xlfn.XLOOKUP($A59,'d20'!$AD$3:$AD$87,'d20'!$AE$3:$AE$87)</f>
        <v>0</v>
      </c>
      <c r="BJ59" s="170"/>
      <c r="BK59" s="240">
        <f t="shared" si="22"/>
        <v>0</v>
      </c>
      <c r="BL59" s="169">
        <f>_xlfn.XLOOKUP($A59,'d21'!$AD$3:$AD$87,'d21'!$AE$3:$AE$87)</f>
        <v>0</v>
      </c>
      <c r="BM59" s="170"/>
      <c r="BN59" s="240">
        <f t="shared" si="23"/>
        <v>0</v>
      </c>
      <c r="BO59" s="169">
        <f>_xlfn.XLOOKUP($A59,'d22'!$AD$3:$AD$87,'d22'!$AE$3:$AE$87)</f>
        <v>0</v>
      </c>
      <c r="BP59" s="170"/>
      <c r="BQ59" s="240">
        <f t="shared" si="24"/>
        <v>0</v>
      </c>
      <c r="BR59" s="169">
        <f>_xlfn.XLOOKUP($A59,'d23'!$AD$3:$AD$87,'d23'!$AE$3:$AE$87)</f>
        <v>0</v>
      </c>
      <c r="BS59" s="170"/>
      <c r="BT59" s="240">
        <f t="shared" si="25"/>
        <v>0</v>
      </c>
      <c r="BU59" s="169">
        <f>_xlfn.XLOOKUP($A59,'d24'!$AD$3:$AD$87,'d24'!$AE$3:$AE$87)</f>
        <v>0</v>
      </c>
      <c r="BV59" s="170"/>
      <c r="BW59" s="240">
        <f t="shared" si="26"/>
        <v>0</v>
      </c>
      <c r="BX59" s="169">
        <f>_xlfn.XLOOKUP($A59,'d25'!$AD$3:$AD$87,'d25'!$AE$3:$AE$87)</f>
        <v>0</v>
      </c>
      <c r="BY59" s="170"/>
      <c r="BZ59" s="240">
        <f t="shared" si="27"/>
        <v>0</v>
      </c>
      <c r="CA59" s="169">
        <f>_xlfn.XLOOKUP($A59,'d26'!$AD$3:$AD$87,'d26'!$AE$3:$AE$87)</f>
        <v>0</v>
      </c>
      <c r="CB59" s="170"/>
      <c r="CC59" s="240">
        <f t="shared" si="28"/>
        <v>0</v>
      </c>
      <c r="CD59" s="169">
        <f>_xlfn.XLOOKUP($A59,'d27'!$AD$3:$AD$87,'d27'!$AE$3:$AE$87)</f>
        <v>0</v>
      </c>
      <c r="CE59" s="170"/>
      <c r="CF59" s="240">
        <f t="shared" si="29"/>
        <v>0</v>
      </c>
      <c r="CG59" s="169">
        <f>_xlfn.XLOOKUP($A59,'d28'!$AD$3:$AD$87,'d28'!$AE$3:$AE$87)</f>
        <v>0</v>
      </c>
      <c r="CH59" s="170"/>
      <c r="CI59" s="240">
        <f t="shared" si="30"/>
        <v>0</v>
      </c>
      <c r="CJ59" s="169">
        <f>_xlfn.XLOOKUP($A59,'d29'!$AD$3:$AD$87,'d29'!$AE$3:$AE$87)</f>
        <v>0</v>
      </c>
      <c r="CK59" s="170"/>
      <c r="CL59" s="240">
        <f t="shared" si="31"/>
        <v>0</v>
      </c>
      <c r="CM59" s="169">
        <f>_xlfn.XLOOKUP($A59,'d30'!$AD$3:$AD$87,'d30'!$AE$3:$AE$87)</f>
        <v>0</v>
      </c>
      <c r="CN59" s="170"/>
      <c r="CO59" s="240">
        <f t="shared" si="32"/>
        <v>0</v>
      </c>
      <c r="CP59" s="169">
        <f>_xlfn.XLOOKUP($A59,'d31'!$AD$3:$AD$87,'d31'!$AE$3:$AE$87)</f>
        <v>0</v>
      </c>
      <c r="CQ59" s="170"/>
      <c r="CR59" s="240">
        <f t="shared" si="33"/>
        <v>0</v>
      </c>
      <c r="CT59" s="171">
        <f t="shared" si="34"/>
        <v>0</v>
      </c>
      <c r="CU59" s="171">
        <f t="shared" si="0"/>
        <v>0</v>
      </c>
      <c r="CV59" s="172">
        <f t="shared" si="1"/>
        <v>0</v>
      </c>
      <c r="CW59" s="168">
        <f t="shared" si="35"/>
        <v>0</v>
      </c>
      <c r="CX59" s="168">
        <f t="shared" si="35"/>
        <v>0</v>
      </c>
    </row>
    <row r="60" spans="1:102" x14ac:dyDescent="0.25">
      <c r="A60" s="123" t="s">
        <v>51</v>
      </c>
      <c r="B60" s="126" t="s">
        <v>203</v>
      </c>
      <c r="D60" s="169">
        <f>_xlfn.XLOOKUP($A60,'d1'!$AD$3:$AD$87,'d1'!$AE$3:$AE$87)</f>
        <v>0</v>
      </c>
      <c r="E60" s="170"/>
      <c r="F60" s="240">
        <f t="shared" si="3"/>
        <v>0</v>
      </c>
      <c r="G60" s="169">
        <f>_xlfn.XLOOKUP($A60,'d2'!$AD$3:$AD$87,'d2'!$AE$3:$AE$87)</f>
        <v>0</v>
      </c>
      <c r="H60" s="170"/>
      <c r="I60" s="240">
        <f t="shared" si="4"/>
        <v>0</v>
      </c>
      <c r="J60" s="169">
        <f>_xlfn.XLOOKUP($A60,'d3'!$AD$3:$AD$87,'d3'!$AE$3:$AE$87)</f>
        <v>0</v>
      </c>
      <c r="K60" s="170"/>
      <c r="L60" s="240">
        <f t="shared" si="5"/>
        <v>0</v>
      </c>
      <c r="M60" s="169">
        <f>_xlfn.XLOOKUP($A60,'d4'!$AD$3:$AD$87,'d4'!$AE$3:$AE$87)</f>
        <v>0</v>
      </c>
      <c r="N60" s="170"/>
      <c r="O60" s="240">
        <f t="shared" si="6"/>
        <v>0</v>
      </c>
      <c r="P60" s="169">
        <f>_xlfn.XLOOKUP($A60,'d5'!$AD$3:$AD$87,'d5'!$AE$3:$AE$87)</f>
        <v>0</v>
      </c>
      <c r="Q60" s="170"/>
      <c r="R60" s="240">
        <f t="shared" si="7"/>
        <v>0</v>
      </c>
      <c r="S60" s="169">
        <f>_xlfn.XLOOKUP($A60,'d6'!$AD$3:$AD$87,'d6'!$AE$3:$AE$87)</f>
        <v>0</v>
      </c>
      <c r="T60" s="170"/>
      <c r="U60" s="240">
        <f t="shared" si="8"/>
        <v>0</v>
      </c>
      <c r="V60" s="169">
        <f>_xlfn.XLOOKUP($A60,'d7'!$AD$3:$AD$87,'d7'!$AE$3:$AE$87)</f>
        <v>0</v>
      </c>
      <c r="W60" s="170"/>
      <c r="X60" s="240">
        <f t="shared" si="9"/>
        <v>0</v>
      </c>
      <c r="Y60" s="169">
        <f>_xlfn.XLOOKUP($A60,'d8'!$AD$3:$AD$87,'d8'!$AE$3:$AE$87)</f>
        <v>0</v>
      </c>
      <c r="Z60" s="170"/>
      <c r="AA60" s="240">
        <f t="shared" si="10"/>
        <v>0</v>
      </c>
      <c r="AB60" s="169">
        <f>_xlfn.XLOOKUP($A60,'d9'!$AD$3:$AD$87,'d9'!$AE$3:$AE$87)</f>
        <v>0</v>
      </c>
      <c r="AC60" s="170"/>
      <c r="AD60" s="240">
        <f t="shared" si="11"/>
        <v>0</v>
      </c>
      <c r="AE60" s="169">
        <f>_xlfn.XLOOKUP($A60,'d10'!$AD$3:$AD$87,'d10'!$AE$3:$AE$87)</f>
        <v>0</v>
      </c>
      <c r="AF60" s="170"/>
      <c r="AG60" s="240">
        <f t="shared" si="12"/>
        <v>0</v>
      </c>
      <c r="AH60" s="169">
        <f>_xlfn.XLOOKUP($A60,'d11'!$AD$3:$AD$87,'d11'!$AE$3:$AE$87)</f>
        <v>0</v>
      </c>
      <c r="AI60" s="170"/>
      <c r="AJ60" s="240">
        <f t="shared" si="13"/>
        <v>0</v>
      </c>
      <c r="AK60" s="169">
        <f>_xlfn.XLOOKUP($A60,'d12'!$AD$3:$AD$87,'d12'!$AE$3:$AE$87)</f>
        <v>0</v>
      </c>
      <c r="AL60" s="170"/>
      <c r="AM60" s="240">
        <f t="shared" si="14"/>
        <v>0</v>
      </c>
      <c r="AN60" s="169">
        <f>_xlfn.XLOOKUP($A60,'d13'!$AD$3:$AD$87,'d13'!$AE$3:$AE$87)</f>
        <v>0</v>
      </c>
      <c r="AO60" s="170"/>
      <c r="AP60" s="240">
        <f t="shared" si="15"/>
        <v>0</v>
      </c>
      <c r="AQ60" s="169">
        <f>_xlfn.XLOOKUP($A60,'d14'!$AD$3:$AD$87,'d14'!$AE$3:$AE$87)</f>
        <v>0</v>
      </c>
      <c r="AR60" s="170"/>
      <c r="AS60" s="240">
        <f t="shared" si="16"/>
        <v>0</v>
      </c>
      <c r="AT60" s="169">
        <f>_xlfn.XLOOKUP($A60,'d15'!$AD$3:$AD$87,'d15'!$AE$3:$AE$87)</f>
        <v>0</v>
      </c>
      <c r="AU60" s="170"/>
      <c r="AV60" s="240">
        <f t="shared" si="17"/>
        <v>0</v>
      </c>
      <c r="AW60" s="169">
        <f>_xlfn.XLOOKUP($A60,'d16'!$AD$3:$AD$87,'d16'!$AE$3:$AE$87)</f>
        <v>0</v>
      </c>
      <c r="AX60" s="170"/>
      <c r="AY60" s="240">
        <f t="shared" si="18"/>
        <v>0</v>
      </c>
      <c r="AZ60" s="169">
        <f>_xlfn.XLOOKUP($A60,'d17'!$AD$3:$AD$87,'d17'!$AE$3:$AE$87)</f>
        <v>0</v>
      </c>
      <c r="BA60" s="170"/>
      <c r="BB60" s="240">
        <f t="shared" si="19"/>
        <v>0</v>
      </c>
      <c r="BC60" s="169">
        <f>_xlfn.XLOOKUP($A60,'d18'!$AD$3:$AD$87,'d18'!$AE$3:$AE$87)</f>
        <v>0</v>
      </c>
      <c r="BD60" s="170"/>
      <c r="BE60" s="240">
        <f t="shared" si="20"/>
        <v>0</v>
      </c>
      <c r="BF60" s="169">
        <f>_xlfn.XLOOKUP($A60,'d19'!$AD$3:$AD$87,'d19'!$AE$3:$AE$87)</f>
        <v>0</v>
      </c>
      <c r="BG60" s="170"/>
      <c r="BH60" s="240">
        <f t="shared" si="21"/>
        <v>0</v>
      </c>
      <c r="BI60" s="169">
        <f>_xlfn.XLOOKUP($A60,'d20'!$AD$3:$AD$87,'d20'!$AE$3:$AE$87)</f>
        <v>0</v>
      </c>
      <c r="BJ60" s="170"/>
      <c r="BK60" s="240">
        <f t="shared" si="22"/>
        <v>0</v>
      </c>
      <c r="BL60" s="169">
        <f>_xlfn.XLOOKUP($A60,'d21'!$AD$3:$AD$87,'d21'!$AE$3:$AE$87)</f>
        <v>0</v>
      </c>
      <c r="BM60" s="170"/>
      <c r="BN60" s="240">
        <f t="shared" si="23"/>
        <v>0</v>
      </c>
      <c r="BO60" s="169">
        <f>_xlfn.XLOOKUP($A60,'d22'!$AD$3:$AD$87,'d22'!$AE$3:$AE$87)</f>
        <v>0</v>
      </c>
      <c r="BP60" s="170"/>
      <c r="BQ60" s="240">
        <f t="shared" si="24"/>
        <v>0</v>
      </c>
      <c r="BR60" s="169">
        <f>_xlfn.XLOOKUP($A60,'d23'!$AD$3:$AD$87,'d23'!$AE$3:$AE$87)</f>
        <v>0</v>
      </c>
      <c r="BS60" s="170"/>
      <c r="BT60" s="240">
        <f t="shared" si="25"/>
        <v>0</v>
      </c>
      <c r="BU60" s="169">
        <f>_xlfn.XLOOKUP($A60,'d24'!$AD$3:$AD$87,'d24'!$AE$3:$AE$87)</f>
        <v>0</v>
      </c>
      <c r="BV60" s="170"/>
      <c r="BW60" s="240">
        <f t="shared" si="26"/>
        <v>0</v>
      </c>
      <c r="BX60" s="169">
        <f>_xlfn.XLOOKUP($A60,'d25'!$AD$3:$AD$87,'d25'!$AE$3:$AE$87)</f>
        <v>0</v>
      </c>
      <c r="BY60" s="170"/>
      <c r="BZ60" s="240">
        <f t="shared" si="27"/>
        <v>0</v>
      </c>
      <c r="CA60" s="169">
        <f>_xlfn.XLOOKUP($A60,'d26'!$AD$3:$AD$87,'d26'!$AE$3:$AE$87)</f>
        <v>0</v>
      </c>
      <c r="CB60" s="170"/>
      <c r="CC60" s="240">
        <f t="shared" si="28"/>
        <v>0</v>
      </c>
      <c r="CD60" s="169">
        <f>_xlfn.XLOOKUP($A60,'d27'!$AD$3:$AD$87,'d27'!$AE$3:$AE$87)</f>
        <v>0</v>
      </c>
      <c r="CE60" s="170"/>
      <c r="CF60" s="240">
        <f t="shared" si="29"/>
        <v>0</v>
      </c>
      <c r="CG60" s="169">
        <f>_xlfn.XLOOKUP($A60,'d28'!$AD$3:$AD$87,'d28'!$AE$3:$AE$87)</f>
        <v>0</v>
      </c>
      <c r="CH60" s="170"/>
      <c r="CI60" s="240">
        <f t="shared" si="30"/>
        <v>0</v>
      </c>
      <c r="CJ60" s="169">
        <f>_xlfn.XLOOKUP($A60,'d29'!$AD$3:$AD$87,'d29'!$AE$3:$AE$87)</f>
        <v>0</v>
      </c>
      <c r="CK60" s="170"/>
      <c r="CL60" s="240">
        <f t="shared" si="31"/>
        <v>0</v>
      </c>
      <c r="CM60" s="169">
        <f>_xlfn.XLOOKUP($A60,'d30'!$AD$3:$AD$87,'d30'!$AE$3:$AE$87)</f>
        <v>0</v>
      </c>
      <c r="CN60" s="170"/>
      <c r="CO60" s="240">
        <f t="shared" si="32"/>
        <v>0</v>
      </c>
      <c r="CP60" s="169">
        <f>_xlfn.XLOOKUP($A60,'d31'!$AD$3:$AD$87,'d31'!$AE$3:$AE$87)</f>
        <v>0</v>
      </c>
      <c r="CQ60" s="170"/>
      <c r="CR60" s="240">
        <f t="shared" si="33"/>
        <v>0</v>
      </c>
      <c r="CT60" s="171">
        <f t="shared" si="34"/>
        <v>0</v>
      </c>
      <c r="CU60" s="171">
        <f t="shared" si="0"/>
        <v>0</v>
      </c>
      <c r="CV60" s="172">
        <f t="shared" si="1"/>
        <v>0</v>
      </c>
      <c r="CW60" s="168">
        <f t="shared" si="35"/>
        <v>0</v>
      </c>
      <c r="CX60" s="168">
        <f t="shared" si="35"/>
        <v>0</v>
      </c>
    </row>
    <row r="61" spans="1:102" s="217" customFormat="1" x14ac:dyDescent="0.25">
      <c r="A61" s="212" t="s">
        <v>54</v>
      </c>
      <c r="B61" s="213" t="s">
        <v>204</v>
      </c>
      <c r="C61" s="214"/>
      <c r="D61" s="215">
        <f>_xlfn.XLOOKUP(Tag_List!$A61,'d1'!$AD$3:$AD$87,'d1'!$AE$3:$AE$87)+_xlfn.XLOOKUP(Tag_List!$A62,'d1'!$AD$3:$AD$87,'d1'!$AE$3:$AE$87)</f>
        <v>0</v>
      </c>
      <c r="E61" s="216"/>
      <c r="F61" s="240">
        <f t="shared" si="3"/>
        <v>0</v>
      </c>
      <c r="G61" s="215">
        <f>_xlfn.XLOOKUP(Tag_List!$A61,'d2'!$AD$3:$AD$87,'d2'!$AE$3:$AE$87)+_xlfn.XLOOKUP(Tag_List!$A62,'d2'!$AD$3:$AD$87,'d2'!$AE$3:$AE$87)</f>
        <v>0</v>
      </c>
      <c r="H61" s="216"/>
      <c r="I61" s="240">
        <f t="shared" si="4"/>
        <v>0</v>
      </c>
      <c r="J61" s="215">
        <f>_xlfn.XLOOKUP(Tag_List!$A61,'d3'!$AD$3:$AD$87,'d3'!$AE$3:$AE$87)+_xlfn.XLOOKUP(Tag_List!$A62,'d3'!$AD$3:$AD$87,'d3'!$AE$3:$AE$87)</f>
        <v>0</v>
      </c>
      <c r="K61" s="216"/>
      <c r="L61" s="240">
        <f t="shared" si="5"/>
        <v>0</v>
      </c>
      <c r="M61" s="215">
        <f>_xlfn.XLOOKUP(Tag_List!$A61,'d4'!$AD$3:$AD$87,'d4'!$AE$3:$AE$87)+_xlfn.XLOOKUP(Tag_List!$A62,'d4'!$AD$3:$AD$87,'d4'!$AE$3:$AE$87)</f>
        <v>0</v>
      </c>
      <c r="N61" s="216"/>
      <c r="O61" s="240">
        <f t="shared" si="6"/>
        <v>0</v>
      </c>
      <c r="P61" s="215">
        <f>_xlfn.XLOOKUP($A61,'d5'!$AD$3:$AD$87,'d5'!$AE$3:$AE$87)
+_xlfn.XLOOKUP($A62,'d5'!$AD$3:$AD$87,'d5'!$AE$3:$AE$87)</f>
        <v>0</v>
      </c>
      <c r="Q61" s="216"/>
      <c r="R61" s="240">
        <f t="shared" si="7"/>
        <v>0</v>
      </c>
      <c r="S61" s="215">
        <f>_xlfn.XLOOKUP($A61,'d6'!$AD$3:$AD$87,'d6'!$AE$3:$AE$87)
+_xlfn.XLOOKUP($A62,'d6'!$AD$3:$AD$87,'d6'!$AE$3:$AE$87)</f>
        <v>0</v>
      </c>
      <c r="T61" s="216"/>
      <c r="U61" s="240">
        <f t="shared" si="8"/>
        <v>0</v>
      </c>
      <c r="V61" s="215">
        <f>_xlfn.XLOOKUP(Tag_List!$A61,'d7'!$AD$3:$AD$87,'d7'!$AE$3:$AE$87)+_xlfn.XLOOKUP(Tag_List!$A62,'d7'!$AD$3:$AD$87,'d7'!$AE$3:$AE$87)</f>
        <v>0</v>
      </c>
      <c r="W61" s="216"/>
      <c r="X61" s="240">
        <f t="shared" si="9"/>
        <v>0</v>
      </c>
      <c r="Y61" s="215">
        <f>_xlfn.XLOOKUP(Tag_List!$A61,'d8'!$AD$3:$AD$87,'d8'!$AE$3:$AE$87)+_xlfn.XLOOKUP(Tag_List!$A62,'d8'!$AD$3:$AD$87,'d8'!$AE$3:$AE$87)</f>
        <v>0</v>
      </c>
      <c r="Z61" s="216"/>
      <c r="AA61" s="240">
        <f t="shared" si="10"/>
        <v>0</v>
      </c>
      <c r="AB61" s="215">
        <f>_xlfn.XLOOKUP(Tag_List!$A61,'d9'!$AD$3:$AD$87,'d9'!$AE$3:$AE$87)+_xlfn.XLOOKUP(Tag_List!$A62,'d9'!$AD$3:$AD$87,'d9'!$AE$3:$AE$87)</f>
        <v>0</v>
      </c>
      <c r="AC61" s="216"/>
      <c r="AD61" s="240">
        <f t="shared" si="11"/>
        <v>0</v>
      </c>
      <c r="AE61" s="215">
        <f>_xlfn.XLOOKUP(Tag_List!$A61,'d10'!$AD$3:$AD$87,'d10'!$AE$3:$AE$87)+_xlfn.XLOOKUP(Tag_List!$A62,'d10'!$AD$3:$AD$87,'d10'!$AE$3:$AE$87)</f>
        <v>0</v>
      </c>
      <c r="AF61" s="216"/>
      <c r="AG61" s="240">
        <f t="shared" si="12"/>
        <v>0</v>
      </c>
      <c r="AH61" s="215">
        <f>_xlfn.XLOOKUP(Tag_List!$A61,'d11'!$AD$3:$AD$87,'d11'!$AE$3:$AE$87)+_xlfn.XLOOKUP(Tag_List!$A62,'d11'!$AD$3:$AD$87,'d11'!$AE$3:$AE$87)</f>
        <v>0</v>
      </c>
      <c r="AI61" s="216"/>
      <c r="AJ61" s="240">
        <f t="shared" si="13"/>
        <v>0</v>
      </c>
      <c r="AK61" s="215">
        <f>_xlfn.XLOOKUP(Tag_List!$A61,'d12'!$AD$3:$AD$87,'d12'!$AE$3:$AE$87)+_xlfn.XLOOKUP(Tag_List!$A62,'d12'!$AD$3:$AD$87,'d12'!$AE$3:$AE$87)</f>
        <v>0</v>
      </c>
      <c r="AL61" s="216"/>
      <c r="AM61" s="240">
        <f t="shared" si="14"/>
        <v>0</v>
      </c>
      <c r="AN61" s="215">
        <f>_xlfn.XLOOKUP(Tag_List!$A61,'d13'!$AD$3:$AD$87,'d13'!$AE$3:$AE$87)+_xlfn.XLOOKUP(Tag_List!$A62,'d13'!$AD$3:$AD$87,'d13'!$AE$3:$AE$87)</f>
        <v>0</v>
      </c>
      <c r="AO61" s="216"/>
      <c r="AP61" s="240">
        <f t="shared" si="15"/>
        <v>0</v>
      </c>
      <c r="AQ61" s="215">
        <f>_xlfn.XLOOKUP(Tag_List!$A61,'d14'!$AD$3:$AD$87,'d14'!$AE$3:$AE$87)+_xlfn.XLOOKUP(Tag_List!$A62,'d14'!$AD$3:$AD$87,'d14'!$AE$3:$AE$87)</f>
        <v>0</v>
      </c>
      <c r="AR61" s="216"/>
      <c r="AS61" s="240">
        <f t="shared" si="16"/>
        <v>0</v>
      </c>
      <c r="AT61" s="215">
        <f>_xlfn.XLOOKUP(Tag_List!$A61,'d15'!$AD$3:$AD$87,'d15'!$AE$3:$AE$87)+_xlfn.XLOOKUP(Tag_List!$A62,'d15'!$AD$3:$AD$87,'d15'!$AE$3:$AE$87)</f>
        <v>0</v>
      </c>
      <c r="AU61" s="216"/>
      <c r="AV61" s="240">
        <f t="shared" si="17"/>
        <v>0</v>
      </c>
      <c r="AW61" s="215">
        <f>_xlfn.XLOOKUP(Tag_List!$A61,'d16'!$AD$3:$AD$87,'d16'!$AE$3:$AE$87)+_xlfn.XLOOKUP(Tag_List!$A62,'d16'!$AD$3:$AD$87,'d16'!$AE$3:$AE$87)</f>
        <v>0</v>
      </c>
      <c r="AX61" s="216"/>
      <c r="AY61" s="240">
        <f t="shared" si="18"/>
        <v>0</v>
      </c>
      <c r="AZ61" s="215">
        <f>_xlfn.XLOOKUP(Tag_List!$A61,'d17'!$AD$3:$AD$87,'d17'!$AE$3:$AE$87)+_xlfn.XLOOKUP(Tag_List!$A62,'d17'!$AD$3:$AD$87,'d17'!$AE$3:$AE$87)</f>
        <v>0</v>
      </c>
      <c r="BA61" s="216"/>
      <c r="BB61" s="240">
        <f t="shared" si="19"/>
        <v>0</v>
      </c>
      <c r="BC61" s="215">
        <f>_xlfn.XLOOKUP(Tag_List!$A61,'d18'!$AD$3:$AD$87,'d18'!$AE$3:$AE$87)+_xlfn.XLOOKUP(Tag_List!$A62,'d18'!$AD$3:$AD$87,'d18'!$AE$3:$AE$87)</f>
        <v>0</v>
      </c>
      <c r="BD61" s="216"/>
      <c r="BE61" s="240">
        <f t="shared" si="20"/>
        <v>0</v>
      </c>
      <c r="BF61" s="215">
        <f>_xlfn.XLOOKUP(Tag_List!$A61,'d19'!$AD$3:$AD$87,'d19'!$AE$3:$AE$87)+_xlfn.XLOOKUP(Tag_List!$A62,'d19'!$AD$3:$AD$87,'d19'!$AE$3:$AE$87)</f>
        <v>0</v>
      </c>
      <c r="BG61" s="216"/>
      <c r="BH61" s="240">
        <f t="shared" si="21"/>
        <v>0</v>
      </c>
      <c r="BI61" s="215">
        <f>_xlfn.XLOOKUP(Tag_List!$A61,'d20'!$AD$3:$AD$87,'d20'!$AE$3:$AE$87)+_xlfn.XLOOKUP(Tag_List!$A62,'d20'!$AD$3:$AD$87,'d20'!$AE$3:$AE$87)</f>
        <v>0</v>
      </c>
      <c r="BJ61" s="216"/>
      <c r="BK61" s="240">
        <f t="shared" si="22"/>
        <v>0</v>
      </c>
      <c r="BL61" s="215">
        <f>_xlfn.XLOOKUP(Tag_List!$A61,'d21'!$AD$3:$AD$87,'d21'!$AE$3:$AE$87)+_xlfn.XLOOKUP(Tag_List!$A62,'d21'!$AD$3:$AD$87,'d21'!$AE$3:$AE$87)</f>
        <v>0</v>
      </c>
      <c r="BM61" s="216"/>
      <c r="BN61" s="240">
        <f t="shared" si="23"/>
        <v>0</v>
      </c>
      <c r="BO61" s="215">
        <f>_xlfn.XLOOKUP(Tag_List!$A61,'d22'!$AD$3:$AD$87,'d22'!$AE$3:$AE$87)+_xlfn.XLOOKUP(Tag_List!$A62,'d22'!$AD$3:$AD$87,'d22'!$AE$3:$AE$87)</f>
        <v>0</v>
      </c>
      <c r="BP61" s="216"/>
      <c r="BQ61" s="240">
        <f t="shared" si="24"/>
        <v>0</v>
      </c>
      <c r="BR61" s="215">
        <f>_xlfn.XLOOKUP(Tag_List!$A61,'d23'!$AD$3:$AD$87,'d23'!$AE$3:$AE$87)+_xlfn.XLOOKUP(Tag_List!$A62,'d23'!$AD$3:$AD$87,'d23'!$AE$3:$AE$87)</f>
        <v>0</v>
      </c>
      <c r="BS61" s="216"/>
      <c r="BT61" s="240">
        <f t="shared" si="25"/>
        <v>0</v>
      </c>
      <c r="BU61" s="215">
        <f>_xlfn.XLOOKUP(Tag_List!$A61,'d24'!$AD$3:$AD$87,'d24'!$AE$3:$AE$87)+_xlfn.XLOOKUP(Tag_List!$A62,'d24'!$AD$3:$AD$87,'d24'!$AE$3:$AE$87)</f>
        <v>0</v>
      </c>
      <c r="BV61" s="216"/>
      <c r="BW61" s="240">
        <f t="shared" si="26"/>
        <v>0</v>
      </c>
      <c r="BX61" s="215">
        <f>_xlfn.XLOOKUP(Tag_List!$A61,'d25'!$AD$3:$AD$87,'d25'!$AE$3:$AE$87)+_xlfn.XLOOKUP(Tag_List!$A62,'d25'!$AD$3:$AD$87,'d25'!$AE$3:$AE$87)</f>
        <v>0</v>
      </c>
      <c r="BY61" s="216"/>
      <c r="BZ61" s="240">
        <f t="shared" si="27"/>
        <v>0</v>
      </c>
      <c r="CA61" s="215">
        <f>_xlfn.XLOOKUP(Tag_List!$A61,'d26'!$AD$3:$AD$87,'d26'!$AE$3:$AE$87)+_xlfn.XLOOKUP(Tag_List!$A62,'d26'!$AD$3:$AD$87,'d26'!$AE$3:$AE$87)</f>
        <v>0</v>
      </c>
      <c r="CB61" s="216"/>
      <c r="CC61" s="240">
        <f t="shared" si="28"/>
        <v>0</v>
      </c>
      <c r="CD61" s="215">
        <f>_xlfn.XLOOKUP(Tag_List!$A61,'d27'!$AD$3:$AD$87,'d27'!$AE$3:$AE$87)+_xlfn.XLOOKUP(Tag_List!$A62,'d27'!$AD$3:$AD$87,'d27'!$AE$3:$AE$87)</f>
        <v>0</v>
      </c>
      <c r="CE61" s="216"/>
      <c r="CF61" s="240">
        <f t="shared" si="29"/>
        <v>0</v>
      </c>
      <c r="CG61" s="215">
        <f>_xlfn.XLOOKUP(Tag_List!$A61,'d28'!$AD$3:$AD$87,'d28'!$AE$3:$AE$87)+_xlfn.XLOOKUP(Tag_List!$A62,'d28'!$AD$3:$AD$87,'d28'!$AE$3:$AE$87)</f>
        <v>0</v>
      </c>
      <c r="CH61" s="216"/>
      <c r="CI61" s="240">
        <f t="shared" si="30"/>
        <v>0</v>
      </c>
      <c r="CJ61" s="215">
        <f>_xlfn.XLOOKUP(Tag_List!$A61,'d29'!$AD$3:$AD$87,'d29'!$AE$3:$AE$87)+_xlfn.XLOOKUP(Tag_List!$A62,'d29'!$AD$3:$AD$87,'d29'!$AE$3:$AE$87)</f>
        <v>0</v>
      </c>
      <c r="CK61" s="216"/>
      <c r="CL61" s="240">
        <f t="shared" si="31"/>
        <v>0</v>
      </c>
      <c r="CM61" s="215">
        <f>_xlfn.XLOOKUP(Tag_List!$A61,'d30'!$AD$3:$AD$87,'d30'!$AE$3:$AE$87)+_xlfn.XLOOKUP(Tag_List!$A62,'d30'!$AD$3:$AD$87,'d30'!$AE$3:$AE$87)</f>
        <v>0</v>
      </c>
      <c r="CN61" s="216"/>
      <c r="CO61" s="240">
        <f t="shared" si="32"/>
        <v>0</v>
      </c>
      <c r="CP61" s="215">
        <f>_xlfn.XLOOKUP(Tag_List!$A61,'d31'!$AD$3:$AD$87,'d31'!$AE$3:$AE$87)+_xlfn.XLOOKUP(Tag_List!$A62,'d31'!$AD$3:$AD$87,'d31'!$AE$3:$AE$87)</f>
        <v>0</v>
      </c>
      <c r="CQ61" s="216"/>
      <c r="CR61" s="240">
        <f t="shared" si="33"/>
        <v>0</v>
      </c>
      <c r="CT61" s="217">
        <f>D61+G61+J61+M61+P61+S61+V61+Y61+AB61+AE61+AH61+AK61+AN61+AQ61+AT61+AW61+AZ61+BC61+BF61+BI61+BL61+BO61+BR61+BU61+BX61+CA61+CD61+CG61+CJ61+CM61+CP61
+D62+G62+J62+M62+P62+S62+V62+Y62+AB62+AE62+AH62+AK62+AN62+AQ62+AT62+AW62+AZ62+BC62+BF62+BI62+BL62+BO62+BR62+BU62+BX62+CA62+CD62+CG62+CJ62+CM62+CP62</f>
        <v>0</v>
      </c>
      <c r="CU61" s="217">
        <f>E61+H61+K61+N61+Q61+T61+W61+Z61+AC61+AF61+AI61+AL61+AO61+AR61+AU61+AX61+BA61+BD61+BG61+BJ61+BM61+BP61+BS61+BV61+BY61+CB61+CE61+CH61+CK61+CN61+CQ61
+E62+H62+K62+N62+Q62+T62+W62+Z62+AC62+AF62+AI62+AL62+AO62+AR62+AU62+AX62+BA62+BD62+BG62+BJ62+BM62+BP62+BS62+BV62+BY62+CB62+CE62+CH62+CK62+CN62+CQ62</f>
        <v>0</v>
      </c>
      <c r="CV61" s="218">
        <f t="shared" si="1"/>
        <v>0</v>
      </c>
      <c r="CW61" s="217">
        <f t="shared" si="35"/>
        <v>0</v>
      </c>
      <c r="CX61" s="217">
        <f t="shared" si="35"/>
        <v>0</v>
      </c>
    </row>
    <row r="62" spans="1:102" s="217" customFormat="1" x14ac:dyDescent="0.25">
      <c r="A62" s="212" t="s">
        <v>53</v>
      </c>
      <c r="B62" s="213" t="s">
        <v>204</v>
      </c>
      <c r="C62" s="214"/>
      <c r="D62" s="215"/>
      <c r="E62" s="216"/>
      <c r="F62" s="240">
        <f t="shared" si="3"/>
        <v>0</v>
      </c>
      <c r="G62" s="215"/>
      <c r="H62" s="216"/>
      <c r="I62" s="240">
        <f t="shared" si="4"/>
        <v>0</v>
      </c>
      <c r="J62" s="215"/>
      <c r="K62" s="216"/>
      <c r="L62" s="240">
        <f t="shared" si="5"/>
        <v>0</v>
      </c>
      <c r="M62" s="215"/>
      <c r="N62" s="216"/>
      <c r="O62" s="240">
        <f t="shared" si="6"/>
        <v>0</v>
      </c>
      <c r="P62" s="215"/>
      <c r="Q62" s="216"/>
      <c r="R62" s="240">
        <f t="shared" si="7"/>
        <v>0</v>
      </c>
      <c r="S62" s="215"/>
      <c r="T62" s="216"/>
      <c r="U62" s="240">
        <f t="shared" si="8"/>
        <v>0</v>
      </c>
      <c r="V62" s="215"/>
      <c r="W62" s="216"/>
      <c r="X62" s="240">
        <f t="shared" si="9"/>
        <v>0</v>
      </c>
      <c r="Y62" s="215"/>
      <c r="Z62" s="216"/>
      <c r="AA62" s="240">
        <f t="shared" si="10"/>
        <v>0</v>
      </c>
      <c r="AB62" s="215"/>
      <c r="AC62" s="216"/>
      <c r="AD62" s="240">
        <f t="shared" si="11"/>
        <v>0</v>
      </c>
      <c r="AE62" s="215"/>
      <c r="AF62" s="216"/>
      <c r="AG62" s="240">
        <f t="shared" si="12"/>
        <v>0</v>
      </c>
      <c r="AH62" s="215"/>
      <c r="AI62" s="216"/>
      <c r="AJ62" s="240">
        <f t="shared" si="13"/>
        <v>0</v>
      </c>
      <c r="AK62" s="215"/>
      <c r="AL62" s="216"/>
      <c r="AM62" s="240">
        <f t="shared" si="14"/>
        <v>0</v>
      </c>
      <c r="AN62" s="215"/>
      <c r="AO62" s="216"/>
      <c r="AP62" s="240">
        <f t="shared" si="15"/>
        <v>0</v>
      </c>
      <c r="AQ62" s="215"/>
      <c r="AR62" s="216"/>
      <c r="AS62" s="240">
        <f t="shared" si="16"/>
        <v>0</v>
      </c>
      <c r="AT62" s="215"/>
      <c r="AU62" s="216"/>
      <c r="AV62" s="240">
        <f t="shared" si="17"/>
        <v>0</v>
      </c>
      <c r="AW62" s="215"/>
      <c r="AX62" s="216"/>
      <c r="AY62" s="240">
        <f t="shared" si="18"/>
        <v>0</v>
      </c>
      <c r="AZ62" s="215"/>
      <c r="BA62" s="216"/>
      <c r="BB62" s="240">
        <f t="shared" si="19"/>
        <v>0</v>
      </c>
      <c r="BC62" s="215"/>
      <c r="BD62" s="216"/>
      <c r="BE62" s="240">
        <f t="shared" si="20"/>
        <v>0</v>
      </c>
      <c r="BF62" s="215"/>
      <c r="BG62" s="216"/>
      <c r="BH62" s="240">
        <f t="shared" si="21"/>
        <v>0</v>
      </c>
      <c r="BI62" s="215"/>
      <c r="BJ62" s="216"/>
      <c r="BK62" s="240">
        <f t="shared" si="22"/>
        <v>0</v>
      </c>
      <c r="BL62" s="215"/>
      <c r="BM62" s="216"/>
      <c r="BN62" s="240">
        <f t="shared" si="23"/>
        <v>0</v>
      </c>
      <c r="BO62" s="215"/>
      <c r="BP62" s="216"/>
      <c r="BQ62" s="240">
        <f t="shared" si="24"/>
        <v>0</v>
      </c>
      <c r="BR62" s="215"/>
      <c r="BS62" s="216"/>
      <c r="BT62" s="240">
        <f t="shared" si="25"/>
        <v>0</v>
      </c>
      <c r="BU62" s="215"/>
      <c r="BV62" s="216"/>
      <c r="BW62" s="240">
        <f t="shared" si="26"/>
        <v>0</v>
      </c>
      <c r="BX62" s="215"/>
      <c r="BY62" s="216"/>
      <c r="BZ62" s="240">
        <f t="shared" si="27"/>
        <v>0</v>
      </c>
      <c r="CA62" s="215"/>
      <c r="CB62" s="216"/>
      <c r="CC62" s="240">
        <f t="shared" si="28"/>
        <v>0</v>
      </c>
      <c r="CD62" s="215"/>
      <c r="CE62" s="216"/>
      <c r="CF62" s="240">
        <f t="shared" si="29"/>
        <v>0</v>
      </c>
      <c r="CG62" s="215"/>
      <c r="CH62" s="216"/>
      <c r="CI62" s="240">
        <f t="shared" si="30"/>
        <v>0</v>
      </c>
      <c r="CJ62" s="215"/>
      <c r="CK62" s="216"/>
      <c r="CL62" s="240">
        <f t="shared" si="31"/>
        <v>0</v>
      </c>
      <c r="CM62" s="215"/>
      <c r="CN62" s="216"/>
      <c r="CO62" s="240">
        <f t="shared" si="32"/>
        <v>0</v>
      </c>
      <c r="CP62" s="215"/>
      <c r="CQ62" s="216"/>
      <c r="CR62" s="240">
        <f t="shared" si="33"/>
        <v>0</v>
      </c>
      <c r="CV62" s="218">
        <f t="shared" si="1"/>
        <v>0</v>
      </c>
      <c r="CW62" s="217">
        <f t="shared" si="35"/>
        <v>0</v>
      </c>
      <c r="CX62" s="217">
        <f t="shared" si="35"/>
        <v>0</v>
      </c>
    </row>
    <row r="63" spans="1:102" x14ac:dyDescent="0.25">
      <c r="A63" s="123" t="s">
        <v>55</v>
      </c>
      <c r="B63" s="126" t="s">
        <v>204</v>
      </c>
      <c r="D63" s="169">
        <f>_xlfn.XLOOKUP($A63,'d1'!$AD$3:$AD$87,'d1'!$AE$3:$AE$87)</f>
        <v>0</v>
      </c>
      <c r="E63" s="170"/>
      <c r="F63" s="240">
        <f t="shared" si="3"/>
        <v>0</v>
      </c>
      <c r="G63" s="169">
        <f>_xlfn.XLOOKUP($A63,'d2'!$AD$3:$AD$87,'d2'!$AE$3:$AE$87)</f>
        <v>0</v>
      </c>
      <c r="H63" s="170"/>
      <c r="I63" s="240">
        <f t="shared" si="4"/>
        <v>0</v>
      </c>
      <c r="J63" s="169">
        <f>_xlfn.XLOOKUP($A63,'d3'!$AD$3:$AD$87,'d3'!$AE$3:$AE$87)</f>
        <v>0</v>
      </c>
      <c r="K63" s="170"/>
      <c r="L63" s="240">
        <f t="shared" si="5"/>
        <v>0</v>
      </c>
      <c r="M63" s="169">
        <f>_xlfn.XLOOKUP($A63,'d4'!$AD$3:$AD$87,'d4'!$AE$3:$AE$87)</f>
        <v>0</v>
      </c>
      <c r="N63" s="170"/>
      <c r="O63" s="240">
        <f t="shared" si="6"/>
        <v>0</v>
      </c>
      <c r="P63" s="169">
        <f>_xlfn.XLOOKUP($A63,'d5'!$AD$3:$AD$87,'d5'!$AE$3:$AE$87)</f>
        <v>0</v>
      </c>
      <c r="Q63" s="170"/>
      <c r="R63" s="240">
        <f t="shared" si="7"/>
        <v>0</v>
      </c>
      <c r="S63" s="169">
        <f>_xlfn.XLOOKUP($A63,'d6'!$AD$3:$AD$87,'d6'!$AE$3:$AE$87)</f>
        <v>0</v>
      </c>
      <c r="T63" s="170"/>
      <c r="U63" s="240">
        <f t="shared" si="8"/>
        <v>0</v>
      </c>
      <c r="V63" s="169">
        <f>_xlfn.XLOOKUP($A63,'d7'!$AD$3:$AD$87,'d7'!$AE$3:$AE$87)</f>
        <v>0</v>
      </c>
      <c r="W63" s="170"/>
      <c r="X63" s="240">
        <f t="shared" si="9"/>
        <v>0</v>
      </c>
      <c r="Y63" s="169">
        <f>_xlfn.XLOOKUP($A63,'d8'!$AD$3:$AD$87,'d8'!$AE$3:$AE$87)</f>
        <v>0</v>
      </c>
      <c r="Z63" s="170"/>
      <c r="AA63" s="240">
        <f t="shared" si="10"/>
        <v>0</v>
      </c>
      <c r="AB63" s="169">
        <f>_xlfn.XLOOKUP($A63,'d9'!$AD$3:$AD$87,'d9'!$AE$3:$AE$87)</f>
        <v>0</v>
      </c>
      <c r="AC63" s="170"/>
      <c r="AD63" s="240">
        <f t="shared" si="11"/>
        <v>0</v>
      </c>
      <c r="AE63" s="169">
        <f>_xlfn.XLOOKUP($A63,'d10'!$AD$3:$AD$87,'d10'!$AE$3:$AE$87)</f>
        <v>0</v>
      </c>
      <c r="AF63" s="170"/>
      <c r="AG63" s="240">
        <f t="shared" si="12"/>
        <v>0</v>
      </c>
      <c r="AH63" s="169">
        <f>_xlfn.XLOOKUP($A63,'d11'!$AD$3:$AD$87,'d11'!$AE$3:$AE$87)</f>
        <v>0</v>
      </c>
      <c r="AI63" s="170"/>
      <c r="AJ63" s="240">
        <f t="shared" si="13"/>
        <v>0</v>
      </c>
      <c r="AK63" s="169">
        <f>_xlfn.XLOOKUP($A63,'d12'!$AD$3:$AD$87,'d12'!$AE$3:$AE$87)</f>
        <v>0</v>
      </c>
      <c r="AL63" s="170"/>
      <c r="AM63" s="240">
        <f t="shared" si="14"/>
        <v>0</v>
      </c>
      <c r="AN63" s="169">
        <f>_xlfn.XLOOKUP($A63,'d13'!$AD$3:$AD$87,'d13'!$AE$3:$AE$87)</f>
        <v>0</v>
      </c>
      <c r="AO63" s="170"/>
      <c r="AP63" s="240">
        <f t="shared" si="15"/>
        <v>0</v>
      </c>
      <c r="AQ63" s="169">
        <f>_xlfn.XLOOKUP($A63,'d14'!$AD$3:$AD$87,'d14'!$AE$3:$AE$87)</f>
        <v>0</v>
      </c>
      <c r="AR63" s="170"/>
      <c r="AS63" s="240">
        <f t="shared" si="16"/>
        <v>0</v>
      </c>
      <c r="AT63" s="169">
        <f>_xlfn.XLOOKUP($A63,'d15'!$AD$3:$AD$87,'d15'!$AE$3:$AE$87)</f>
        <v>0</v>
      </c>
      <c r="AU63" s="170"/>
      <c r="AV63" s="240">
        <f t="shared" si="17"/>
        <v>0</v>
      </c>
      <c r="AW63" s="169">
        <f>_xlfn.XLOOKUP($A63,'d16'!$AD$3:$AD$87,'d16'!$AE$3:$AE$87)</f>
        <v>0</v>
      </c>
      <c r="AX63" s="170"/>
      <c r="AY63" s="240">
        <f t="shared" si="18"/>
        <v>0</v>
      </c>
      <c r="AZ63" s="169">
        <f>_xlfn.XLOOKUP($A63,'d17'!$AD$3:$AD$87,'d17'!$AE$3:$AE$87)</f>
        <v>0</v>
      </c>
      <c r="BA63" s="170"/>
      <c r="BB63" s="240">
        <f t="shared" si="19"/>
        <v>0</v>
      </c>
      <c r="BC63" s="169">
        <f>_xlfn.XLOOKUP($A63,'d18'!$AD$3:$AD$87,'d18'!$AE$3:$AE$87)</f>
        <v>0</v>
      </c>
      <c r="BD63" s="170"/>
      <c r="BE63" s="240">
        <f t="shared" si="20"/>
        <v>0</v>
      </c>
      <c r="BF63" s="169">
        <f>_xlfn.XLOOKUP($A63,'d19'!$AD$3:$AD$87,'d19'!$AE$3:$AE$87)</f>
        <v>0</v>
      </c>
      <c r="BG63" s="170"/>
      <c r="BH63" s="240">
        <f t="shared" si="21"/>
        <v>0</v>
      </c>
      <c r="BI63" s="169">
        <f>_xlfn.XLOOKUP($A63,'d20'!$AD$3:$AD$87,'d20'!$AE$3:$AE$87)</f>
        <v>0</v>
      </c>
      <c r="BJ63" s="170"/>
      <c r="BK63" s="240">
        <f t="shared" si="22"/>
        <v>0</v>
      </c>
      <c r="BL63" s="169">
        <f>_xlfn.XLOOKUP($A63,'d21'!$AD$3:$AD$87,'d21'!$AE$3:$AE$87)</f>
        <v>0</v>
      </c>
      <c r="BM63" s="170"/>
      <c r="BN63" s="240">
        <f t="shared" si="23"/>
        <v>0</v>
      </c>
      <c r="BO63" s="169">
        <f>_xlfn.XLOOKUP($A63,'d22'!$AD$3:$AD$87,'d22'!$AE$3:$AE$87)</f>
        <v>0</v>
      </c>
      <c r="BP63" s="170"/>
      <c r="BQ63" s="240">
        <f t="shared" si="24"/>
        <v>0</v>
      </c>
      <c r="BR63" s="169">
        <f>_xlfn.XLOOKUP($A63,'d23'!$AD$3:$AD$87,'d23'!$AE$3:$AE$87)</f>
        <v>0</v>
      </c>
      <c r="BS63" s="170"/>
      <c r="BT63" s="240">
        <f t="shared" si="25"/>
        <v>0</v>
      </c>
      <c r="BU63" s="169">
        <f>_xlfn.XLOOKUP($A63,'d24'!$AD$3:$AD$87,'d24'!$AE$3:$AE$87)</f>
        <v>0</v>
      </c>
      <c r="BV63" s="170"/>
      <c r="BW63" s="240">
        <f t="shared" si="26"/>
        <v>0</v>
      </c>
      <c r="BX63" s="169">
        <f>_xlfn.XLOOKUP($A63,'d25'!$AD$3:$AD$87,'d25'!$AE$3:$AE$87)</f>
        <v>0</v>
      </c>
      <c r="BY63" s="170"/>
      <c r="BZ63" s="240">
        <f t="shared" si="27"/>
        <v>0</v>
      </c>
      <c r="CA63" s="169">
        <f>_xlfn.XLOOKUP($A63,'d26'!$AD$3:$AD$87,'d26'!$AE$3:$AE$87)</f>
        <v>0</v>
      </c>
      <c r="CB63" s="170"/>
      <c r="CC63" s="240">
        <f t="shared" si="28"/>
        <v>0</v>
      </c>
      <c r="CD63" s="169">
        <f>_xlfn.XLOOKUP($A63,'d27'!$AD$3:$AD$87,'d27'!$AE$3:$AE$87)</f>
        <v>0</v>
      </c>
      <c r="CE63" s="170"/>
      <c r="CF63" s="240">
        <f t="shared" si="29"/>
        <v>0</v>
      </c>
      <c r="CG63" s="169">
        <f>_xlfn.XLOOKUP($A63,'d28'!$AD$3:$AD$87,'d28'!$AE$3:$AE$87)</f>
        <v>0</v>
      </c>
      <c r="CH63" s="170"/>
      <c r="CI63" s="240">
        <f t="shared" si="30"/>
        <v>0</v>
      </c>
      <c r="CJ63" s="169">
        <f>_xlfn.XLOOKUP($A63,'d29'!$AD$3:$AD$87,'d29'!$AE$3:$AE$87)</f>
        <v>0</v>
      </c>
      <c r="CK63" s="170"/>
      <c r="CL63" s="240">
        <f t="shared" si="31"/>
        <v>0</v>
      </c>
      <c r="CM63" s="169">
        <f>_xlfn.XLOOKUP($A63,'d30'!$AD$3:$AD$87,'d30'!$AE$3:$AE$87)</f>
        <v>0</v>
      </c>
      <c r="CN63" s="170"/>
      <c r="CO63" s="240">
        <f t="shared" si="32"/>
        <v>0</v>
      </c>
      <c r="CP63" s="169">
        <f>_xlfn.XLOOKUP($A63,'d31'!$AD$3:$AD$87,'d31'!$AE$3:$AE$87)</f>
        <v>0</v>
      </c>
      <c r="CQ63" s="170"/>
      <c r="CR63" s="240">
        <f t="shared" si="33"/>
        <v>0</v>
      </c>
      <c r="CT63" s="171">
        <f t="shared" si="34"/>
        <v>0</v>
      </c>
      <c r="CU63" s="171">
        <f t="shared" si="0"/>
        <v>0</v>
      </c>
      <c r="CV63" s="172">
        <f t="shared" si="1"/>
        <v>0</v>
      </c>
      <c r="CW63" s="168">
        <f t="shared" si="35"/>
        <v>0</v>
      </c>
      <c r="CX63" s="168">
        <f t="shared" si="35"/>
        <v>0</v>
      </c>
    </row>
    <row r="64" spans="1:102" x14ac:dyDescent="0.25">
      <c r="A64" s="123" t="s">
        <v>56</v>
      </c>
      <c r="B64" s="126" t="s">
        <v>204</v>
      </c>
      <c r="D64" s="169">
        <f>_xlfn.XLOOKUP($A64,'d1'!$AD$3:$AD$87,'d1'!$AE$3:$AE$87)</f>
        <v>0</v>
      </c>
      <c r="E64" s="170"/>
      <c r="F64" s="240">
        <f t="shared" si="3"/>
        <v>0</v>
      </c>
      <c r="G64" s="169">
        <f>_xlfn.XLOOKUP($A64,'d2'!$AD$3:$AD$87,'d2'!$AE$3:$AE$87)</f>
        <v>0</v>
      </c>
      <c r="H64" s="170"/>
      <c r="I64" s="240">
        <f t="shared" si="4"/>
        <v>0</v>
      </c>
      <c r="J64" s="169">
        <f>_xlfn.XLOOKUP($A64,'d3'!$AD$3:$AD$87,'d3'!$AE$3:$AE$87)</f>
        <v>0</v>
      </c>
      <c r="K64" s="170"/>
      <c r="L64" s="240">
        <f t="shared" si="5"/>
        <v>0</v>
      </c>
      <c r="M64" s="169">
        <f>_xlfn.XLOOKUP($A64,'d4'!$AD$3:$AD$87,'d4'!$AE$3:$AE$87)</f>
        <v>0</v>
      </c>
      <c r="N64" s="170"/>
      <c r="O64" s="240">
        <f t="shared" si="6"/>
        <v>0</v>
      </c>
      <c r="P64" s="169">
        <f>_xlfn.XLOOKUP($A64,'d5'!$AD$3:$AD$87,'d5'!$AE$3:$AE$87)</f>
        <v>0</v>
      </c>
      <c r="Q64" s="170"/>
      <c r="R64" s="240">
        <f t="shared" si="7"/>
        <v>0</v>
      </c>
      <c r="S64" s="169">
        <f>_xlfn.XLOOKUP($A64,'d6'!$AD$3:$AD$87,'d6'!$AE$3:$AE$87)</f>
        <v>0</v>
      </c>
      <c r="T64" s="170"/>
      <c r="U64" s="240">
        <f t="shared" si="8"/>
        <v>0</v>
      </c>
      <c r="V64" s="169">
        <f>_xlfn.XLOOKUP($A64,'d7'!$AD$3:$AD$87,'d7'!$AE$3:$AE$87)</f>
        <v>0</v>
      </c>
      <c r="W64" s="170"/>
      <c r="X64" s="240">
        <f t="shared" si="9"/>
        <v>0</v>
      </c>
      <c r="Y64" s="169">
        <f>_xlfn.XLOOKUP($A64,'d8'!$AD$3:$AD$87,'d8'!$AE$3:$AE$87)</f>
        <v>0</v>
      </c>
      <c r="Z64" s="170"/>
      <c r="AA64" s="240">
        <f t="shared" si="10"/>
        <v>0</v>
      </c>
      <c r="AB64" s="169">
        <f>_xlfn.XLOOKUP($A64,'d9'!$AD$3:$AD$87,'d9'!$AE$3:$AE$87)</f>
        <v>0</v>
      </c>
      <c r="AC64" s="170"/>
      <c r="AD64" s="240">
        <f t="shared" si="11"/>
        <v>0</v>
      </c>
      <c r="AE64" s="169">
        <f>_xlfn.XLOOKUP($A64,'d10'!$AD$3:$AD$87,'d10'!$AE$3:$AE$87)</f>
        <v>0</v>
      </c>
      <c r="AF64" s="170"/>
      <c r="AG64" s="240">
        <f t="shared" si="12"/>
        <v>0</v>
      </c>
      <c r="AH64" s="169">
        <f>_xlfn.XLOOKUP($A64,'d11'!$AD$3:$AD$87,'d11'!$AE$3:$AE$87)</f>
        <v>0</v>
      </c>
      <c r="AI64" s="170"/>
      <c r="AJ64" s="240">
        <f t="shared" si="13"/>
        <v>0</v>
      </c>
      <c r="AK64" s="169">
        <f>_xlfn.XLOOKUP($A64,'d12'!$AD$3:$AD$87,'d12'!$AE$3:$AE$87)</f>
        <v>0</v>
      </c>
      <c r="AL64" s="170"/>
      <c r="AM64" s="240">
        <f t="shared" si="14"/>
        <v>0</v>
      </c>
      <c r="AN64" s="169">
        <f>_xlfn.XLOOKUP($A64,'d13'!$AD$3:$AD$87,'d13'!$AE$3:$AE$87)</f>
        <v>0</v>
      </c>
      <c r="AO64" s="170"/>
      <c r="AP64" s="240">
        <f t="shared" si="15"/>
        <v>0</v>
      </c>
      <c r="AQ64" s="169">
        <f>_xlfn.XLOOKUP($A64,'d14'!$AD$3:$AD$87,'d14'!$AE$3:$AE$87)</f>
        <v>0</v>
      </c>
      <c r="AR64" s="170"/>
      <c r="AS64" s="240">
        <f t="shared" si="16"/>
        <v>0</v>
      </c>
      <c r="AT64" s="169">
        <f>_xlfn.XLOOKUP($A64,'d15'!$AD$3:$AD$87,'d15'!$AE$3:$AE$87)</f>
        <v>0</v>
      </c>
      <c r="AU64" s="170"/>
      <c r="AV64" s="240">
        <f t="shared" si="17"/>
        <v>0</v>
      </c>
      <c r="AW64" s="169">
        <f>_xlfn.XLOOKUP($A64,'d16'!$AD$3:$AD$87,'d16'!$AE$3:$AE$87)</f>
        <v>0</v>
      </c>
      <c r="AX64" s="170"/>
      <c r="AY64" s="240">
        <f t="shared" si="18"/>
        <v>0</v>
      </c>
      <c r="AZ64" s="169">
        <f>_xlfn.XLOOKUP($A64,'d17'!$AD$3:$AD$87,'d17'!$AE$3:$AE$87)</f>
        <v>0</v>
      </c>
      <c r="BA64" s="170"/>
      <c r="BB64" s="240">
        <f t="shared" si="19"/>
        <v>0</v>
      </c>
      <c r="BC64" s="169">
        <f>_xlfn.XLOOKUP($A64,'d18'!$AD$3:$AD$87,'d18'!$AE$3:$AE$87)</f>
        <v>0</v>
      </c>
      <c r="BD64" s="170"/>
      <c r="BE64" s="240">
        <f t="shared" si="20"/>
        <v>0</v>
      </c>
      <c r="BF64" s="169">
        <f>_xlfn.XLOOKUP($A64,'d19'!$AD$3:$AD$87,'d19'!$AE$3:$AE$87)</f>
        <v>0</v>
      </c>
      <c r="BG64" s="170"/>
      <c r="BH64" s="240">
        <f t="shared" si="21"/>
        <v>0</v>
      </c>
      <c r="BI64" s="169">
        <f>_xlfn.XLOOKUP($A64,'d20'!$AD$3:$AD$87,'d20'!$AE$3:$AE$87)</f>
        <v>0</v>
      </c>
      <c r="BJ64" s="170"/>
      <c r="BK64" s="240">
        <f t="shared" si="22"/>
        <v>0</v>
      </c>
      <c r="BL64" s="169">
        <f>_xlfn.XLOOKUP($A64,'d21'!$AD$3:$AD$87,'d21'!$AE$3:$AE$87)</f>
        <v>0</v>
      </c>
      <c r="BM64" s="170"/>
      <c r="BN64" s="240">
        <f t="shared" si="23"/>
        <v>0</v>
      </c>
      <c r="BO64" s="169">
        <f>_xlfn.XLOOKUP($A64,'d22'!$AD$3:$AD$87,'d22'!$AE$3:$AE$87)</f>
        <v>0</v>
      </c>
      <c r="BP64" s="170"/>
      <c r="BQ64" s="240">
        <f t="shared" si="24"/>
        <v>0</v>
      </c>
      <c r="BR64" s="169">
        <f>_xlfn.XLOOKUP($A64,'d23'!$AD$3:$AD$87,'d23'!$AE$3:$AE$87)</f>
        <v>0</v>
      </c>
      <c r="BS64" s="170"/>
      <c r="BT64" s="240">
        <f t="shared" si="25"/>
        <v>0</v>
      </c>
      <c r="BU64" s="169">
        <f>_xlfn.XLOOKUP($A64,'d24'!$AD$3:$AD$87,'d24'!$AE$3:$AE$87)</f>
        <v>0</v>
      </c>
      <c r="BV64" s="170"/>
      <c r="BW64" s="240">
        <f t="shared" si="26"/>
        <v>0</v>
      </c>
      <c r="BX64" s="169">
        <f>_xlfn.XLOOKUP($A64,'d25'!$AD$3:$AD$87,'d25'!$AE$3:$AE$87)</f>
        <v>0</v>
      </c>
      <c r="BY64" s="170"/>
      <c r="BZ64" s="240">
        <f t="shared" si="27"/>
        <v>0</v>
      </c>
      <c r="CA64" s="169">
        <f>_xlfn.XLOOKUP($A64,'d26'!$AD$3:$AD$87,'d26'!$AE$3:$AE$87)</f>
        <v>0</v>
      </c>
      <c r="CB64" s="170"/>
      <c r="CC64" s="240">
        <f t="shared" si="28"/>
        <v>0</v>
      </c>
      <c r="CD64" s="169">
        <f>_xlfn.XLOOKUP($A64,'d27'!$AD$3:$AD$87,'d27'!$AE$3:$AE$87)</f>
        <v>0</v>
      </c>
      <c r="CE64" s="170"/>
      <c r="CF64" s="240">
        <f t="shared" si="29"/>
        <v>0</v>
      </c>
      <c r="CG64" s="169">
        <f>_xlfn.XLOOKUP($A64,'d28'!$AD$3:$AD$87,'d28'!$AE$3:$AE$87)</f>
        <v>0</v>
      </c>
      <c r="CH64" s="170"/>
      <c r="CI64" s="240">
        <f t="shared" si="30"/>
        <v>0</v>
      </c>
      <c r="CJ64" s="169">
        <f>_xlfn.XLOOKUP($A64,'d29'!$AD$3:$AD$87,'d29'!$AE$3:$AE$87)</f>
        <v>0</v>
      </c>
      <c r="CK64" s="170"/>
      <c r="CL64" s="240">
        <f t="shared" si="31"/>
        <v>0</v>
      </c>
      <c r="CM64" s="169">
        <f>_xlfn.XLOOKUP($A64,'d30'!$AD$3:$AD$87,'d30'!$AE$3:$AE$87)</f>
        <v>0</v>
      </c>
      <c r="CN64" s="170"/>
      <c r="CO64" s="240">
        <f t="shared" si="32"/>
        <v>0</v>
      </c>
      <c r="CP64" s="169">
        <f>_xlfn.XLOOKUP($A64,'d31'!$AD$3:$AD$87,'d31'!$AE$3:$AE$87)</f>
        <v>0</v>
      </c>
      <c r="CQ64" s="170"/>
      <c r="CR64" s="240">
        <f t="shared" si="33"/>
        <v>0</v>
      </c>
      <c r="CT64" s="171">
        <f t="shared" si="34"/>
        <v>0</v>
      </c>
      <c r="CU64" s="171">
        <f t="shared" si="0"/>
        <v>0</v>
      </c>
      <c r="CV64" s="172">
        <f t="shared" si="1"/>
        <v>0</v>
      </c>
      <c r="CW64" s="168">
        <f t="shared" si="35"/>
        <v>0</v>
      </c>
      <c r="CX64" s="168">
        <f t="shared" si="35"/>
        <v>0</v>
      </c>
    </row>
    <row r="65" spans="1:102" x14ac:dyDescent="0.25">
      <c r="A65" s="123" t="s">
        <v>57</v>
      </c>
      <c r="B65" s="126" t="s">
        <v>204</v>
      </c>
      <c r="D65" s="169">
        <f>_xlfn.XLOOKUP($A65,'d1'!$AD$3:$AD$87,'d1'!$AE$3:$AE$87)</f>
        <v>0</v>
      </c>
      <c r="E65" s="170"/>
      <c r="F65" s="240">
        <f t="shared" si="3"/>
        <v>0</v>
      </c>
      <c r="G65" s="169">
        <f>_xlfn.XLOOKUP($A65,'d2'!$AD$3:$AD$87,'d2'!$AE$3:$AE$87)</f>
        <v>0</v>
      </c>
      <c r="H65" s="170"/>
      <c r="I65" s="240">
        <f t="shared" si="4"/>
        <v>0</v>
      </c>
      <c r="J65" s="169">
        <f>_xlfn.XLOOKUP($A65,'d3'!$AD$3:$AD$87,'d3'!$AE$3:$AE$87)</f>
        <v>0</v>
      </c>
      <c r="K65" s="170"/>
      <c r="L65" s="240">
        <f t="shared" si="5"/>
        <v>0</v>
      </c>
      <c r="M65" s="169">
        <f>_xlfn.XLOOKUP($A65,'d4'!$AD$3:$AD$87,'d4'!$AE$3:$AE$87)</f>
        <v>0</v>
      </c>
      <c r="N65" s="170"/>
      <c r="O65" s="240">
        <f t="shared" si="6"/>
        <v>0</v>
      </c>
      <c r="P65" s="169">
        <f>_xlfn.XLOOKUP($A65,'d5'!$AD$3:$AD$87,'d5'!$AE$3:$AE$87)</f>
        <v>0</v>
      </c>
      <c r="Q65" s="170"/>
      <c r="R65" s="240">
        <f t="shared" si="7"/>
        <v>0</v>
      </c>
      <c r="S65" s="169">
        <f>_xlfn.XLOOKUP($A65,'d6'!$AD$3:$AD$87,'d6'!$AE$3:$AE$87)</f>
        <v>0</v>
      </c>
      <c r="T65" s="170"/>
      <c r="U65" s="240">
        <f t="shared" si="8"/>
        <v>0</v>
      </c>
      <c r="V65" s="169">
        <f>_xlfn.XLOOKUP($A65,'d7'!$AD$3:$AD$87,'d7'!$AE$3:$AE$87)</f>
        <v>0</v>
      </c>
      <c r="W65" s="170"/>
      <c r="X65" s="240">
        <f t="shared" si="9"/>
        <v>0</v>
      </c>
      <c r="Y65" s="169">
        <f>_xlfn.XLOOKUP($A65,'d8'!$AD$3:$AD$87,'d8'!$AE$3:$AE$87)</f>
        <v>0</v>
      </c>
      <c r="Z65" s="170"/>
      <c r="AA65" s="240">
        <f t="shared" si="10"/>
        <v>0</v>
      </c>
      <c r="AB65" s="169">
        <f>_xlfn.XLOOKUP($A65,'d9'!$AD$3:$AD$87,'d9'!$AE$3:$AE$87)</f>
        <v>0</v>
      </c>
      <c r="AC65" s="170"/>
      <c r="AD65" s="240">
        <f t="shared" si="11"/>
        <v>0</v>
      </c>
      <c r="AE65" s="169">
        <f>_xlfn.XLOOKUP($A65,'d10'!$AD$3:$AD$87,'d10'!$AE$3:$AE$87)</f>
        <v>0</v>
      </c>
      <c r="AF65" s="170"/>
      <c r="AG65" s="240">
        <f t="shared" si="12"/>
        <v>0</v>
      </c>
      <c r="AH65" s="169">
        <f>_xlfn.XLOOKUP($A65,'d11'!$AD$3:$AD$87,'d11'!$AE$3:$AE$87)</f>
        <v>0</v>
      </c>
      <c r="AI65" s="170"/>
      <c r="AJ65" s="240">
        <f t="shared" si="13"/>
        <v>0</v>
      </c>
      <c r="AK65" s="169">
        <f>_xlfn.XLOOKUP($A65,'d12'!$AD$3:$AD$87,'d12'!$AE$3:$AE$87)</f>
        <v>0</v>
      </c>
      <c r="AL65" s="170"/>
      <c r="AM65" s="240">
        <f t="shared" si="14"/>
        <v>0</v>
      </c>
      <c r="AN65" s="169">
        <f>_xlfn.XLOOKUP($A65,'d13'!$AD$3:$AD$87,'d13'!$AE$3:$AE$87)</f>
        <v>0</v>
      </c>
      <c r="AO65" s="170"/>
      <c r="AP65" s="240">
        <f t="shared" si="15"/>
        <v>0</v>
      </c>
      <c r="AQ65" s="169">
        <f>_xlfn.XLOOKUP($A65,'d14'!$AD$3:$AD$87,'d14'!$AE$3:$AE$87)</f>
        <v>0</v>
      </c>
      <c r="AR65" s="170"/>
      <c r="AS65" s="240">
        <f t="shared" si="16"/>
        <v>0</v>
      </c>
      <c r="AT65" s="169">
        <f>_xlfn.XLOOKUP($A65,'d15'!$AD$3:$AD$87,'d15'!$AE$3:$AE$87)</f>
        <v>0</v>
      </c>
      <c r="AU65" s="170"/>
      <c r="AV65" s="240">
        <f t="shared" si="17"/>
        <v>0</v>
      </c>
      <c r="AW65" s="169">
        <f>_xlfn.XLOOKUP($A65,'d16'!$AD$3:$AD$87,'d16'!$AE$3:$AE$87)</f>
        <v>0</v>
      </c>
      <c r="AX65" s="170"/>
      <c r="AY65" s="240">
        <f t="shared" si="18"/>
        <v>0</v>
      </c>
      <c r="AZ65" s="169">
        <f>_xlfn.XLOOKUP($A65,'d17'!$AD$3:$AD$87,'d17'!$AE$3:$AE$87)</f>
        <v>0</v>
      </c>
      <c r="BA65" s="170"/>
      <c r="BB65" s="240">
        <f t="shared" si="19"/>
        <v>0</v>
      </c>
      <c r="BC65" s="169">
        <f>_xlfn.XLOOKUP($A65,'d18'!$AD$3:$AD$87,'d18'!$AE$3:$AE$87)</f>
        <v>0</v>
      </c>
      <c r="BD65" s="170"/>
      <c r="BE65" s="240">
        <f t="shared" si="20"/>
        <v>0</v>
      </c>
      <c r="BF65" s="169">
        <f>_xlfn.XLOOKUP($A65,'d19'!$AD$3:$AD$87,'d19'!$AE$3:$AE$87)</f>
        <v>0</v>
      </c>
      <c r="BG65" s="170"/>
      <c r="BH65" s="240">
        <f t="shared" si="21"/>
        <v>0</v>
      </c>
      <c r="BI65" s="169">
        <f>_xlfn.XLOOKUP($A65,'d20'!$AD$3:$AD$87,'d20'!$AE$3:$AE$87)</f>
        <v>0</v>
      </c>
      <c r="BJ65" s="170"/>
      <c r="BK65" s="240">
        <f t="shared" si="22"/>
        <v>0</v>
      </c>
      <c r="BL65" s="169">
        <f>_xlfn.XLOOKUP($A65,'d21'!$AD$3:$AD$87,'d21'!$AE$3:$AE$87)</f>
        <v>0</v>
      </c>
      <c r="BM65" s="170"/>
      <c r="BN65" s="240">
        <f t="shared" si="23"/>
        <v>0</v>
      </c>
      <c r="BO65" s="169">
        <f>_xlfn.XLOOKUP($A65,'d22'!$AD$3:$AD$87,'d22'!$AE$3:$AE$87)</f>
        <v>0</v>
      </c>
      <c r="BP65" s="170"/>
      <c r="BQ65" s="240">
        <f t="shared" si="24"/>
        <v>0</v>
      </c>
      <c r="BR65" s="169">
        <f>_xlfn.XLOOKUP($A65,'d23'!$AD$3:$AD$87,'d23'!$AE$3:$AE$87)</f>
        <v>0</v>
      </c>
      <c r="BS65" s="170"/>
      <c r="BT65" s="240">
        <f t="shared" si="25"/>
        <v>0</v>
      </c>
      <c r="BU65" s="169">
        <f>_xlfn.XLOOKUP($A65,'d24'!$AD$3:$AD$87,'d24'!$AE$3:$AE$87)</f>
        <v>0</v>
      </c>
      <c r="BV65" s="170"/>
      <c r="BW65" s="240">
        <f t="shared" si="26"/>
        <v>0</v>
      </c>
      <c r="BX65" s="169">
        <f>_xlfn.XLOOKUP($A65,'d25'!$AD$3:$AD$87,'d25'!$AE$3:$AE$87)</f>
        <v>0</v>
      </c>
      <c r="BY65" s="170"/>
      <c r="BZ65" s="240">
        <f t="shared" si="27"/>
        <v>0</v>
      </c>
      <c r="CA65" s="169">
        <f>_xlfn.XLOOKUP($A65,'d26'!$AD$3:$AD$87,'d26'!$AE$3:$AE$87)</f>
        <v>0</v>
      </c>
      <c r="CB65" s="170"/>
      <c r="CC65" s="240">
        <f t="shared" si="28"/>
        <v>0</v>
      </c>
      <c r="CD65" s="169">
        <f>_xlfn.XLOOKUP($A65,'d27'!$AD$3:$AD$87,'d27'!$AE$3:$AE$87)</f>
        <v>0</v>
      </c>
      <c r="CE65" s="170"/>
      <c r="CF65" s="240">
        <f t="shared" si="29"/>
        <v>0</v>
      </c>
      <c r="CG65" s="169">
        <f>_xlfn.XLOOKUP($A65,'d28'!$AD$3:$AD$87,'d28'!$AE$3:$AE$87)</f>
        <v>0</v>
      </c>
      <c r="CH65" s="170"/>
      <c r="CI65" s="240">
        <f t="shared" si="30"/>
        <v>0</v>
      </c>
      <c r="CJ65" s="169">
        <f>_xlfn.XLOOKUP($A65,'d29'!$AD$3:$AD$87,'d29'!$AE$3:$AE$87)</f>
        <v>0</v>
      </c>
      <c r="CK65" s="170"/>
      <c r="CL65" s="240">
        <f t="shared" si="31"/>
        <v>0</v>
      </c>
      <c r="CM65" s="169">
        <f>_xlfn.XLOOKUP($A65,'d30'!$AD$3:$AD$87,'d30'!$AE$3:$AE$87)</f>
        <v>0</v>
      </c>
      <c r="CN65" s="170"/>
      <c r="CO65" s="240">
        <f t="shared" si="32"/>
        <v>0</v>
      </c>
      <c r="CP65" s="169">
        <f>_xlfn.XLOOKUP($A65,'d31'!$AD$3:$AD$87,'d31'!$AE$3:$AE$87)</f>
        <v>0</v>
      </c>
      <c r="CQ65" s="170"/>
      <c r="CR65" s="240">
        <f t="shared" si="33"/>
        <v>0</v>
      </c>
      <c r="CT65" s="171">
        <f t="shared" si="34"/>
        <v>0</v>
      </c>
      <c r="CU65" s="171">
        <f t="shared" si="0"/>
        <v>0</v>
      </c>
      <c r="CV65" s="172">
        <f t="shared" si="1"/>
        <v>0</v>
      </c>
      <c r="CW65" s="168">
        <f t="shared" si="35"/>
        <v>0</v>
      </c>
      <c r="CX65" s="168">
        <f t="shared" si="35"/>
        <v>0</v>
      </c>
    </row>
    <row r="66" spans="1:102" x14ac:dyDescent="0.25">
      <c r="A66" s="123" t="s">
        <v>58</v>
      </c>
      <c r="B66" s="126" t="s">
        <v>204</v>
      </c>
      <c r="D66" s="169">
        <f>_xlfn.XLOOKUP($A66,'d1'!$AD$3:$AD$87,'d1'!$AE$3:$AE$87)</f>
        <v>0</v>
      </c>
      <c r="E66" s="170"/>
      <c r="F66" s="240">
        <f t="shared" si="3"/>
        <v>0</v>
      </c>
      <c r="G66" s="169">
        <f>_xlfn.XLOOKUP($A66,'d2'!$AD$3:$AD$87,'d2'!$AE$3:$AE$87)</f>
        <v>0</v>
      </c>
      <c r="H66" s="170"/>
      <c r="I66" s="240">
        <f t="shared" si="4"/>
        <v>0</v>
      </c>
      <c r="J66" s="169">
        <f>_xlfn.XLOOKUP($A66,'d3'!$AD$3:$AD$87,'d3'!$AE$3:$AE$87)</f>
        <v>0</v>
      </c>
      <c r="K66" s="170"/>
      <c r="L66" s="240">
        <f t="shared" si="5"/>
        <v>0</v>
      </c>
      <c r="M66" s="169">
        <f>_xlfn.XLOOKUP($A66,'d4'!$AD$3:$AD$87,'d4'!$AE$3:$AE$87)</f>
        <v>0</v>
      </c>
      <c r="N66" s="170"/>
      <c r="O66" s="240">
        <f t="shared" si="6"/>
        <v>0</v>
      </c>
      <c r="P66" s="169">
        <f>_xlfn.XLOOKUP($A66,'d5'!$AD$3:$AD$87,'d5'!$AE$3:$AE$87)</f>
        <v>0</v>
      </c>
      <c r="Q66" s="170"/>
      <c r="R66" s="240">
        <f t="shared" si="7"/>
        <v>0</v>
      </c>
      <c r="S66" s="169">
        <f>_xlfn.XLOOKUP($A66,'d6'!$AD$3:$AD$87,'d6'!$AE$3:$AE$87)</f>
        <v>0</v>
      </c>
      <c r="T66" s="170"/>
      <c r="U66" s="240">
        <f t="shared" si="8"/>
        <v>0</v>
      </c>
      <c r="V66" s="169">
        <f>_xlfn.XLOOKUP($A66,'d7'!$AD$3:$AD$87,'d7'!$AE$3:$AE$87)</f>
        <v>0</v>
      </c>
      <c r="W66" s="170"/>
      <c r="X66" s="240">
        <f t="shared" si="9"/>
        <v>0</v>
      </c>
      <c r="Y66" s="169">
        <f>_xlfn.XLOOKUP($A66,'d8'!$AD$3:$AD$87,'d8'!$AE$3:$AE$87)</f>
        <v>0</v>
      </c>
      <c r="Z66" s="170"/>
      <c r="AA66" s="240">
        <f t="shared" si="10"/>
        <v>0</v>
      </c>
      <c r="AB66" s="169">
        <f>_xlfn.XLOOKUP($A66,'d9'!$AD$3:$AD$87,'d9'!$AE$3:$AE$87)</f>
        <v>0</v>
      </c>
      <c r="AC66" s="170"/>
      <c r="AD66" s="240">
        <f t="shared" si="11"/>
        <v>0</v>
      </c>
      <c r="AE66" s="169">
        <f>_xlfn.XLOOKUP($A66,'d10'!$AD$3:$AD$87,'d10'!$AE$3:$AE$87)</f>
        <v>0</v>
      </c>
      <c r="AF66" s="170"/>
      <c r="AG66" s="240">
        <f t="shared" si="12"/>
        <v>0</v>
      </c>
      <c r="AH66" s="169">
        <f>_xlfn.XLOOKUP($A66,'d11'!$AD$3:$AD$87,'d11'!$AE$3:$AE$87)</f>
        <v>0</v>
      </c>
      <c r="AI66" s="170"/>
      <c r="AJ66" s="240">
        <f t="shared" si="13"/>
        <v>0</v>
      </c>
      <c r="AK66" s="169">
        <f>_xlfn.XLOOKUP($A66,'d12'!$AD$3:$AD$87,'d12'!$AE$3:$AE$87)</f>
        <v>0</v>
      </c>
      <c r="AL66" s="170"/>
      <c r="AM66" s="240">
        <f t="shared" si="14"/>
        <v>0</v>
      </c>
      <c r="AN66" s="169">
        <f>_xlfn.XLOOKUP($A66,'d13'!$AD$3:$AD$87,'d13'!$AE$3:$AE$87)</f>
        <v>0</v>
      </c>
      <c r="AO66" s="170"/>
      <c r="AP66" s="240">
        <f t="shared" si="15"/>
        <v>0</v>
      </c>
      <c r="AQ66" s="169">
        <f>_xlfn.XLOOKUP($A66,'d14'!$AD$3:$AD$87,'d14'!$AE$3:$AE$87)</f>
        <v>0</v>
      </c>
      <c r="AR66" s="170"/>
      <c r="AS66" s="240">
        <f t="shared" si="16"/>
        <v>0</v>
      </c>
      <c r="AT66" s="169">
        <f>_xlfn.XLOOKUP($A66,'d15'!$AD$3:$AD$87,'d15'!$AE$3:$AE$87)</f>
        <v>0</v>
      </c>
      <c r="AU66" s="170"/>
      <c r="AV66" s="240">
        <f t="shared" si="17"/>
        <v>0</v>
      </c>
      <c r="AW66" s="169">
        <f>_xlfn.XLOOKUP($A66,'d16'!$AD$3:$AD$87,'d16'!$AE$3:$AE$87)</f>
        <v>0</v>
      </c>
      <c r="AX66" s="170"/>
      <c r="AY66" s="240">
        <f t="shared" si="18"/>
        <v>0</v>
      </c>
      <c r="AZ66" s="169">
        <f>_xlfn.XLOOKUP($A66,'d17'!$AD$3:$AD$87,'d17'!$AE$3:$AE$87)</f>
        <v>0</v>
      </c>
      <c r="BA66" s="170"/>
      <c r="BB66" s="240">
        <f t="shared" si="19"/>
        <v>0</v>
      </c>
      <c r="BC66" s="169">
        <f>_xlfn.XLOOKUP($A66,'d18'!$AD$3:$AD$87,'d18'!$AE$3:$AE$87)</f>
        <v>0</v>
      </c>
      <c r="BD66" s="170"/>
      <c r="BE66" s="240">
        <f t="shared" si="20"/>
        <v>0</v>
      </c>
      <c r="BF66" s="169">
        <f>_xlfn.XLOOKUP($A66,'d19'!$AD$3:$AD$87,'d19'!$AE$3:$AE$87)</f>
        <v>0</v>
      </c>
      <c r="BG66" s="170"/>
      <c r="BH66" s="240">
        <f t="shared" si="21"/>
        <v>0</v>
      </c>
      <c r="BI66" s="169">
        <f>_xlfn.XLOOKUP($A66,'d20'!$AD$3:$AD$87,'d20'!$AE$3:$AE$87)</f>
        <v>0</v>
      </c>
      <c r="BJ66" s="170"/>
      <c r="BK66" s="240">
        <f t="shared" si="22"/>
        <v>0</v>
      </c>
      <c r="BL66" s="169">
        <f>_xlfn.XLOOKUP($A66,'d21'!$AD$3:$AD$87,'d21'!$AE$3:$AE$87)</f>
        <v>0</v>
      </c>
      <c r="BM66" s="170"/>
      <c r="BN66" s="240">
        <f t="shared" si="23"/>
        <v>0</v>
      </c>
      <c r="BO66" s="169">
        <f>_xlfn.XLOOKUP($A66,'d22'!$AD$3:$AD$87,'d22'!$AE$3:$AE$87)</f>
        <v>0</v>
      </c>
      <c r="BP66" s="170"/>
      <c r="BQ66" s="240">
        <f t="shared" si="24"/>
        <v>0</v>
      </c>
      <c r="BR66" s="169">
        <f>_xlfn.XLOOKUP($A66,'d23'!$AD$3:$AD$87,'d23'!$AE$3:$AE$87)</f>
        <v>0</v>
      </c>
      <c r="BS66" s="170"/>
      <c r="BT66" s="240">
        <f t="shared" si="25"/>
        <v>0</v>
      </c>
      <c r="BU66" s="169">
        <f>_xlfn.XLOOKUP($A66,'d24'!$AD$3:$AD$87,'d24'!$AE$3:$AE$87)</f>
        <v>0</v>
      </c>
      <c r="BV66" s="170"/>
      <c r="BW66" s="240">
        <f t="shared" si="26"/>
        <v>0</v>
      </c>
      <c r="BX66" s="169">
        <f>_xlfn.XLOOKUP($A66,'d25'!$AD$3:$AD$87,'d25'!$AE$3:$AE$87)</f>
        <v>0</v>
      </c>
      <c r="BY66" s="170"/>
      <c r="BZ66" s="240">
        <f t="shared" si="27"/>
        <v>0</v>
      </c>
      <c r="CA66" s="169">
        <f>_xlfn.XLOOKUP($A66,'d26'!$AD$3:$AD$87,'d26'!$AE$3:$AE$87)</f>
        <v>0</v>
      </c>
      <c r="CB66" s="170"/>
      <c r="CC66" s="240">
        <f t="shared" si="28"/>
        <v>0</v>
      </c>
      <c r="CD66" s="169">
        <f>_xlfn.XLOOKUP($A66,'d27'!$AD$3:$AD$87,'d27'!$AE$3:$AE$87)</f>
        <v>0</v>
      </c>
      <c r="CE66" s="170"/>
      <c r="CF66" s="240">
        <f t="shared" si="29"/>
        <v>0</v>
      </c>
      <c r="CG66" s="169">
        <f>_xlfn.XLOOKUP($A66,'d28'!$AD$3:$AD$87,'d28'!$AE$3:$AE$87)</f>
        <v>0</v>
      </c>
      <c r="CH66" s="170"/>
      <c r="CI66" s="240">
        <f t="shared" si="30"/>
        <v>0</v>
      </c>
      <c r="CJ66" s="169">
        <f>_xlfn.XLOOKUP($A66,'d29'!$AD$3:$AD$87,'d29'!$AE$3:$AE$87)</f>
        <v>0</v>
      </c>
      <c r="CK66" s="170"/>
      <c r="CL66" s="240">
        <f t="shared" si="31"/>
        <v>0</v>
      </c>
      <c r="CM66" s="169">
        <f>_xlfn.XLOOKUP($A66,'d30'!$AD$3:$AD$87,'d30'!$AE$3:$AE$87)</f>
        <v>0</v>
      </c>
      <c r="CN66" s="170"/>
      <c r="CO66" s="240">
        <f t="shared" si="32"/>
        <v>0</v>
      </c>
      <c r="CP66" s="169">
        <f>_xlfn.XLOOKUP($A66,'d31'!$AD$3:$AD$87,'d31'!$AE$3:$AE$87)</f>
        <v>0</v>
      </c>
      <c r="CQ66" s="170"/>
      <c r="CR66" s="240">
        <f t="shared" si="33"/>
        <v>0</v>
      </c>
      <c r="CT66" s="171">
        <f t="shared" si="34"/>
        <v>0</v>
      </c>
      <c r="CU66" s="171">
        <f t="shared" si="0"/>
        <v>0</v>
      </c>
      <c r="CV66" s="172">
        <f t="shared" si="1"/>
        <v>0</v>
      </c>
      <c r="CW66" s="168">
        <f t="shared" si="35"/>
        <v>0</v>
      </c>
      <c r="CX66" s="168">
        <f t="shared" si="35"/>
        <v>0</v>
      </c>
    </row>
    <row r="67" spans="1:102" s="224" customFormat="1" x14ac:dyDescent="0.25">
      <c r="A67" s="219" t="s">
        <v>59</v>
      </c>
      <c r="B67" s="220" t="s">
        <v>204</v>
      </c>
      <c r="C67" s="221"/>
      <c r="D67" s="222">
        <f>_xlfn.XLOOKUP($A67,'d1'!$AD$3:$AD$87,'d1'!$AE$3:$AE$87)</f>
        <v>0</v>
      </c>
      <c r="E67" s="223"/>
      <c r="F67" s="240">
        <f t="shared" si="3"/>
        <v>0</v>
      </c>
      <c r="G67" s="222">
        <f>_xlfn.XLOOKUP($A67,'d2'!$AD$3:$AD$87,'d2'!$AE$3:$AE$87)</f>
        <v>0</v>
      </c>
      <c r="H67" s="223"/>
      <c r="I67" s="240">
        <f t="shared" si="4"/>
        <v>0</v>
      </c>
      <c r="J67" s="222">
        <f>_xlfn.XLOOKUP($A67,'d3'!$AD$3:$AD$87,'d3'!$AE$3:$AE$87)</f>
        <v>0</v>
      </c>
      <c r="K67" s="223"/>
      <c r="L67" s="240">
        <f t="shared" si="5"/>
        <v>0</v>
      </c>
      <c r="M67" s="222">
        <f>_xlfn.XLOOKUP($A67,'d4'!$AD$3:$AD$87,'d4'!$AE$3:$AE$87)</f>
        <v>0</v>
      </c>
      <c r="N67" s="223"/>
      <c r="O67" s="240">
        <f t="shared" si="6"/>
        <v>0</v>
      </c>
      <c r="P67" s="222">
        <f>_xlfn.XLOOKUP($A67,'d5'!$AD$3:$AD$87,'d5'!$AE$3:$AE$87)</f>
        <v>0</v>
      </c>
      <c r="Q67" s="223"/>
      <c r="R67" s="240">
        <f t="shared" si="7"/>
        <v>0</v>
      </c>
      <c r="S67" s="222">
        <f>_xlfn.XLOOKUP($A67,'d6'!$AD$3:$AD$87,'d6'!$AE$3:$AE$87)</f>
        <v>0</v>
      </c>
      <c r="T67" s="223"/>
      <c r="U67" s="240">
        <f t="shared" si="8"/>
        <v>0</v>
      </c>
      <c r="V67" s="222">
        <f>_xlfn.XLOOKUP($A67,'d7'!$AD$3:$AD$87,'d7'!$AE$3:$AE$87)</f>
        <v>0</v>
      </c>
      <c r="W67" s="223"/>
      <c r="X67" s="240">
        <f t="shared" si="9"/>
        <v>0</v>
      </c>
      <c r="Y67" s="222">
        <f>_xlfn.XLOOKUP($A67,'d8'!$AD$3:$AD$87,'d8'!$AE$3:$AE$87)</f>
        <v>0</v>
      </c>
      <c r="Z67" s="223"/>
      <c r="AA67" s="240">
        <f t="shared" si="10"/>
        <v>0</v>
      </c>
      <c r="AB67" s="222">
        <f>_xlfn.XLOOKUP($A67,'d9'!$AD$3:$AD$87,'d9'!$AE$3:$AE$87)</f>
        <v>0</v>
      </c>
      <c r="AC67" s="223"/>
      <c r="AD67" s="240">
        <f t="shared" si="11"/>
        <v>0</v>
      </c>
      <c r="AE67" s="222">
        <f>_xlfn.XLOOKUP($A67,'d10'!$AD$3:$AD$87,'d10'!$AE$3:$AE$87)</f>
        <v>0</v>
      </c>
      <c r="AF67" s="223"/>
      <c r="AG67" s="240">
        <f t="shared" si="12"/>
        <v>0</v>
      </c>
      <c r="AH67" s="222">
        <f>_xlfn.XLOOKUP($A67,'d11'!$AD$3:$AD$87,'d11'!$AE$3:$AE$87)</f>
        <v>0</v>
      </c>
      <c r="AI67" s="223"/>
      <c r="AJ67" s="240">
        <f t="shared" si="13"/>
        <v>0</v>
      </c>
      <c r="AK67" s="222">
        <f>_xlfn.XLOOKUP($A67,'d12'!$AD$3:$AD$87,'d12'!$AE$3:$AE$87)</f>
        <v>0</v>
      </c>
      <c r="AL67" s="223"/>
      <c r="AM67" s="240">
        <f t="shared" si="14"/>
        <v>0</v>
      </c>
      <c r="AN67" s="222">
        <f>_xlfn.XLOOKUP($A67,'d13'!$AD$3:$AD$87,'d13'!$AE$3:$AE$87)</f>
        <v>0</v>
      </c>
      <c r="AO67" s="223"/>
      <c r="AP67" s="240">
        <f t="shared" si="15"/>
        <v>0</v>
      </c>
      <c r="AQ67" s="222">
        <f>_xlfn.XLOOKUP($A67,'d14'!$AD$3:$AD$87,'d14'!$AE$3:$AE$87)</f>
        <v>0</v>
      </c>
      <c r="AR67" s="223"/>
      <c r="AS67" s="240">
        <f t="shared" si="16"/>
        <v>0</v>
      </c>
      <c r="AT67" s="222">
        <f>_xlfn.XLOOKUP($A67,'d15'!$AD$3:$AD$87,'d15'!$AE$3:$AE$87)</f>
        <v>0</v>
      </c>
      <c r="AU67" s="223"/>
      <c r="AV67" s="240">
        <f t="shared" si="17"/>
        <v>0</v>
      </c>
      <c r="AW67" s="222">
        <f>_xlfn.XLOOKUP($A67,'d16'!$AD$3:$AD$87,'d16'!$AE$3:$AE$87)</f>
        <v>0</v>
      </c>
      <c r="AX67" s="223"/>
      <c r="AY67" s="240">
        <f t="shared" si="18"/>
        <v>0</v>
      </c>
      <c r="AZ67" s="222">
        <f>_xlfn.XLOOKUP($A67,'d17'!$AD$3:$AD$87,'d17'!$AE$3:$AE$87)</f>
        <v>0</v>
      </c>
      <c r="BA67" s="223"/>
      <c r="BB67" s="240">
        <f t="shared" si="19"/>
        <v>0</v>
      </c>
      <c r="BC67" s="222">
        <f>_xlfn.XLOOKUP($A67,'d18'!$AD$3:$AD$87,'d18'!$AE$3:$AE$87)</f>
        <v>0</v>
      </c>
      <c r="BD67" s="223"/>
      <c r="BE67" s="240">
        <f t="shared" si="20"/>
        <v>0</v>
      </c>
      <c r="BF67" s="222">
        <f>_xlfn.XLOOKUP($A67,'d19'!$AD$3:$AD$87,'d19'!$AE$3:$AE$87)</f>
        <v>0</v>
      </c>
      <c r="BG67" s="223"/>
      <c r="BH67" s="240">
        <f t="shared" si="21"/>
        <v>0</v>
      </c>
      <c r="BI67" s="222">
        <f>_xlfn.XLOOKUP($A67,'d20'!$AD$3:$AD$87,'d20'!$AE$3:$AE$87)</f>
        <v>0</v>
      </c>
      <c r="BJ67" s="223"/>
      <c r="BK67" s="240">
        <f t="shared" si="22"/>
        <v>0</v>
      </c>
      <c r="BL67" s="222">
        <f>_xlfn.XLOOKUP($A67,'d21'!$AD$3:$AD$87,'d21'!$AE$3:$AE$87)</f>
        <v>0</v>
      </c>
      <c r="BM67" s="223"/>
      <c r="BN67" s="240">
        <f t="shared" si="23"/>
        <v>0</v>
      </c>
      <c r="BO67" s="222">
        <f>_xlfn.XLOOKUP($A67,'d22'!$AD$3:$AD$87,'d22'!$AE$3:$AE$87)</f>
        <v>0</v>
      </c>
      <c r="BP67" s="223"/>
      <c r="BQ67" s="240">
        <f t="shared" si="24"/>
        <v>0</v>
      </c>
      <c r="BR67" s="222">
        <f>_xlfn.XLOOKUP($A67,'d23'!$AD$3:$AD$87,'d23'!$AE$3:$AE$87)</f>
        <v>0</v>
      </c>
      <c r="BS67" s="223"/>
      <c r="BT67" s="240">
        <f t="shared" si="25"/>
        <v>0</v>
      </c>
      <c r="BU67" s="222">
        <f>_xlfn.XLOOKUP($A67,'d24'!$AD$3:$AD$87,'d24'!$AE$3:$AE$87)</f>
        <v>0</v>
      </c>
      <c r="BV67" s="223"/>
      <c r="BW67" s="240">
        <f t="shared" si="26"/>
        <v>0</v>
      </c>
      <c r="BX67" s="222">
        <f>_xlfn.XLOOKUP($A67,'d25'!$AD$3:$AD$87,'d25'!$AE$3:$AE$87)</f>
        <v>0</v>
      </c>
      <c r="BY67" s="223"/>
      <c r="BZ67" s="240">
        <f t="shared" si="27"/>
        <v>0</v>
      </c>
      <c r="CA67" s="222">
        <f>_xlfn.XLOOKUP($A67,'d26'!$AD$3:$AD$87,'d26'!$AE$3:$AE$87)</f>
        <v>0</v>
      </c>
      <c r="CB67" s="223"/>
      <c r="CC67" s="240">
        <f t="shared" si="28"/>
        <v>0</v>
      </c>
      <c r="CD67" s="222">
        <f>_xlfn.XLOOKUP($A67,'d27'!$AD$3:$AD$87,'d27'!$AE$3:$AE$87)</f>
        <v>0</v>
      </c>
      <c r="CE67" s="223"/>
      <c r="CF67" s="240">
        <f t="shared" si="29"/>
        <v>0</v>
      </c>
      <c r="CG67" s="222">
        <f>_xlfn.XLOOKUP($A67,'d28'!$AD$3:$AD$87,'d28'!$AE$3:$AE$87)</f>
        <v>0</v>
      </c>
      <c r="CH67" s="223"/>
      <c r="CI67" s="240">
        <f t="shared" si="30"/>
        <v>0</v>
      </c>
      <c r="CJ67" s="222">
        <f>_xlfn.XLOOKUP($A67,'d29'!$AD$3:$AD$87,'d29'!$AE$3:$AE$87)</f>
        <v>0</v>
      </c>
      <c r="CK67" s="223"/>
      <c r="CL67" s="240">
        <f t="shared" si="31"/>
        <v>0</v>
      </c>
      <c r="CM67" s="222">
        <f>_xlfn.XLOOKUP($A67,'d30'!$AD$3:$AD$87,'d30'!$AE$3:$AE$87)</f>
        <v>0</v>
      </c>
      <c r="CN67" s="223"/>
      <c r="CO67" s="240">
        <f t="shared" si="32"/>
        <v>0</v>
      </c>
      <c r="CP67" s="222">
        <f>_xlfn.XLOOKUP($A67,'d31'!$AD$3:$AD$87,'d31'!$AE$3:$AE$87)</f>
        <v>0</v>
      </c>
      <c r="CQ67" s="223"/>
      <c r="CR67" s="240">
        <f t="shared" si="33"/>
        <v>0</v>
      </c>
      <c r="CT67" s="224">
        <f t="shared" si="34"/>
        <v>0</v>
      </c>
      <c r="CU67" s="224">
        <f t="shared" si="0"/>
        <v>0</v>
      </c>
      <c r="CV67" s="225">
        <f t="shared" si="1"/>
        <v>0</v>
      </c>
      <c r="CW67" s="224">
        <f t="shared" si="35"/>
        <v>0</v>
      </c>
      <c r="CX67" s="224">
        <f t="shared" si="35"/>
        <v>0</v>
      </c>
    </row>
    <row r="68" spans="1:102" s="224" customFormat="1" x14ac:dyDescent="0.25">
      <c r="A68" s="219" t="s">
        <v>60</v>
      </c>
      <c r="B68" s="220" t="s">
        <v>205</v>
      </c>
      <c r="C68" s="221"/>
      <c r="D68" s="222">
        <f>_xlfn.XLOOKUP($A68,'d1'!$AD$3:$AD$87,'d1'!$AE$3:$AE$87)</f>
        <v>0</v>
      </c>
      <c r="E68" s="223"/>
      <c r="F68" s="240">
        <f t="shared" si="3"/>
        <v>0</v>
      </c>
      <c r="G68" s="222">
        <f>_xlfn.XLOOKUP($A68,'d2'!$AD$3:$AD$87,'d2'!$AE$3:$AE$87)</f>
        <v>0</v>
      </c>
      <c r="H68" s="223"/>
      <c r="I68" s="240">
        <f t="shared" si="4"/>
        <v>0</v>
      </c>
      <c r="J68" s="222">
        <f>_xlfn.XLOOKUP($A68,'d3'!$AD$3:$AD$87,'d3'!$AE$3:$AE$87)</f>
        <v>0</v>
      </c>
      <c r="K68" s="223"/>
      <c r="L68" s="240">
        <f t="shared" si="5"/>
        <v>0</v>
      </c>
      <c r="M68" s="222">
        <f>_xlfn.XLOOKUP($A68,'d4'!$AD$3:$AD$87,'d4'!$AE$3:$AE$87)</f>
        <v>0</v>
      </c>
      <c r="N68" s="223"/>
      <c r="O68" s="240">
        <f t="shared" si="6"/>
        <v>0</v>
      </c>
      <c r="P68" s="222">
        <f>_xlfn.XLOOKUP($A68,'d5'!$AD$3:$AD$87,'d5'!$AE$3:$AE$87)</f>
        <v>0</v>
      </c>
      <c r="Q68" s="223"/>
      <c r="R68" s="240">
        <f t="shared" si="7"/>
        <v>0</v>
      </c>
      <c r="S68" s="222">
        <f>_xlfn.XLOOKUP($A68,'d6'!$AD$3:$AD$87,'d6'!$AE$3:$AE$87)</f>
        <v>0</v>
      </c>
      <c r="T68" s="223"/>
      <c r="U68" s="240">
        <f t="shared" si="8"/>
        <v>0</v>
      </c>
      <c r="V68" s="222">
        <f>_xlfn.XLOOKUP($A68,'d7'!$AD$3:$AD$87,'d7'!$AE$3:$AE$87)</f>
        <v>0</v>
      </c>
      <c r="W68" s="223"/>
      <c r="X68" s="240">
        <f t="shared" si="9"/>
        <v>0</v>
      </c>
      <c r="Y68" s="222">
        <f>_xlfn.XLOOKUP($A68,'d8'!$AD$3:$AD$87,'d8'!$AE$3:$AE$87)</f>
        <v>0</v>
      </c>
      <c r="Z68" s="223"/>
      <c r="AA68" s="240">
        <f t="shared" si="10"/>
        <v>0</v>
      </c>
      <c r="AB68" s="222">
        <f>_xlfn.XLOOKUP($A68,'d9'!$AD$3:$AD$87,'d9'!$AE$3:$AE$87)</f>
        <v>0</v>
      </c>
      <c r="AC68" s="223"/>
      <c r="AD68" s="240">
        <f t="shared" si="11"/>
        <v>0</v>
      </c>
      <c r="AE68" s="222">
        <f>_xlfn.XLOOKUP($A68,'d10'!$AD$3:$AD$87,'d10'!$AE$3:$AE$87)</f>
        <v>0</v>
      </c>
      <c r="AF68" s="223"/>
      <c r="AG68" s="240">
        <f t="shared" si="12"/>
        <v>0</v>
      </c>
      <c r="AH68" s="222">
        <f>_xlfn.XLOOKUP($A68,'d11'!$AD$3:$AD$87,'d11'!$AE$3:$AE$87)</f>
        <v>0</v>
      </c>
      <c r="AI68" s="223"/>
      <c r="AJ68" s="240">
        <f t="shared" si="13"/>
        <v>0</v>
      </c>
      <c r="AK68" s="222">
        <f>_xlfn.XLOOKUP($A68,'d12'!$AD$3:$AD$87,'d12'!$AE$3:$AE$87)</f>
        <v>0</v>
      </c>
      <c r="AL68" s="223"/>
      <c r="AM68" s="240">
        <f t="shared" si="14"/>
        <v>0</v>
      </c>
      <c r="AN68" s="222">
        <f>_xlfn.XLOOKUP($A68,'d13'!$AD$3:$AD$87,'d13'!$AE$3:$AE$87)</f>
        <v>0</v>
      </c>
      <c r="AO68" s="223"/>
      <c r="AP68" s="240">
        <f t="shared" si="15"/>
        <v>0</v>
      </c>
      <c r="AQ68" s="222">
        <f>_xlfn.XLOOKUP($A68,'d14'!$AD$3:$AD$87,'d14'!$AE$3:$AE$87)</f>
        <v>0</v>
      </c>
      <c r="AR68" s="223"/>
      <c r="AS68" s="240">
        <f t="shared" si="16"/>
        <v>0</v>
      </c>
      <c r="AT68" s="222">
        <f>_xlfn.XLOOKUP($A68,'d15'!$AD$3:$AD$87,'d15'!$AE$3:$AE$87)</f>
        <v>0</v>
      </c>
      <c r="AU68" s="223"/>
      <c r="AV68" s="240">
        <f t="shared" si="17"/>
        <v>0</v>
      </c>
      <c r="AW68" s="222">
        <f>_xlfn.XLOOKUP($A68,'d16'!$AD$3:$AD$87,'d16'!$AE$3:$AE$87)</f>
        <v>0</v>
      </c>
      <c r="AX68" s="223"/>
      <c r="AY68" s="240">
        <f t="shared" si="18"/>
        <v>0</v>
      </c>
      <c r="AZ68" s="222">
        <f>_xlfn.XLOOKUP($A68,'d17'!$AD$3:$AD$87,'d17'!$AE$3:$AE$87)</f>
        <v>0</v>
      </c>
      <c r="BA68" s="223"/>
      <c r="BB68" s="240">
        <f t="shared" si="19"/>
        <v>0</v>
      </c>
      <c r="BC68" s="222">
        <f>_xlfn.XLOOKUP($A68,'d18'!$AD$3:$AD$87,'d18'!$AE$3:$AE$87)</f>
        <v>0</v>
      </c>
      <c r="BD68" s="223"/>
      <c r="BE68" s="240">
        <f t="shared" si="20"/>
        <v>0</v>
      </c>
      <c r="BF68" s="222">
        <f>_xlfn.XLOOKUP($A68,'d19'!$AD$3:$AD$87,'d19'!$AE$3:$AE$87)</f>
        <v>0</v>
      </c>
      <c r="BG68" s="223"/>
      <c r="BH68" s="240">
        <f t="shared" si="21"/>
        <v>0</v>
      </c>
      <c r="BI68" s="222">
        <f>_xlfn.XLOOKUP($A68,'d20'!$AD$3:$AD$87,'d20'!$AE$3:$AE$87)</f>
        <v>0</v>
      </c>
      <c r="BJ68" s="223"/>
      <c r="BK68" s="240">
        <f t="shared" si="22"/>
        <v>0</v>
      </c>
      <c r="BL68" s="222">
        <f>_xlfn.XLOOKUP($A68,'d21'!$AD$3:$AD$87,'d21'!$AE$3:$AE$87)</f>
        <v>0</v>
      </c>
      <c r="BM68" s="223"/>
      <c r="BN68" s="240">
        <f t="shared" si="23"/>
        <v>0</v>
      </c>
      <c r="BO68" s="222">
        <f>_xlfn.XLOOKUP($A68,'d22'!$AD$3:$AD$87,'d22'!$AE$3:$AE$87)</f>
        <v>0</v>
      </c>
      <c r="BP68" s="223"/>
      <c r="BQ68" s="240">
        <f t="shared" si="24"/>
        <v>0</v>
      </c>
      <c r="BR68" s="222">
        <f>_xlfn.XLOOKUP($A68,'d23'!$AD$3:$AD$87,'d23'!$AE$3:$AE$87)</f>
        <v>0</v>
      </c>
      <c r="BS68" s="223"/>
      <c r="BT68" s="240">
        <f t="shared" si="25"/>
        <v>0</v>
      </c>
      <c r="BU68" s="222">
        <f>_xlfn.XLOOKUP($A68,'d24'!$AD$3:$AD$87,'d24'!$AE$3:$AE$87)</f>
        <v>0</v>
      </c>
      <c r="BV68" s="223"/>
      <c r="BW68" s="240">
        <f t="shared" si="26"/>
        <v>0</v>
      </c>
      <c r="BX68" s="222">
        <f>_xlfn.XLOOKUP($A68,'d25'!$AD$3:$AD$87,'d25'!$AE$3:$AE$87)</f>
        <v>0</v>
      </c>
      <c r="BY68" s="223"/>
      <c r="BZ68" s="240">
        <f t="shared" si="27"/>
        <v>0</v>
      </c>
      <c r="CA68" s="222">
        <f>_xlfn.XLOOKUP($A68,'d26'!$AD$3:$AD$87,'d26'!$AE$3:$AE$87)</f>
        <v>0</v>
      </c>
      <c r="CB68" s="223"/>
      <c r="CC68" s="240">
        <f t="shared" si="28"/>
        <v>0</v>
      </c>
      <c r="CD68" s="222">
        <f>_xlfn.XLOOKUP($A68,'d27'!$AD$3:$AD$87,'d27'!$AE$3:$AE$87)</f>
        <v>0</v>
      </c>
      <c r="CE68" s="223"/>
      <c r="CF68" s="240">
        <f t="shared" si="29"/>
        <v>0</v>
      </c>
      <c r="CG68" s="222">
        <f>_xlfn.XLOOKUP($A68,'d28'!$AD$3:$AD$87,'d28'!$AE$3:$AE$87)</f>
        <v>0</v>
      </c>
      <c r="CH68" s="223"/>
      <c r="CI68" s="240">
        <f t="shared" si="30"/>
        <v>0</v>
      </c>
      <c r="CJ68" s="222">
        <f>_xlfn.XLOOKUP($A68,'d29'!$AD$3:$AD$87,'d29'!$AE$3:$AE$87)</f>
        <v>0</v>
      </c>
      <c r="CK68" s="223"/>
      <c r="CL68" s="240">
        <f t="shared" si="31"/>
        <v>0</v>
      </c>
      <c r="CM68" s="222">
        <f>_xlfn.XLOOKUP($A68,'d30'!$AD$3:$AD$87,'d30'!$AE$3:$AE$87)</f>
        <v>0</v>
      </c>
      <c r="CN68" s="223"/>
      <c r="CO68" s="240">
        <f t="shared" si="32"/>
        <v>0</v>
      </c>
      <c r="CP68" s="222">
        <f>_xlfn.XLOOKUP($A68,'d31'!$AD$3:$AD$87,'d31'!$AE$3:$AE$87)</f>
        <v>0</v>
      </c>
      <c r="CQ68" s="223"/>
      <c r="CR68" s="240">
        <f t="shared" si="33"/>
        <v>0</v>
      </c>
      <c r="CT68" s="224">
        <f t="shared" si="34"/>
        <v>0</v>
      </c>
      <c r="CU68" s="224">
        <f t="shared" ref="CU68:CU83" si="36">E68+H68+K68+N68+Q68+T68+W68+Z68+AC68+AF68+AI68+AL68+AO68+AR68+AU68+AX68+BA68+BD68+BG68+BJ68+BM68+BP68+BS68+BV68+BY68+CB68+CE68+CH68+CK68+CN68+CQ68</f>
        <v>0</v>
      </c>
      <c r="CV68" s="225">
        <f t="shared" ref="CV68:CV89" si="37">CT68-CU68</f>
        <v>0</v>
      </c>
      <c r="CW68" s="224">
        <f t="shared" ref="CW68:CX89" si="38">CT68-CV68</f>
        <v>0</v>
      </c>
      <c r="CX68" s="224">
        <f t="shared" si="38"/>
        <v>0</v>
      </c>
    </row>
    <row r="69" spans="1:102" x14ac:dyDescent="0.25">
      <c r="A69" s="123" t="s">
        <v>61</v>
      </c>
      <c r="B69" s="126" t="s">
        <v>205</v>
      </c>
      <c r="D69" s="169">
        <f>_xlfn.XLOOKUP($A69,'d1'!$AD$3:$AD$87,'d1'!$AE$3:$AE$87)</f>
        <v>0</v>
      </c>
      <c r="E69" s="170"/>
      <c r="F69" s="240">
        <f t="shared" ref="F69:F89" si="39">D69-E69</f>
        <v>0</v>
      </c>
      <c r="G69" s="169">
        <f>_xlfn.XLOOKUP($A69,'d2'!$AD$3:$AD$87,'d2'!$AE$3:$AE$87)</f>
        <v>0</v>
      </c>
      <c r="H69" s="170"/>
      <c r="I69" s="240">
        <f t="shared" ref="I69:I89" si="40">G69-H69</f>
        <v>0</v>
      </c>
      <c r="J69" s="169">
        <f>_xlfn.XLOOKUP($A69,'d3'!$AD$3:$AD$87,'d3'!$AE$3:$AE$87)</f>
        <v>0</v>
      </c>
      <c r="K69" s="170"/>
      <c r="L69" s="240">
        <f t="shared" ref="L69:L89" si="41">J69-K69</f>
        <v>0</v>
      </c>
      <c r="M69" s="169">
        <f>_xlfn.XLOOKUP($A69,'d4'!$AD$3:$AD$87,'d4'!$AE$3:$AE$87)</f>
        <v>0</v>
      </c>
      <c r="N69" s="170"/>
      <c r="O69" s="240">
        <f t="shared" ref="O69:O89" si="42">M69-N69</f>
        <v>0</v>
      </c>
      <c r="P69" s="169">
        <f>_xlfn.XLOOKUP($A69,'d5'!$AD$3:$AD$87,'d5'!$AE$3:$AE$87)</f>
        <v>0</v>
      </c>
      <c r="Q69" s="170"/>
      <c r="R69" s="240">
        <f t="shared" ref="R69:R89" si="43">P69-Q69</f>
        <v>0</v>
      </c>
      <c r="S69" s="169">
        <f>_xlfn.XLOOKUP($A69,'d6'!$AD$3:$AD$87,'d6'!$AE$3:$AE$87)</f>
        <v>0</v>
      </c>
      <c r="T69" s="170"/>
      <c r="U69" s="240">
        <f t="shared" ref="U69:U89" si="44">S69-T69</f>
        <v>0</v>
      </c>
      <c r="V69" s="169">
        <f>_xlfn.XLOOKUP($A69,'d7'!$AD$3:$AD$87,'d7'!$AE$3:$AE$87)</f>
        <v>0</v>
      </c>
      <c r="W69" s="170"/>
      <c r="X69" s="240">
        <f t="shared" ref="X69:X89" si="45">V69-W69</f>
        <v>0</v>
      </c>
      <c r="Y69" s="169">
        <f>_xlfn.XLOOKUP($A69,'d8'!$AD$3:$AD$87,'d8'!$AE$3:$AE$87)</f>
        <v>0</v>
      </c>
      <c r="Z69" s="170"/>
      <c r="AA69" s="240">
        <f t="shared" ref="AA69:AA89" si="46">Y69-Z69</f>
        <v>0</v>
      </c>
      <c r="AB69" s="169">
        <f>_xlfn.XLOOKUP($A69,'d9'!$AD$3:$AD$87,'d9'!$AE$3:$AE$87)</f>
        <v>0</v>
      </c>
      <c r="AC69" s="170"/>
      <c r="AD69" s="240">
        <f t="shared" ref="AD69:AD89" si="47">AB69-AC69</f>
        <v>0</v>
      </c>
      <c r="AE69" s="169">
        <f>_xlfn.XLOOKUP($A69,'d10'!$AD$3:$AD$87,'d10'!$AE$3:$AE$87)</f>
        <v>0</v>
      </c>
      <c r="AF69" s="170"/>
      <c r="AG69" s="240">
        <f t="shared" ref="AG69:AG89" si="48">AE69-AF69</f>
        <v>0</v>
      </c>
      <c r="AH69" s="169">
        <f>_xlfn.XLOOKUP($A69,'d11'!$AD$3:$AD$87,'d11'!$AE$3:$AE$87)</f>
        <v>0</v>
      </c>
      <c r="AI69" s="170"/>
      <c r="AJ69" s="240">
        <f t="shared" ref="AJ69:AJ89" si="49">AH69-AI69</f>
        <v>0</v>
      </c>
      <c r="AK69" s="169">
        <f>_xlfn.XLOOKUP($A69,'d12'!$AD$3:$AD$87,'d12'!$AE$3:$AE$87)</f>
        <v>0</v>
      </c>
      <c r="AL69" s="170"/>
      <c r="AM69" s="240">
        <f t="shared" ref="AM69:AM89" si="50">AK69-AL69</f>
        <v>0</v>
      </c>
      <c r="AN69" s="169">
        <f>_xlfn.XLOOKUP($A69,'d13'!$AD$3:$AD$87,'d13'!$AE$3:$AE$87)</f>
        <v>0</v>
      </c>
      <c r="AO69" s="170"/>
      <c r="AP69" s="240">
        <f t="shared" ref="AP69:AP89" si="51">AN69-AO69</f>
        <v>0</v>
      </c>
      <c r="AQ69" s="169">
        <f>_xlfn.XLOOKUP($A69,'d14'!$AD$3:$AD$87,'d14'!$AE$3:$AE$87)</f>
        <v>0</v>
      </c>
      <c r="AR69" s="170"/>
      <c r="AS69" s="240">
        <f t="shared" ref="AS69:AS89" si="52">AQ69-AR69</f>
        <v>0</v>
      </c>
      <c r="AT69" s="169">
        <f>_xlfn.XLOOKUP($A69,'d15'!$AD$3:$AD$87,'d15'!$AE$3:$AE$87)</f>
        <v>0</v>
      </c>
      <c r="AU69" s="170"/>
      <c r="AV69" s="240">
        <f t="shared" ref="AV69:AV89" si="53">AT69-AU69</f>
        <v>0</v>
      </c>
      <c r="AW69" s="169">
        <f>_xlfn.XLOOKUP($A69,'d16'!$AD$3:$AD$87,'d16'!$AE$3:$AE$87)</f>
        <v>0</v>
      </c>
      <c r="AX69" s="170"/>
      <c r="AY69" s="240">
        <f t="shared" ref="AY69:AY89" si="54">AW69-AX69</f>
        <v>0</v>
      </c>
      <c r="AZ69" s="169">
        <f>_xlfn.XLOOKUP($A69,'d17'!$AD$3:$AD$87,'d17'!$AE$3:$AE$87)</f>
        <v>0</v>
      </c>
      <c r="BA69" s="170"/>
      <c r="BB69" s="240">
        <f t="shared" ref="BB69:BB89" si="55">AZ69-BA69</f>
        <v>0</v>
      </c>
      <c r="BC69" s="169">
        <f>_xlfn.XLOOKUP($A69,'d18'!$AD$3:$AD$87,'d18'!$AE$3:$AE$87)</f>
        <v>0</v>
      </c>
      <c r="BD69" s="170"/>
      <c r="BE69" s="240">
        <f t="shared" ref="BE69:BE89" si="56">BC69-BD69</f>
        <v>0</v>
      </c>
      <c r="BF69" s="169">
        <f>_xlfn.XLOOKUP($A69,'d19'!$AD$3:$AD$87,'d19'!$AE$3:$AE$87)</f>
        <v>0</v>
      </c>
      <c r="BG69" s="170"/>
      <c r="BH69" s="240">
        <f t="shared" ref="BH69:BH89" si="57">BF69-BG69</f>
        <v>0</v>
      </c>
      <c r="BI69" s="169">
        <f>_xlfn.XLOOKUP($A69,'d20'!$AD$3:$AD$87,'d20'!$AE$3:$AE$87)</f>
        <v>0</v>
      </c>
      <c r="BJ69" s="170"/>
      <c r="BK69" s="240">
        <f t="shared" ref="BK69:BK89" si="58">BI69-BJ69</f>
        <v>0</v>
      </c>
      <c r="BL69" s="169">
        <f>_xlfn.XLOOKUP($A69,'d21'!$AD$3:$AD$87,'d21'!$AE$3:$AE$87)</f>
        <v>0</v>
      </c>
      <c r="BM69" s="170"/>
      <c r="BN69" s="240">
        <f t="shared" ref="BN69:BN89" si="59">BL69-BM69</f>
        <v>0</v>
      </c>
      <c r="BO69" s="169">
        <f>_xlfn.XLOOKUP($A69,'d22'!$AD$3:$AD$87,'d22'!$AE$3:$AE$87)</f>
        <v>0</v>
      </c>
      <c r="BP69" s="170"/>
      <c r="BQ69" s="240">
        <f t="shared" ref="BQ69:BQ89" si="60">BO69-BP69</f>
        <v>0</v>
      </c>
      <c r="BR69" s="169">
        <f>_xlfn.XLOOKUP($A69,'d23'!$AD$3:$AD$87,'d23'!$AE$3:$AE$87)</f>
        <v>0</v>
      </c>
      <c r="BS69" s="170"/>
      <c r="BT69" s="240">
        <f t="shared" ref="BT69:BT89" si="61">BR69-BS69</f>
        <v>0</v>
      </c>
      <c r="BU69" s="169">
        <f>_xlfn.XLOOKUP($A69,'d24'!$AD$3:$AD$87,'d24'!$AE$3:$AE$87)</f>
        <v>0</v>
      </c>
      <c r="BV69" s="170"/>
      <c r="BW69" s="240">
        <f t="shared" ref="BW69:BW89" si="62">BU69-BV69</f>
        <v>0</v>
      </c>
      <c r="BX69" s="169">
        <f>_xlfn.XLOOKUP($A69,'d25'!$AD$3:$AD$87,'d25'!$AE$3:$AE$87)</f>
        <v>0</v>
      </c>
      <c r="BY69" s="170"/>
      <c r="BZ69" s="240">
        <f t="shared" ref="BZ69:BZ89" si="63">BX69-BY69</f>
        <v>0</v>
      </c>
      <c r="CA69" s="169">
        <f>_xlfn.XLOOKUP($A69,'d26'!$AD$3:$AD$87,'d26'!$AE$3:$AE$87)</f>
        <v>0</v>
      </c>
      <c r="CB69" s="170"/>
      <c r="CC69" s="240">
        <f t="shared" ref="CC69:CC89" si="64">CA69-CB69</f>
        <v>0</v>
      </c>
      <c r="CD69" s="169">
        <f>_xlfn.XLOOKUP($A69,'d27'!$AD$3:$AD$87,'d27'!$AE$3:$AE$87)</f>
        <v>0</v>
      </c>
      <c r="CE69" s="170"/>
      <c r="CF69" s="240">
        <f t="shared" ref="CF69:CF89" si="65">CD69-CE69</f>
        <v>0</v>
      </c>
      <c r="CG69" s="169">
        <f>_xlfn.XLOOKUP($A69,'d28'!$AD$3:$AD$87,'d28'!$AE$3:$AE$87)</f>
        <v>0</v>
      </c>
      <c r="CH69" s="170"/>
      <c r="CI69" s="240">
        <f t="shared" ref="CI69:CI89" si="66">CG69-CH69</f>
        <v>0</v>
      </c>
      <c r="CJ69" s="169">
        <f>_xlfn.XLOOKUP($A69,'d29'!$AD$3:$AD$87,'d29'!$AE$3:$AE$87)</f>
        <v>0</v>
      </c>
      <c r="CK69" s="170"/>
      <c r="CL69" s="240">
        <f t="shared" ref="CL69:CL89" si="67">CJ69-CK69</f>
        <v>0</v>
      </c>
      <c r="CM69" s="169">
        <f>_xlfn.XLOOKUP($A69,'d30'!$AD$3:$AD$87,'d30'!$AE$3:$AE$87)</f>
        <v>0</v>
      </c>
      <c r="CN69" s="170"/>
      <c r="CO69" s="240">
        <f t="shared" ref="CO69:CO89" si="68">CM69-CN69</f>
        <v>0</v>
      </c>
      <c r="CP69" s="169">
        <f>_xlfn.XLOOKUP($A69,'d31'!$AD$3:$AD$87,'d31'!$AE$3:$AE$87)</f>
        <v>0</v>
      </c>
      <c r="CQ69" s="170"/>
      <c r="CR69" s="240">
        <f t="shared" ref="CR69:CR89" si="69">CP69-CQ69</f>
        <v>0</v>
      </c>
      <c r="CT69" s="171">
        <f t="shared" ref="CT69:CT89" si="70">D69+G69+J69+M69+P69+S69+V69+Y69+AB69+AE69+AH69+AK69+AN69+AQ69+AT69+AW69+AZ69+BC69+BF69+BI69+BL69+BO69+BR69+BU69+BX69+CA69+CD69+CG69+CJ69+CM69+CP69</f>
        <v>0</v>
      </c>
      <c r="CU69" s="171">
        <f t="shared" si="36"/>
        <v>0</v>
      </c>
      <c r="CV69" s="172">
        <f t="shared" si="37"/>
        <v>0</v>
      </c>
      <c r="CW69" s="168">
        <f t="shared" si="38"/>
        <v>0</v>
      </c>
      <c r="CX69" s="168">
        <f t="shared" si="38"/>
        <v>0</v>
      </c>
    </row>
    <row r="70" spans="1:102" x14ac:dyDescent="0.25">
      <c r="A70" s="129" t="s">
        <v>62</v>
      </c>
      <c r="B70" s="126" t="s">
        <v>205</v>
      </c>
      <c r="D70" s="169">
        <f>_xlfn.XLOOKUP($A70,'d1'!$AD$3:$AD$87,'d1'!$AE$3:$AE$87)</f>
        <v>0</v>
      </c>
      <c r="E70" s="170"/>
      <c r="F70" s="240">
        <f t="shared" si="39"/>
        <v>0</v>
      </c>
      <c r="G70" s="169">
        <f>_xlfn.XLOOKUP($A70,'d2'!$AD$3:$AD$87,'d2'!$AE$3:$AE$87)</f>
        <v>0</v>
      </c>
      <c r="H70" s="170"/>
      <c r="I70" s="240">
        <f t="shared" si="40"/>
        <v>0</v>
      </c>
      <c r="J70" s="169">
        <f>_xlfn.XLOOKUP($A70,'d3'!$AD$3:$AD$87,'d3'!$AE$3:$AE$87)</f>
        <v>0</v>
      </c>
      <c r="K70" s="170"/>
      <c r="L70" s="240">
        <f t="shared" si="41"/>
        <v>0</v>
      </c>
      <c r="M70" s="169">
        <f>_xlfn.XLOOKUP($A70,'d4'!$AD$3:$AD$87,'d4'!$AE$3:$AE$87)</f>
        <v>0</v>
      </c>
      <c r="N70" s="170"/>
      <c r="O70" s="240">
        <f t="shared" si="42"/>
        <v>0</v>
      </c>
      <c r="P70" s="169">
        <f>_xlfn.XLOOKUP($A70,'d5'!$AD$3:$AD$87,'d5'!$AE$3:$AE$87)</f>
        <v>0</v>
      </c>
      <c r="Q70" s="170"/>
      <c r="R70" s="240">
        <f t="shared" si="43"/>
        <v>0</v>
      </c>
      <c r="S70" s="169">
        <f>_xlfn.XLOOKUP($A70,'d6'!$AD$3:$AD$87,'d6'!$AE$3:$AE$87)</f>
        <v>0</v>
      </c>
      <c r="T70" s="170"/>
      <c r="U70" s="240">
        <f t="shared" si="44"/>
        <v>0</v>
      </c>
      <c r="V70" s="169">
        <f>_xlfn.XLOOKUP($A70,'d7'!$AD$3:$AD$87,'d7'!$AE$3:$AE$87)</f>
        <v>0</v>
      </c>
      <c r="W70" s="170"/>
      <c r="X70" s="240">
        <f t="shared" si="45"/>
        <v>0</v>
      </c>
      <c r="Y70" s="169">
        <f>_xlfn.XLOOKUP($A70,'d8'!$AD$3:$AD$87,'d8'!$AE$3:$AE$87)</f>
        <v>0</v>
      </c>
      <c r="Z70" s="170"/>
      <c r="AA70" s="240">
        <f t="shared" si="46"/>
        <v>0</v>
      </c>
      <c r="AB70" s="169">
        <f>_xlfn.XLOOKUP($A70,'d9'!$AD$3:$AD$87,'d9'!$AE$3:$AE$87)</f>
        <v>0</v>
      </c>
      <c r="AC70" s="170"/>
      <c r="AD70" s="240">
        <f t="shared" si="47"/>
        <v>0</v>
      </c>
      <c r="AE70" s="169">
        <f>_xlfn.XLOOKUP($A70,'d10'!$AD$3:$AD$87,'d10'!$AE$3:$AE$87)</f>
        <v>0</v>
      </c>
      <c r="AF70" s="170"/>
      <c r="AG70" s="240">
        <f t="shared" si="48"/>
        <v>0</v>
      </c>
      <c r="AH70" s="169">
        <f>_xlfn.XLOOKUP($A70,'d11'!$AD$3:$AD$87,'d11'!$AE$3:$AE$87)</f>
        <v>0</v>
      </c>
      <c r="AI70" s="170"/>
      <c r="AJ70" s="240">
        <f t="shared" si="49"/>
        <v>0</v>
      </c>
      <c r="AK70" s="169">
        <f>_xlfn.XLOOKUP($A70,'d12'!$AD$3:$AD$87,'d12'!$AE$3:$AE$87)</f>
        <v>0</v>
      </c>
      <c r="AL70" s="170"/>
      <c r="AM70" s="240">
        <f t="shared" si="50"/>
        <v>0</v>
      </c>
      <c r="AN70" s="169">
        <f>_xlfn.XLOOKUP($A70,'d13'!$AD$3:$AD$87,'d13'!$AE$3:$AE$87)</f>
        <v>0</v>
      </c>
      <c r="AO70" s="170"/>
      <c r="AP70" s="240">
        <f t="shared" si="51"/>
        <v>0</v>
      </c>
      <c r="AQ70" s="169">
        <f>_xlfn.XLOOKUP($A70,'d14'!$AD$3:$AD$87,'d14'!$AE$3:$AE$87)</f>
        <v>0</v>
      </c>
      <c r="AR70" s="170"/>
      <c r="AS70" s="240">
        <f t="shared" si="52"/>
        <v>0</v>
      </c>
      <c r="AT70" s="169">
        <f>_xlfn.XLOOKUP($A70,'d15'!$AD$3:$AD$87,'d15'!$AE$3:$AE$87)</f>
        <v>0</v>
      </c>
      <c r="AU70" s="170"/>
      <c r="AV70" s="240">
        <f t="shared" si="53"/>
        <v>0</v>
      </c>
      <c r="AW70" s="169">
        <f>_xlfn.XLOOKUP($A70,'d16'!$AD$3:$AD$87,'d16'!$AE$3:$AE$87)</f>
        <v>0</v>
      </c>
      <c r="AX70" s="170"/>
      <c r="AY70" s="240">
        <f t="shared" si="54"/>
        <v>0</v>
      </c>
      <c r="AZ70" s="169">
        <f>_xlfn.XLOOKUP($A70,'d17'!$AD$3:$AD$87,'d17'!$AE$3:$AE$87)</f>
        <v>0</v>
      </c>
      <c r="BA70" s="170"/>
      <c r="BB70" s="240">
        <f t="shared" si="55"/>
        <v>0</v>
      </c>
      <c r="BC70" s="169">
        <f>_xlfn.XLOOKUP($A70,'d18'!$AD$3:$AD$87,'d18'!$AE$3:$AE$87)</f>
        <v>0</v>
      </c>
      <c r="BD70" s="170"/>
      <c r="BE70" s="240">
        <f t="shared" si="56"/>
        <v>0</v>
      </c>
      <c r="BF70" s="169">
        <f>_xlfn.XLOOKUP($A70,'d19'!$AD$3:$AD$87,'d19'!$AE$3:$AE$87)</f>
        <v>0</v>
      </c>
      <c r="BG70" s="170"/>
      <c r="BH70" s="240">
        <f t="shared" si="57"/>
        <v>0</v>
      </c>
      <c r="BI70" s="169">
        <f>_xlfn.XLOOKUP($A70,'d20'!$AD$3:$AD$87,'d20'!$AE$3:$AE$87)</f>
        <v>0</v>
      </c>
      <c r="BJ70" s="170"/>
      <c r="BK70" s="240">
        <f t="shared" si="58"/>
        <v>0</v>
      </c>
      <c r="BL70" s="169">
        <f>_xlfn.XLOOKUP($A70,'d21'!$AD$3:$AD$87,'d21'!$AE$3:$AE$87)</f>
        <v>0</v>
      </c>
      <c r="BM70" s="170"/>
      <c r="BN70" s="240">
        <f t="shared" si="59"/>
        <v>0</v>
      </c>
      <c r="BO70" s="169">
        <f>_xlfn.XLOOKUP($A70,'d22'!$AD$3:$AD$87,'d22'!$AE$3:$AE$87)</f>
        <v>0</v>
      </c>
      <c r="BP70" s="170"/>
      <c r="BQ70" s="240">
        <f t="shared" si="60"/>
        <v>0</v>
      </c>
      <c r="BR70" s="169">
        <f>_xlfn.XLOOKUP($A70,'d23'!$AD$3:$AD$87,'d23'!$AE$3:$AE$87)</f>
        <v>0</v>
      </c>
      <c r="BS70" s="170"/>
      <c r="BT70" s="240">
        <f t="shared" si="61"/>
        <v>0</v>
      </c>
      <c r="BU70" s="169">
        <f>_xlfn.XLOOKUP($A70,'d24'!$AD$3:$AD$87,'d24'!$AE$3:$AE$87)</f>
        <v>0</v>
      </c>
      <c r="BV70" s="170"/>
      <c r="BW70" s="240">
        <f t="shared" si="62"/>
        <v>0</v>
      </c>
      <c r="BX70" s="169">
        <f>_xlfn.XLOOKUP($A70,'d25'!$AD$3:$AD$87,'d25'!$AE$3:$AE$87)</f>
        <v>0</v>
      </c>
      <c r="BY70" s="170"/>
      <c r="BZ70" s="240">
        <f t="shared" si="63"/>
        <v>0</v>
      </c>
      <c r="CA70" s="169">
        <f>_xlfn.XLOOKUP($A70,'d26'!$AD$3:$AD$87,'d26'!$AE$3:$AE$87)</f>
        <v>0</v>
      </c>
      <c r="CB70" s="170"/>
      <c r="CC70" s="240">
        <f t="shared" si="64"/>
        <v>0</v>
      </c>
      <c r="CD70" s="169">
        <f>_xlfn.XLOOKUP($A70,'d27'!$AD$3:$AD$87,'d27'!$AE$3:$AE$87)</f>
        <v>0</v>
      </c>
      <c r="CE70" s="170"/>
      <c r="CF70" s="240">
        <f t="shared" si="65"/>
        <v>0</v>
      </c>
      <c r="CG70" s="169">
        <f>_xlfn.XLOOKUP($A70,'d28'!$AD$3:$AD$87,'d28'!$AE$3:$AE$87)</f>
        <v>0</v>
      </c>
      <c r="CH70" s="170"/>
      <c r="CI70" s="240">
        <f t="shared" si="66"/>
        <v>0</v>
      </c>
      <c r="CJ70" s="169">
        <f>_xlfn.XLOOKUP($A70,'d29'!$AD$3:$AD$87,'d29'!$AE$3:$AE$87)</f>
        <v>0</v>
      </c>
      <c r="CK70" s="170"/>
      <c r="CL70" s="240">
        <f t="shared" si="67"/>
        <v>0</v>
      </c>
      <c r="CM70" s="169">
        <f>_xlfn.XLOOKUP($A70,'d30'!$AD$3:$AD$87,'d30'!$AE$3:$AE$87)</f>
        <v>0</v>
      </c>
      <c r="CN70" s="170"/>
      <c r="CO70" s="240">
        <f t="shared" si="68"/>
        <v>0</v>
      </c>
      <c r="CP70" s="169">
        <f>_xlfn.XLOOKUP($A70,'d31'!$AD$3:$AD$87,'d31'!$AE$3:$AE$87)</f>
        <v>0</v>
      </c>
      <c r="CQ70" s="170"/>
      <c r="CR70" s="240">
        <f t="shared" si="69"/>
        <v>0</v>
      </c>
      <c r="CT70" s="171">
        <f t="shared" si="70"/>
        <v>0</v>
      </c>
      <c r="CU70" s="171">
        <f t="shared" si="36"/>
        <v>0</v>
      </c>
      <c r="CV70" s="172">
        <f t="shared" si="37"/>
        <v>0</v>
      </c>
      <c r="CW70" s="168">
        <f t="shared" si="38"/>
        <v>0</v>
      </c>
      <c r="CX70" s="168">
        <f t="shared" si="38"/>
        <v>0</v>
      </c>
    </row>
    <row r="71" spans="1:102" s="224" customFormat="1" x14ac:dyDescent="0.25">
      <c r="A71" s="219" t="s">
        <v>63</v>
      </c>
      <c r="B71" s="220" t="s">
        <v>205</v>
      </c>
      <c r="C71" s="221"/>
      <c r="D71" s="222">
        <f>_xlfn.XLOOKUP($A71,'d1'!$AD$3:$AD$87,'d1'!$AE$3:$AE$87)</f>
        <v>0</v>
      </c>
      <c r="E71" s="223"/>
      <c r="F71" s="240">
        <f t="shared" si="39"/>
        <v>0</v>
      </c>
      <c r="G71" s="222">
        <f>_xlfn.XLOOKUP($A71,'d2'!$AD$3:$AD$87,'d2'!$AE$3:$AE$87)</f>
        <v>0</v>
      </c>
      <c r="H71" s="223"/>
      <c r="I71" s="240">
        <f t="shared" si="40"/>
        <v>0</v>
      </c>
      <c r="J71" s="222">
        <f>_xlfn.XLOOKUP($A71,'d3'!$AD$3:$AD$87,'d3'!$AE$3:$AE$87)</f>
        <v>0</v>
      </c>
      <c r="K71" s="223"/>
      <c r="L71" s="240">
        <f t="shared" si="41"/>
        <v>0</v>
      </c>
      <c r="M71" s="222">
        <f>_xlfn.XLOOKUP($A71,'d4'!$AD$3:$AD$87,'d4'!$AE$3:$AE$87)</f>
        <v>0</v>
      </c>
      <c r="N71" s="223"/>
      <c r="O71" s="240">
        <f t="shared" si="42"/>
        <v>0</v>
      </c>
      <c r="P71" s="222">
        <f>_xlfn.XLOOKUP($A71,'d5'!$AD$3:$AD$87,'d5'!$AE$3:$AE$87)</f>
        <v>0</v>
      </c>
      <c r="Q71" s="223"/>
      <c r="R71" s="240">
        <f t="shared" si="43"/>
        <v>0</v>
      </c>
      <c r="S71" s="222">
        <f>_xlfn.XLOOKUP($A71,'d6'!$AD$3:$AD$87,'d6'!$AE$3:$AE$87)</f>
        <v>0</v>
      </c>
      <c r="T71" s="223"/>
      <c r="U71" s="240">
        <f t="shared" si="44"/>
        <v>0</v>
      </c>
      <c r="V71" s="222">
        <f>_xlfn.XLOOKUP($A71,'d7'!$AD$3:$AD$87,'d7'!$AE$3:$AE$87)</f>
        <v>0</v>
      </c>
      <c r="W71" s="223"/>
      <c r="X71" s="240">
        <f t="shared" si="45"/>
        <v>0</v>
      </c>
      <c r="Y71" s="222">
        <f>_xlfn.XLOOKUP($A71,'d8'!$AD$3:$AD$87,'d8'!$AE$3:$AE$87)</f>
        <v>0</v>
      </c>
      <c r="Z71" s="223"/>
      <c r="AA71" s="240">
        <f t="shared" si="46"/>
        <v>0</v>
      </c>
      <c r="AB71" s="222">
        <f>_xlfn.XLOOKUP($A71,'d9'!$AD$3:$AD$87,'d9'!$AE$3:$AE$87)</f>
        <v>0</v>
      </c>
      <c r="AC71" s="223"/>
      <c r="AD71" s="240">
        <f t="shared" si="47"/>
        <v>0</v>
      </c>
      <c r="AE71" s="222">
        <f>_xlfn.XLOOKUP($A71,'d10'!$AD$3:$AD$87,'d10'!$AE$3:$AE$87)</f>
        <v>0</v>
      </c>
      <c r="AF71" s="223"/>
      <c r="AG71" s="240">
        <f t="shared" si="48"/>
        <v>0</v>
      </c>
      <c r="AH71" s="222">
        <f>_xlfn.XLOOKUP($A71,'d11'!$AD$3:$AD$87,'d11'!$AE$3:$AE$87)</f>
        <v>0</v>
      </c>
      <c r="AI71" s="223"/>
      <c r="AJ71" s="240">
        <f t="shared" si="49"/>
        <v>0</v>
      </c>
      <c r="AK71" s="222">
        <f>_xlfn.XLOOKUP($A71,'d12'!$AD$3:$AD$87,'d12'!$AE$3:$AE$87)</f>
        <v>0</v>
      </c>
      <c r="AL71" s="223"/>
      <c r="AM71" s="240">
        <f t="shared" si="50"/>
        <v>0</v>
      </c>
      <c r="AN71" s="222">
        <f>_xlfn.XLOOKUP($A71,'d13'!$AD$3:$AD$87,'d13'!$AE$3:$AE$87)</f>
        <v>0</v>
      </c>
      <c r="AO71" s="223"/>
      <c r="AP71" s="240">
        <f t="shared" si="51"/>
        <v>0</v>
      </c>
      <c r="AQ71" s="222">
        <f>_xlfn.XLOOKUP($A71,'d14'!$AD$3:$AD$87,'d14'!$AE$3:$AE$87)</f>
        <v>0</v>
      </c>
      <c r="AR71" s="223"/>
      <c r="AS71" s="240">
        <f t="shared" si="52"/>
        <v>0</v>
      </c>
      <c r="AT71" s="222">
        <f>_xlfn.XLOOKUP($A71,'d15'!$AD$3:$AD$87,'d15'!$AE$3:$AE$87)</f>
        <v>0</v>
      </c>
      <c r="AU71" s="223"/>
      <c r="AV71" s="240">
        <f t="shared" si="53"/>
        <v>0</v>
      </c>
      <c r="AW71" s="222">
        <f>_xlfn.XLOOKUP($A71,'d16'!$AD$3:$AD$87,'d16'!$AE$3:$AE$87)</f>
        <v>0</v>
      </c>
      <c r="AX71" s="223"/>
      <c r="AY71" s="240">
        <f t="shared" si="54"/>
        <v>0</v>
      </c>
      <c r="AZ71" s="222">
        <f>_xlfn.XLOOKUP($A71,'d17'!$AD$3:$AD$87,'d17'!$AE$3:$AE$87)</f>
        <v>0</v>
      </c>
      <c r="BA71" s="223"/>
      <c r="BB71" s="240">
        <f t="shared" si="55"/>
        <v>0</v>
      </c>
      <c r="BC71" s="222">
        <f>_xlfn.XLOOKUP($A71,'d18'!$AD$3:$AD$87,'d18'!$AE$3:$AE$87)</f>
        <v>0</v>
      </c>
      <c r="BD71" s="223"/>
      <c r="BE71" s="240">
        <f t="shared" si="56"/>
        <v>0</v>
      </c>
      <c r="BF71" s="222">
        <f>_xlfn.XLOOKUP($A71,'d19'!$AD$3:$AD$87,'d19'!$AE$3:$AE$87)</f>
        <v>0</v>
      </c>
      <c r="BG71" s="223"/>
      <c r="BH71" s="240">
        <f t="shared" si="57"/>
        <v>0</v>
      </c>
      <c r="BI71" s="222">
        <f>_xlfn.XLOOKUP($A71,'d20'!$AD$3:$AD$87,'d20'!$AE$3:$AE$87)</f>
        <v>0</v>
      </c>
      <c r="BJ71" s="223"/>
      <c r="BK71" s="240">
        <f t="shared" si="58"/>
        <v>0</v>
      </c>
      <c r="BL71" s="222">
        <f>_xlfn.XLOOKUP($A71,'d21'!$AD$3:$AD$87,'d21'!$AE$3:$AE$87)</f>
        <v>0</v>
      </c>
      <c r="BM71" s="223"/>
      <c r="BN71" s="240">
        <f t="shared" si="59"/>
        <v>0</v>
      </c>
      <c r="BO71" s="222">
        <f>_xlfn.XLOOKUP($A71,'d22'!$AD$3:$AD$87,'d22'!$AE$3:$AE$87)</f>
        <v>0</v>
      </c>
      <c r="BP71" s="223"/>
      <c r="BQ71" s="240">
        <f t="shared" si="60"/>
        <v>0</v>
      </c>
      <c r="BR71" s="222">
        <f>_xlfn.XLOOKUP($A71,'d23'!$AD$3:$AD$87,'d23'!$AE$3:$AE$87)</f>
        <v>0</v>
      </c>
      <c r="BS71" s="223"/>
      <c r="BT71" s="240">
        <f t="shared" si="61"/>
        <v>0</v>
      </c>
      <c r="BU71" s="222">
        <f>_xlfn.XLOOKUP($A71,'d24'!$AD$3:$AD$87,'d24'!$AE$3:$AE$87)</f>
        <v>0</v>
      </c>
      <c r="BV71" s="223"/>
      <c r="BW71" s="240">
        <f t="shared" si="62"/>
        <v>0</v>
      </c>
      <c r="BX71" s="222">
        <f>_xlfn.XLOOKUP($A71,'d25'!$AD$3:$AD$87,'d25'!$AE$3:$AE$87)</f>
        <v>0</v>
      </c>
      <c r="BY71" s="223"/>
      <c r="BZ71" s="240">
        <f t="shared" si="63"/>
        <v>0</v>
      </c>
      <c r="CA71" s="222">
        <f>_xlfn.XLOOKUP($A71,'d26'!$AD$3:$AD$87,'d26'!$AE$3:$AE$87)</f>
        <v>0</v>
      </c>
      <c r="CB71" s="223"/>
      <c r="CC71" s="240">
        <f t="shared" si="64"/>
        <v>0</v>
      </c>
      <c r="CD71" s="222">
        <f>_xlfn.XLOOKUP($A71,'d27'!$AD$3:$AD$87,'d27'!$AE$3:$AE$87)</f>
        <v>0</v>
      </c>
      <c r="CE71" s="223"/>
      <c r="CF71" s="240">
        <f t="shared" si="65"/>
        <v>0</v>
      </c>
      <c r="CG71" s="222">
        <f>_xlfn.XLOOKUP($A71,'d28'!$AD$3:$AD$87,'d28'!$AE$3:$AE$87)</f>
        <v>0</v>
      </c>
      <c r="CH71" s="223"/>
      <c r="CI71" s="240">
        <f t="shared" si="66"/>
        <v>0</v>
      </c>
      <c r="CJ71" s="222">
        <f>_xlfn.XLOOKUP($A71,'d29'!$AD$3:$AD$87,'d29'!$AE$3:$AE$87)</f>
        <v>0</v>
      </c>
      <c r="CK71" s="223"/>
      <c r="CL71" s="240">
        <f t="shared" si="67"/>
        <v>0</v>
      </c>
      <c r="CM71" s="222">
        <f>_xlfn.XLOOKUP($A71,'d30'!$AD$3:$AD$87,'d30'!$AE$3:$AE$87)</f>
        <v>0</v>
      </c>
      <c r="CN71" s="223"/>
      <c r="CO71" s="240">
        <f t="shared" si="68"/>
        <v>0</v>
      </c>
      <c r="CP71" s="222">
        <f>_xlfn.XLOOKUP($A71,'d31'!$AD$3:$AD$87,'d31'!$AE$3:$AE$87)</f>
        <v>0</v>
      </c>
      <c r="CQ71" s="223"/>
      <c r="CR71" s="240">
        <f t="shared" si="69"/>
        <v>0</v>
      </c>
      <c r="CT71" s="224">
        <f t="shared" si="70"/>
        <v>0</v>
      </c>
      <c r="CU71" s="224">
        <f t="shared" si="36"/>
        <v>0</v>
      </c>
      <c r="CV71" s="225">
        <f t="shared" si="37"/>
        <v>0</v>
      </c>
      <c r="CW71" s="224">
        <f t="shared" si="38"/>
        <v>0</v>
      </c>
      <c r="CX71" s="224">
        <f t="shared" si="38"/>
        <v>0</v>
      </c>
    </row>
    <row r="72" spans="1:102" x14ac:dyDescent="0.25">
      <c r="A72" s="123" t="s">
        <v>64</v>
      </c>
      <c r="B72" s="126" t="s">
        <v>205</v>
      </c>
      <c r="D72" s="169">
        <f>_xlfn.XLOOKUP($A72,'d1'!$AD$3:$AD$87,'d1'!$AE$3:$AE$87)</f>
        <v>0</v>
      </c>
      <c r="E72" s="170"/>
      <c r="F72" s="240">
        <f t="shared" si="39"/>
        <v>0</v>
      </c>
      <c r="G72" s="169">
        <f>_xlfn.XLOOKUP($A72,'d2'!$AD$3:$AD$87,'d2'!$AE$3:$AE$87)</f>
        <v>0</v>
      </c>
      <c r="H72" s="170"/>
      <c r="I72" s="240">
        <f t="shared" si="40"/>
        <v>0</v>
      </c>
      <c r="J72" s="169">
        <f>_xlfn.XLOOKUP($A72,'d3'!$AD$3:$AD$87,'d3'!$AE$3:$AE$87)</f>
        <v>0</v>
      </c>
      <c r="K72" s="170"/>
      <c r="L72" s="240">
        <f t="shared" si="41"/>
        <v>0</v>
      </c>
      <c r="M72" s="169">
        <f>_xlfn.XLOOKUP($A72,'d4'!$AD$3:$AD$87,'d4'!$AE$3:$AE$87)</f>
        <v>0</v>
      </c>
      <c r="N72" s="170"/>
      <c r="O72" s="240">
        <f t="shared" si="42"/>
        <v>0</v>
      </c>
      <c r="P72" s="169">
        <f>_xlfn.XLOOKUP($A72,'d5'!$AD$3:$AD$87,'d5'!$AE$3:$AE$87)</f>
        <v>0</v>
      </c>
      <c r="Q72" s="170"/>
      <c r="R72" s="240">
        <f t="shared" si="43"/>
        <v>0</v>
      </c>
      <c r="S72" s="169">
        <f>_xlfn.XLOOKUP($A72,'d6'!$AD$3:$AD$87,'d6'!$AE$3:$AE$87)</f>
        <v>0</v>
      </c>
      <c r="T72" s="170"/>
      <c r="U72" s="240">
        <f t="shared" si="44"/>
        <v>0</v>
      </c>
      <c r="V72" s="169">
        <f>_xlfn.XLOOKUP($A72,'d7'!$AD$3:$AD$87,'d7'!$AE$3:$AE$87)</f>
        <v>0</v>
      </c>
      <c r="W72" s="170"/>
      <c r="X72" s="240">
        <f t="shared" si="45"/>
        <v>0</v>
      </c>
      <c r="Y72" s="169">
        <f>_xlfn.XLOOKUP($A72,'d8'!$AD$3:$AD$87,'d8'!$AE$3:$AE$87)</f>
        <v>0</v>
      </c>
      <c r="Z72" s="170"/>
      <c r="AA72" s="240">
        <f t="shared" si="46"/>
        <v>0</v>
      </c>
      <c r="AB72" s="169">
        <f>_xlfn.XLOOKUP($A72,'d9'!$AD$3:$AD$87,'d9'!$AE$3:$AE$87)</f>
        <v>0</v>
      </c>
      <c r="AC72" s="170"/>
      <c r="AD72" s="240">
        <f t="shared" si="47"/>
        <v>0</v>
      </c>
      <c r="AE72" s="169">
        <f>_xlfn.XLOOKUP($A72,'d10'!$AD$3:$AD$87,'d10'!$AE$3:$AE$87)</f>
        <v>0</v>
      </c>
      <c r="AF72" s="170"/>
      <c r="AG72" s="240">
        <f t="shared" si="48"/>
        <v>0</v>
      </c>
      <c r="AH72" s="169">
        <f>_xlfn.XLOOKUP($A72,'d11'!$AD$3:$AD$87,'d11'!$AE$3:$AE$87)</f>
        <v>0</v>
      </c>
      <c r="AI72" s="170"/>
      <c r="AJ72" s="240">
        <f t="shared" si="49"/>
        <v>0</v>
      </c>
      <c r="AK72" s="169">
        <f>_xlfn.XLOOKUP($A72,'d12'!$AD$3:$AD$87,'d12'!$AE$3:$AE$87)</f>
        <v>0</v>
      </c>
      <c r="AL72" s="170"/>
      <c r="AM72" s="240">
        <f t="shared" si="50"/>
        <v>0</v>
      </c>
      <c r="AN72" s="169">
        <f>_xlfn.XLOOKUP($A72,'d13'!$AD$3:$AD$87,'d13'!$AE$3:$AE$87)</f>
        <v>0</v>
      </c>
      <c r="AO72" s="170"/>
      <c r="AP72" s="240">
        <f t="shared" si="51"/>
        <v>0</v>
      </c>
      <c r="AQ72" s="169">
        <f>_xlfn.XLOOKUP($A72,'d14'!$AD$3:$AD$87,'d14'!$AE$3:$AE$87)</f>
        <v>0</v>
      </c>
      <c r="AR72" s="170"/>
      <c r="AS72" s="240">
        <f t="shared" si="52"/>
        <v>0</v>
      </c>
      <c r="AT72" s="169">
        <f>_xlfn.XLOOKUP($A72,'d15'!$AD$3:$AD$87,'d15'!$AE$3:$AE$87)</f>
        <v>0</v>
      </c>
      <c r="AU72" s="170"/>
      <c r="AV72" s="240">
        <f t="shared" si="53"/>
        <v>0</v>
      </c>
      <c r="AW72" s="169">
        <f>_xlfn.XLOOKUP($A72,'d16'!$AD$3:$AD$87,'d16'!$AE$3:$AE$87)</f>
        <v>0</v>
      </c>
      <c r="AX72" s="170"/>
      <c r="AY72" s="240">
        <f t="shared" si="54"/>
        <v>0</v>
      </c>
      <c r="AZ72" s="169">
        <f>_xlfn.XLOOKUP($A72,'d17'!$AD$3:$AD$87,'d17'!$AE$3:$AE$87)</f>
        <v>0</v>
      </c>
      <c r="BA72" s="170"/>
      <c r="BB72" s="240">
        <f t="shared" si="55"/>
        <v>0</v>
      </c>
      <c r="BC72" s="169">
        <f>_xlfn.XLOOKUP($A72,'d18'!$AD$3:$AD$87,'d18'!$AE$3:$AE$87)</f>
        <v>0</v>
      </c>
      <c r="BD72" s="170"/>
      <c r="BE72" s="240">
        <f t="shared" si="56"/>
        <v>0</v>
      </c>
      <c r="BF72" s="169">
        <f>_xlfn.XLOOKUP($A72,'d19'!$AD$3:$AD$87,'d19'!$AE$3:$AE$87)</f>
        <v>0</v>
      </c>
      <c r="BG72" s="170"/>
      <c r="BH72" s="240">
        <f t="shared" si="57"/>
        <v>0</v>
      </c>
      <c r="BI72" s="169">
        <f>_xlfn.XLOOKUP($A72,'d20'!$AD$3:$AD$87,'d20'!$AE$3:$AE$87)</f>
        <v>0</v>
      </c>
      <c r="BJ72" s="170"/>
      <c r="BK72" s="240">
        <f t="shared" si="58"/>
        <v>0</v>
      </c>
      <c r="BL72" s="169">
        <f>_xlfn.XLOOKUP($A72,'d21'!$AD$3:$AD$87,'d21'!$AE$3:$AE$87)</f>
        <v>0</v>
      </c>
      <c r="BM72" s="170"/>
      <c r="BN72" s="240">
        <f t="shared" si="59"/>
        <v>0</v>
      </c>
      <c r="BO72" s="169">
        <f>_xlfn.XLOOKUP($A72,'d22'!$AD$3:$AD$87,'d22'!$AE$3:$AE$87)</f>
        <v>0</v>
      </c>
      <c r="BP72" s="170"/>
      <c r="BQ72" s="240">
        <f t="shared" si="60"/>
        <v>0</v>
      </c>
      <c r="BR72" s="169">
        <f>_xlfn.XLOOKUP($A72,'d23'!$AD$3:$AD$87,'d23'!$AE$3:$AE$87)</f>
        <v>0</v>
      </c>
      <c r="BS72" s="170"/>
      <c r="BT72" s="240">
        <f t="shared" si="61"/>
        <v>0</v>
      </c>
      <c r="BU72" s="169">
        <f>_xlfn.XLOOKUP($A72,'d24'!$AD$3:$AD$87,'d24'!$AE$3:$AE$87)</f>
        <v>0</v>
      </c>
      <c r="BV72" s="170"/>
      <c r="BW72" s="240">
        <f t="shared" si="62"/>
        <v>0</v>
      </c>
      <c r="BX72" s="169">
        <f>_xlfn.XLOOKUP($A72,'d25'!$AD$3:$AD$87,'d25'!$AE$3:$AE$87)</f>
        <v>0</v>
      </c>
      <c r="BY72" s="170"/>
      <c r="BZ72" s="240">
        <f t="shared" si="63"/>
        <v>0</v>
      </c>
      <c r="CA72" s="169">
        <f>_xlfn.XLOOKUP($A72,'d26'!$AD$3:$AD$87,'d26'!$AE$3:$AE$87)</f>
        <v>0</v>
      </c>
      <c r="CB72" s="170"/>
      <c r="CC72" s="240">
        <f t="shared" si="64"/>
        <v>0</v>
      </c>
      <c r="CD72" s="169">
        <f>_xlfn.XLOOKUP($A72,'d27'!$AD$3:$AD$87,'d27'!$AE$3:$AE$87)</f>
        <v>0</v>
      </c>
      <c r="CE72" s="170"/>
      <c r="CF72" s="240">
        <f t="shared" si="65"/>
        <v>0</v>
      </c>
      <c r="CG72" s="169">
        <f>_xlfn.XLOOKUP($A72,'d28'!$AD$3:$AD$87,'d28'!$AE$3:$AE$87)</f>
        <v>0</v>
      </c>
      <c r="CH72" s="170"/>
      <c r="CI72" s="240">
        <f t="shared" si="66"/>
        <v>0</v>
      </c>
      <c r="CJ72" s="169">
        <f>_xlfn.XLOOKUP($A72,'d29'!$AD$3:$AD$87,'d29'!$AE$3:$AE$87)</f>
        <v>0</v>
      </c>
      <c r="CK72" s="170"/>
      <c r="CL72" s="240">
        <f t="shared" si="67"/>
        <v>0</v>
      </c>
      <c r="CM72" s="169">
        <f>_xlfn.XLOOKUP($A72,'d30'!$AD$3:$AD$87,'d30'!$AE$3:$AE$87)</f>
        <v>0</v>
      </c>
      <c r="CN72" s="170"/>
      <c r="CO72" s="240">
        <f t="shared" si="68"/>
        <v>0</v>
      </c>
      <c r="CP72" s="169">
        <f>_xlfn.XLOOKUP($A72,'d31'!$AD$3:$AD$87,'d31'!$AE$3:$AE$87)</f>
        <v>0</v>
      </c>
      <c r="CQ72" s="170"/>
      <c r="CR72" s="240">
        <f t="shared" si="69"/>
        <v>0</v>
      </c>
      <c r="CT72" s="171">
        <f t="shared" si="70"/>
        <v>0</v>
      </c>
      <c r="CU72" s="171">
        <f t="shared" si="36"/>
        <v>0</v>
      </c>
      <c r="CV72" s="172">
        <f t="shared" si="37"/>
        <v>0</v>
      </c>
      <c r="CW72" s="168">
        <f t="shared" si="38"/>
        <v>0</v>
      </c>
      <c r="CX72" s="168">
        <f t="shared" si="38"/>
        <v>0</v>
      </c>
    </row>
    <row r="73" spans="1:102" s="177" customFormat="1" x14ac:dyDescent="0.25">
      <c r="A73" s="173" t="s">
        <v>65</v>
      </c>
      <c r="B73" s="174" t="s">
        <v>206</v>
      </c>
      <c r="C73" s="175"/>
      <c r="D73" s="187">
        <f>_xlfn.XLOOKUP($A73,'d1'!$AD$3:$AD$87,'d1'!$AE$3:$AE$87)</f>
        <v>0</v>
      </c>
      <c r="E73" s="176"/>
      <c r="F73" s="240">
        <f t="shared" si="39"/>
        <v>0</v>
      </c>
      <c r="G73" s="187">
        <f>_xlfn.XLOOKUP($A73,'d2'!$AD$3:$AD$87,'d2'!$AE$3:$AE$87)</f>
        <v>0</v>
      </c>
      <c r="H73" s="176"/>
      <c r="I73" s="240">
        <f t="shared" si="40"/>
        <v>0</v>
      </c>
      <c r="J73" s="187">
        <f>_xlfn.XLOOKUP($A73,'d3'!$AD$3:$AD$87,'d3'!$AE$3:$AE$87)</f>
        <v>0</v>
      </c>
      <c r="K73" s="176"/>
      <c r="L73" s="240">
        <f t="shared" si="41"/>
        <v>0</v>
      </c>
      <c r="M73" s="187">
        <f>_xlfn.XLOOKUP($A73,'d4'!$AD$3:$AD$87,'d4'!$AE$3:$AE$87)</f>
        <v>0</v>
      </c>
      <c r="N73" s="176"/>
      <c r="O73" s="240">
        <f t="shared" si="42"/>
        <v>0</v>
      </c>
      <c r="P73" s="187">
        <f>_xlfn.XLOOKUP($A73,'d5'!$AD$3:$AD$87,'d5'!$AE$3:$AE$87)</f>
        <v>0</v>
      </c>
      <c r="Q73" s="176"/>
      <c r="R73" s="240">
        <f t="shared" si="43"/>
        <v>0</v>
      </c>
      <c r="S73" s="187">
        <f>_xlfn.XLOOKUP($A73,'d6'!$AD$3:$AD$87,'d6'!$AE$3:$AE$87)</f>
        <v>0</v>
      </c>
      <c r="T73" s="176"/>
      <c r="U73" s="240">
        <f t="shared" si="44"/>
        <v>0</v>
      </c>
      <c r="V73" s="187">
        <f>_xlfn.XLOOKUP($A73,'d7'!$AD$3:$AD$87,'d7'!$AE$3:$AE$87)</f>
        <v>0</v>
      </c>
      <c r="W73" s="176"/>
      <c r="X73" s="240">
        <f t="shared" si="45"/>
        <v>0</v>
      </c>
      <c r="Y73" s="187">
        <f>_xlfn.XLOOKUP($A73,'d8'!$AD$3:$AD$87,'d8'!$AE$3:$AE$87)</f>
        <v>0</v>
      </c>
      <c r="Z73" s="176"/>
      <c r="AA73" s="240">
        <f t="shared" si="46"/>
        <v>0</v>
      </c>
      <c r="AB73" s="187">
        <f>_xlfn.XLOOKUP($A73,'d9'!$AD$3:$AD$87,'d9'!$AE$3:$AE$87)</f>
        <v>0</v>
      </c>
      <c r="AC73" s="176"/>
      <c r="AD73" s="240">
        <f t="shared" si="47"/>
        <v>0</v>
      </c>
      <c r="AE73" s="187">
        <f>_xlfn.XLOOKUP($A73,'d10'!$AD$3:$AD$87,'d10'!$AE$3:$AE$87)</f>
        <v>0</v>
      </c>
      <c r="AF73" s="176"/>
      <c r="AG73" s="240">
        <f t="shared" si="48"/>
        <v>0</v>
      </c>
      <c r="AH73" s="187">
        <f>_xlfn.XLOOKUP($A73,'d11'!$AD$3:$AD$87,'d11'!$AE$3:$AE$87)</f>
        <v>0</v>
      </c>
      <c r="AI73" s="176"/>
      <c r="AJ73" s="240">
        <f t="shared" si="49"/>
        <v>0</v>
      </c>
      <c r="AK73" s="187">
        <f>_xlfn.XLOOKUP($A73,'d12'!$AD$3:$AD$87,'d12'!$AE$3:$AE$87)</f>
        <v>0</v>
      </c>
      <c r="AL73" s="176"/>
      <c r="AM73" s="240">
        <f t="shared" si="50"/>
        <v>0</v>
      </c>
      <c r="AN73" s="187">
        <f>_xlfn.XLOOKUP($A73,'d13'!$AD$3:$AD$87,'d13'!$AE$3:$AE$87)</f>
        <v>0</v>
      </c>
      <c r="AO73" s="176"/>
      <c r="AP73" s="240">
        <f t="shared" si="51"/>
        <v>0</v>
      </c>
      <c r="AQ73" s="187">
        <f>_xlfn.XLOOKUP($A73,'d14'!$AD$3:$AD$87,'d14'!$AE$3:$AE$87)</f>
        <v>0</v>
      </c>
      <c r="AR73" s="176"/>
      <c r="AS73" s="240">
        <f t="shared" si="52"/>
        <v>0</v>
      </c>
      <c r="AT73" s="187">
        <f>_xlfn.XLOOKUP($A73,'d15'!$AD$3:$AD$87,'d15'!$AE$3:$AE$87)</f>
        <v>0</v>
      </c>
      <c r="AU73" s="176"/>
      <c r="AV73" s="240">
        <f t="shared" si="53"/>
        <v>0</v>
      </c>
      <c r="AW73" s="187">
        <f>_xlfn.XLOOKUP($A73,'d16'!$AD$3:$AD$87,'d16'!$AE$3:$AE$87)</f>
        <v>0</v>
      </c>
      <c r="AX73" s="176"/>
      <c r="AY73" s="240">
        <f t="shared" si="54"/>
        <v>0</v>
      </c>
      <c r="AZ73" s="187">
        <f>_xlfn.XLOOKUP($A73,'d17'!$AD$3:$AD$87,'d17'!$AE$3:$AE$87)</f>
        <v>0</v>
      </c>
      <c r="BA73" s="176"/>
      <c r="BB73" s="240">
        <f t="shared" si="55"/>
        <v>0</v>
      </c>
      <c r="BC73" s="187">
        <f>_xlfn.XLOOKUP($A73,'d18'!$AD$3:$AD$87,'d18'!$AE$3:$AE$87)</f>
        <v>0</v>
      </c>
      <c r="BD73" s="176"/>
      <c r="BE73" s="240">
        <f t="shared" si="56"/>
        <v>0</v>
      </c>
      <c r="BF73" s="187">
        <f>_xlfn.XLOOKUP($A73,'d19'!$AD$3:$AD$87,'d19'!$AE$3:$AE$87)</f>
        <v>0</v>
      </c>
      <c r="BG73" s="176"/>
      <c r="BH73" s="240">
        <f t="shared" si="57"/>
        <v>0</v>
      </c>
      <c r="BI73" s="187">
        <f>_xlfn.XLOOKUP($A73,'d20'!$AD$3:$AD$87,'d20'!$AE$3:$AE$87)</f>
        <v>0</v>
      </c>
      <c r="BJ73" s="176"/>
      <c r="BK73" s="240">
        <f t="shared" si="58"/>
        <v>0</v>
      </c>
      <c r="BL73" s="187">
        <f>_xlfn.XLOOKUP($A73,'d21'!$AD$3:$AD$87,'d21'!$AE$3:$AE$87)</f>
        <v>0</v>
      </c>
      <c r="BM73" s="176"/>
      <c r="BN73" s="240">
        <f t="shared" si="59"/>
        <v>0</v>
      </c>
      <c r="BO73" s="187">
        <f>_xlfn.XLOOKUP($A73,'d22'!$AD$3:$AD$87,'d22'!$AE$3:$AE$87)</f>
        <v>0</v>
      </c>
      <c r="BP73" s="176"/>
      <c r="BQ73" s="240">
        <f t="shared" si="60"/>
        <v>0</v>
      </c>
      <c r="BR73" s="187">
        <f>_xlfn.XLOOKUP($A73,'d23'!$AD$3:$AD$87,'d23'!$AE$3:$AE$87)</f>
        <v>0</v>
      </c>
      <c r="BS73" s="176"/>
      <c r="BT73" s="240">
        <f t="shared" si="61"/>
        <v>0</v>
      </c>
      <c r="BU73" s="187">
        <f>_xlfn.XLOOKUP($A73,'d24'!$AD$3:$AD$87,'d24'!$AE$3:$AE$87)</f>
        <v>0</v>
      </c>
      <c r="BV73" s="176"/>
      <c r="BW73" s="240">
        <f t="shared" si="62"/>
        <v>0</v>
      </c>
      <c r="BX73" s="187">
        <f>_xlfn.XLOOKUP($A73,'d25'!$AD$3:$AD$87,'d25'!$AE$3:$AE$87)</f>
        <v>0</v>
      </c>
      <c r="BY73" s="176"/>
      <c r="BZ73" s="240">
        <f t="shared" si="63"/>
        <v>0</v>
      </c>
      <c r="CA73" s="187">
        <f>_xlfn.XLOOKUP($A73,'d26'!$AD$3:$AD$87,'d26'!$AE$3:$AE$87)</f>
        <v>0</v>
      </c>
      <c r="CB73" s="176"/>
      <c r="CC73" s="240">
        <f t="shared" si="64"/>
        <v>0</v>
      </c>
      <c r="CD73" s="187">
        <f>_xlfn.XLOOKUP($A73,'d27'!$AD$3:$AD$87,'d27'!$AE$3:$AE$87)</f>
        <v>0</v>
      </c>
      <c r="CE73" s="176"/>
      <c r="CF73" s="240">
        <f t="shared" si="65"/>
        <v>0</v>
      </c>
      <c r="CG73" s="187">
        <f>_xlfn.XLOOKUP($A73,'d28'!$AD$3:$AD$87,'d28'!$AE$3:$AE$87)</f>
        <v>0</v>
      </c>
      <c r="CH73" s="176"/>
      <c r="CI73" s="240">
        <f t="shared" si="66"/>
        <v>0</v>
      </c>
      <c r="CJ73" s="187">
        <f>_xlfn.XLOOKUP($A73,'d29'!$AD$3:$AD$87,'d29'!$AE$3:$AE$87)</f>
        <v>0</v>
      </c>
      <c r="CK73" s="176"/>
      <c r="CL73" s="240">
        <f t="shared" si="67"/>
        <v>0</v>
      </c>
      <c r="CM73" s="187">
        <f>_xlfn.XLOOKUP($A73,'d30'!$AD$3:$AD$87,'d30'!$AE$3:$AE$87)</f>
        <v>0</v>
      </c>
      <c r="CN73" s="176"/>
      <c r="CO73" s="240">
        <f t="shared" si="68"/>
        <v>0</v>
      </c>
      <c r="CP73" s="187">
        <f>_xlfn.XLOOKUP($A73,'d31'!$AD$3:$AD$87,'d31'!$AE$3:$AE$87)</f>
        <v>0</v>
      </c>
      <c r="CQ73" s="176"/>
      <c r="CR73" s="240">
        <f t="shared" si="69"/>
        <v>0</v>
      </c>
      <c r="CT73" s="171">
        <f t="shared" si="70"/>
        <v>0</v>
      </c>
      <c r="CU73" s="177">
        <f t="shared" si="36"/>
        <v>0</v>
      </c>
      <c r="CV73" s="178">
        <f t="shared" si="37"/>
        <v>0</v>
      </c>
      <c r="CW73" s="177">
        <f t="shared" si="38"/>
        <v>0</v>
      </c>
      <c r="CX73" s="177">
        <f t="shared" si="38"/>
        <v>0</v>
      </c>
    </row>
    <row r="74" spans="1:102" x14ac:dyDescent="0.25">
      <c r="A74" s="123" t="s">
        <v>66</v>
      </c>
      <c r="B74" s="126" t="s">
        <v>207</v>
      </c>
      <c r="D74" s="169">
        <f>_xlfn.XLOOKUP($A74,'d1'!$AD$3:$AD$87,'d1'!$AE$3:$AE$87)</f>
        <v>0</v>
      </c>
      <c r="E74" s="170"/>
      <c r="F74" s="240">
        <f t="shared" si="39"/>
        <v>0</v>
      </c>
      <c r="G74" s="169">
        <f>_xlfn.XLOOKUP($A74,'d2'!$AD$3:$AD$87,'d2'!$AE$3:$AE$87)</f>
        <v>0</v>
      </c>
      <c r="H74" s="170"/>
      <c r="I74" s="240">
        <f t="shared" si="40"/>
        <v>0</v>
      </c>
      <c r="J74" s="169">
        <f>_xlfn.XLOOKUP($A74,'d3'!$AD$3:$AD$87,'d3'!$AE$3:$AE$87)</f>
        <v>0</v>
      </c>
      <c r="K74" s="170"/>
      <c r="L74" s="240">
        <f t="shared" si="41"/>
        <v>0</v>
      </c>
      <c r="M74" s="169">
        <f>_xlfn.XLOOKUP($A74,'d4'!$AD$3:$AD$87,'d4'!$AE$3:$AE$87)</f>
        <v>0</v>
      </c>
      <c r="N74" s="170"/>
      <c r="O74" s="240">
        <f t="shared" si="42"/>
        <v>0</v>
      </c>
      <c r="P74" s="169">
        <f>_xlfn.XLOOKUP($A74,'d5'!$AD$3:$AD$87,'d5'!$AE$3:$AE$87)</f>
        <v>0</v>
      </c>
      <c r="Q74" s="170"/>
      <c r="R74" s="240">
        <f t="shared" si="43"/>
        <v>0</v>
      </c>
      <c r="S74" s="169">
        <f>_xlfn.XLOOKUP($A74,'d6'!$AD$3:$AD$87,'d6'!$AE$3:$AE$87)</f>
        <v>0</v>
      </c>
      <c r="T74" s="170"/>
      <c r="U74" s="240">
        <f t="shared" si="44"/>
        <v>0</v>
      </c>
      <c r="V74" s="169">
        <f>_xlfn.XLOOKUP($A74,'d7'!$AD$3:$AD$87,'d7'!$AE$3:$AE$87)</f>
        <v>0</v>
      </c>
      <c r="W74" s="170"/>
      <c r="X74" s="240">
        <f t="shared" si="45"/>
        <v>0</v>
      </c>
      <c r="Y74" s="169">
        <f>_xlfn.XLOOKUP($A74,'d8'!$AD$3:$AD$87,'d8'!$AE$3:$AE$87)</f>
        <v>0</v>
      </c>
      <c r="Z74" s="170"/>
      <c r="AA74" s="240">
        <f t="shared" si="46"/>
        <v>0</v>
      </c>
      <c r="AB74" s="169">
        <f>_xlfn.XLOOKUP($A74,'d9'!$AD$3:$AD$87,'d9'!$AE$3:$AE$87)</f>
        <v>0</v>
      </c>
      <c r="AC74" s="170"/>
      <c r="AD74" s="240">
        <f t="shared" si="47"/>
        <v>0</v>
      </c>
      <c r="AE74" s="169">
        <f>_xlfn.XLOOKUP($A74,'d10'!$AD$3:$AD$87,'d10'!$AE$3:$AE$87)</f>
        <v>0</v>
      </c>
      <c r="AF74" s="170"/>
      <c r="AG74" s="240">
        <f t="shared" si="48"/>
        <v>0</v>
      </c>
      <c r="AH74" s="169">
        <f>_xlfn.XLOOKUP($A74,'d11'!$AD$3:$AD$87,'d11'!$AE$3:$AE$87)</f>
        <v>0</v>
      </c>
      <c r="AI74" s="170"/>
      <c r="AJ74" s="240">
        <f t="shared" si="49"/>
        <v>0</v>
      </c>
      <c r="AK74" s="169">
        <f>_xlfn.XLOOKUP($A74,'d12'!$AD$3:$AD$87,'d12'!$AE$3:$AE$87)</f>
        <v>0</v>
      </c>
      <c r="AL74" s="170"/>
      <c r="AM74" s="240">
        <f t="shared" si="50"/>
        <v>0</v>
      </c>
      <c r="AN74" s="169">
        <f>_xlfn.XLOOKUP($A74,'d13'!$AD$3:$AD$87,'d13'!$AE$3:$AE$87)</f>
        <v>0</v>
      </c>
      <c r="AO74" s="170"/>
      <c r="AP74" s="240">
        <f t="shared" si="51"/>
        <v>0</v>
      </c>
      <c r="AQ74" s="169">
        <f>_xlfn.XLOOKUP($A74,'d14'!$AD$3:$AD$87,'d14'!$AE$3:$AE$87)</f>
        <v>0</v>
      </c>
      <c r="AR74" s="170"/>
      <c r="AS74" s="240">
        <f t="shared" si="52"/>
        <v>0</v>
      </c>
      <c r="AT74" s="169">
        <f>_xlfn.XLOOKUP($A74,'d15'!$AD$3:$AD$87,'d15'!$AE$3:$AE$87)</f>
        <v>0</v>
      </c>
      <c r="AU74" s="170"/>
      <c r="AV74" s="240">
        <f t="shared" si="53"/>
        <v>0</v>
      </c>
      <c r="AW74" s="169">
        <f>_xlfn.XLOOKUP($A74,'d16'!$AD$3:$AD$87,'d16'!$AE$3:$AE$87)</f>
        <v>0</v>
      </c>
      <c r="AX74" s="170"/>
      <c r="AY74" s="240">
        <f t="shared" si="54"/>
        <v>0</v>
      </c>
      <c r="AZ74" s="169">
        <f>_xlfn.XLOOKUP($A74,'d17'!$AD$3:$AD$87,'d17'!$AE$3:$AE$87)</f>
        <v>0</v>
      </c>
      <c r="BA74" s="170"/>
      <c r="BB74" s="240">
        <f t="shared" si="55"/>
        <v>0</v>
      </c>
      <c r="BC74" s="169">
        <f>_xlfn.XLOOKUP($A74,'d18'!$AD$3:$AD$87,'d18'!$AE$3:$AE$87)</f>
        <v>0</v>
      </c>
      <c r="BD74" s="170"/>
      <c r="BE74" s="240">
        <f t="shared" si="56"/>
        <v>0</v>
      </c>
      <c r="BF74" s="169">
        <f>_xlfn.XLOOKUP($A74,'d19'!$AD$3:$AD$87,'d19'!$AE$3:$AE$87)</f>
        <v>0</v>
      </c>
      <c r="BG74" s="170"/>
      <c r="BH74" s="240">
        <f t="shared" si="57"/>
        <v>0</v>
      </c>
      <c r="BI74" s="169">
        <f>_xlfn.XLOOKUP($A74,'d20'!$AD$3:$AD$87,'d20'!$AE$3:$AE$87)</f>
        <v>0</v>
      </c>
      <c r="BJ74" s="170"/>
      <c r="BK74" s="240">
        <f t="shared" si="58"/>
        <v>0</v>
      </c>
      <c r="BL74" s="169">
        <f>_xlfn.XLOOKUP($A74,'d21'!$AD$3:$AD$87,'d21'!$AE$3:$AE$87)</f>
        <v>0</v>
      </c>
      <c r="BM74" s="170"/>
      <c r="BN74" s="240">
        <f t="shared" si="59"/>
        <v>0</v>
      </c>
      <c r="BO74" s="169">
        <f>_xlfn.XLOOKUP($A74,'d22'!$AD$3:$AD$87,'d22'!$AE$3:$AE$87)</f>
        <v>0</v>
      </c>
      <c r="BP74" s="170"/>
      <c r="BQ74" s="240">
        <f t="shared" si="60"/>
        <v>0</v>
      </c>
      <c r="BR74" s="169">
        <f>_xlfn.XLOOKUP($A74,'d23'!$AD$3:$AD$87,'d23'!$AE$3:$AE$87)</f>
        <v>0</v>
      </c>
      <c r="BS74" s="170"/>
      <c r="BT74" s="240">
        <f t="shared" si="61"/>
        <v>0</v>
      </c>
      <c r="BU74" s="169">
        <f>_xlfn.XLOOKUP($A74,'d24'!$AD$3:$AD$87,'d24'!$AE$3:$AE$87)</f>
        <v>0</v>
      </c>
      <c r="BV74" s="170"/>
      <c r="BW74" s="240">
        <f t="shared" si="62"/>
        <v>0</v>
      </c>
      <c r="BX74" s="169">
        <f>_xlfn.XLOOKUP($A74,'d25'!$AD$3:$AD$87,'d25'!$AE$3:$AE$87)</f>
        <v>0</v>
      </c>
      <c r="BY74" s="170"/>
      <c r="BZ74" s="240">
        <f t="shared" si="63"/>
        <v>0</v>
      </c>
      <c r="CA74" s="169">
        <f>_xlfn.XLOOKUP($A74,'d26'!$AD$3:$AD$87,'d26'!$AE$3:$AE$87)</f>
        <v>0</v>
      </c>
      <c r="CB74" s="170"/>
      <c r="CC74" s="240">
        <f t="shared" si="64"/>
        <v>0</v>
      </c>
      <c r="CD74" s="169">
        <f>_xlfn.XLOOKUP($A74,'d27'!$AD$3:$AD$87,'d27'!$AE$3:$AE$87)</f>
        <v>0</v>
      </c>
      <c r="CE74" s="170"/>
      <c r="CF74" s="240">
        <f t="shared" si="65"/>
        <v>0</v>
      </c>
      <c r="CG74" s="169">
        <f>_xlfn.XLOOKUP($A74,'d28'!$AD$3:$AD$87,'d28'!$AE$3:$AE$87)</f>
        <v>0</v>
      </c>
      <c r="CH74" s="170"/>
      <c r="CI74" s="240">
        <f t="shared" si="66"/>
        <v>0</v>
      </c>
      <c r="CJ74" s="169">
        <f>_xlfn.XLOOKUP($A74,'d29'!$AD$3:$AD$87,'d29'!$AE$3:$AE$87)</f>
        <v>0</v>
      </c>
      <c r="CK74" s="170"/>
      <c r="CL74" s="240">
        <f t="shared" si="67"/>
        <v>0</v>
      </c>
      <c r="CM74" s="169">
        <f>_xlfn.XLOOKUP($A74,'d30'!$AD$3:$AD$87,'d30'!$AE$3:$AE$87)</f>
        <v>0</v>
      </c>
      <c r="CN74" s="170"/>
      <c r="CO74" s="240">
        <f t="shared" si="68"/>
        <v>0</v>
      </c>
      <c r="CP74" s="169">
        <f>_xlfn.XLOOKUP($A74,'d31'!$AD$3:$AD$87,'d31'!$AE$3:$AE$87)</f>
        <v>0</v>
      </c>
      <c r="CQ74" s="170"/>
      <c r="CR74" s="240">
        <f t="shared" si="69"/>
        <v>0</v>
      </c>
      <c r="CT74" s="171">
        <f t="shared" si="70"/>
        <v>0</v>
      </c>
      <c r="CU74" s="171">
        <f t="shared" si="36"/>
        <v>0</v>
      </c>
      <c r="CV74" s="172">
        <f t="shared" si="37"/>
        <v>0</v>
      </c>
      <c r="CW74" s="168">
        <f t="shared" si="38"/>
        <v>0</v>
      </c>
      <c r="CX74" s="168">
        <f t="shared" si="38"/>
        <v>0</v>
      </c>
    </row>
    <row r="75" spans="1:102" x14ac:dyDescent="0.25">
      <c r="A75" s="123" t="s">
        <v>67</v>
      </c>
      <c r="B75" s="126" t="s">
        <v>207</v>
      </c>
      <c r="D75" s="169">
        <f>_xlfn.XLOOKUP($A75,'d1'!$AD$3:$AD$87,'d1'!$AE$3:$AE$87)</f>
        <v>0</v>
      </c>
      <c r="E75" s="170"/>
      <c r="F75" s="240">
        <f t="shared" si="39"/>
        <v>0</v>
      </c>
      <c r="G75" s="169">
        <f>_xlfn.XLOOKUP($A75,'d2'!$AD$3:$AD$87,'d2'!$AE$3:$AE$87)</f>
        <v>0</v>
      </c>
      <c r="H75" s="170"/>
      <c r="I75" s="240">
        <f t="shared" si="40"/>
        <v>0</v>
      </c>
      <c r="J75" s="169">
        <f>_xlfn.XLOOKUP($A75,'d3'!$AD$3:$AD$87,'d3'!$AE$3:$AE$87)</f>
        <v>0</v>
      </c>
      <c r="K75" s="170"/>
      <c r="L75" s="240">
        <f t="shared" si="41"/>
        <v>0</v>
      </c>
      <c r="M75" s="169">
        <f>_xlfn.XLOOKUP($A75,'d4'!$AD$3:$AD$87,'d4'!$AE$3:$AE$87)</f>
        <v>0</v>
      </c>
      <c r="N75" s="170"/>
      <c r="O75" s="240">
        <f t="shared" si="42"/>
        <v>0</v>
      </c>
      <c r="P75" s="169">
        <f>_xlfn.XLOOKUP($A75,'d5'!$AD$3:$AD$87,'d5'!$AE$3:$AE$87)</f>
        <v>0</v>
      </c>
      <c r="Q75" s="170"/>
      <c r="R75" s="240">
        <f t="shared" si="43"/>
        <v>0</v>
      </c>
      <c r="S75" s="169">
        <f>_xlfn.XLOOKUP($A75,'d6'!$AD$3:$AD$87,'d6'!$AE$3:$AE$87)</f>
        <v>0</v>
      </c>
      <c r="T75" s="170"/>
      <c r="U75" s="240">
        <f t="shared" si="44"/>
        <v>0</v>
      </c>
      <c r="V75" s="169">
        <f>_xlfn.XLOOKUP($A75,'d7'!$AD$3:$AD$87,'d7'!$AE$3:$AE$87)</f>
        <v>0</v>
      </c>
      <c r="W75" s="170"/>
      <c r="X75" s="240">
        <f t="shared" si="45"/>
        <v>0</v>
      </c>
      <c r="Y75" s="169">
        <f>_xlfn.XLOOKUP($A75,'d8'!$AD$3:$AD$87,'d8'!$AE$3:$AE$87)</f>
        <v>0</v>
      </c>
      <c r="Z75" s="170"/>
      <c r="AA75" s="240">
        <f t="shared" si="46"/>
        <v>0</v>
      </c>
      <c r="AB75" s="169">
        <f>_xlfn.XLOOKUP($A75,'d9'!$AD$3:$AD$87,'d9'!$AE$3:$AE$87)</f>
        <v>0</v>
      </c>
      <c r="AC75" s="170"/>
      <c r="AD75" s="240">
        <f t="shared" si="47"/>
        <v>0</v>
      </c>
      <c r="AE75" s="169">
        <f>_xlfn.XLOOKUP($A75,'d10'!$AD$3:$AD$87,'d10'!$AE$3:$AE$87)</f>
        <v>0</v>
      </c>
      <c r="AF75" s="170"/>
      <c r="AG75" s="240">
        <f t="shared" si="48"/>
        <v>0</v>
      </c>
      <c r="AH75" s="169">
        <f>_xlfn.XLOOKUP($A75,'d11'!$AD$3:$AD$87,'d11'!$AE$3:$AE$87)</f>
        <v>0</v>
      </c>
      <c r="AI75" s="170"/>
      <c r="AJ75" s="240">
        <f t="shared" si="49"/>
        <v>0</v>
      </c>
      <c r="AK75" s="169">
        <f>_xlfn.XLOOKUP($A75,'d12'!$AD$3:$AD$87,'d12'!$AE$3:$AE$87)</f>
        <v>0</v>
      </c>
      <c r="AL75" s="170"/>
      <c r="AM75" s="240">
        <f t="shared" si="50"/>
        <v>0</v>
      </c>
      <c r="AN75" s="169">
        <f>_xlfn.XLOOKUP($A75,'d13'!$AD$3:$AD$87,'d13'!$AE$3:$AE$87)</f>
        <v>0</v>
      </c>
      <c r="AO75" s="170"/>
      <c r="AP75" s="240">
        <f t="shared" si="51"/>
        <v>0</v>
      </c>
      <c r="AQ75" s="169">
        <f>_xlfn.XLOOKUP($A75,'d14'!$AD$3:$AD$87,'d14'!$AE$3:$AE$87)</f>
        <v>0</v>
      </c>
      <c r="AR75" s="170"/>
      <c r="AS75" s="240">
        <f t="shared" si="52"/>
        <v>0</v>
      </c>
      <c r="AT75" s="169">
        <f>_xlfn.XLOOKUP($A75,'d15'!$AD$3:$AD$87,'d15'!$AE$3:$AE$87)</f>
        <v>0</v>
      </c>
      <c r="AU75" s="170"/>
      <c r="AV75" s="240">
        <f t="shared" si="53"/>
        <v>0</v>
      </c>
      <c r="AW75" s="169">
        <f>_xlfn.XLOOKUP($A75,'d16'!$AD$3:$AD$87,'d16'!$AE$3:$AE$87)</f>
        <v>0</v>
      </c>
      <c r="AX75" s="170"/>
      <c r="AY75" s="240">
        <f t="shared" si="54"/>
        <v>0</v>
      </c>
      <c r="AZ75" s="169">
        <f>_xlfn.XLOOKUP($A75,'d17'!$AD$3:$AD$87,'d17'!$AE$3:$AE$87)</f>
        <v>0</v>
      </c>
      <c r="BA75" s="170"/>
      <c r="BB75" s="240">
        <f t="shared" si="55"/>
        <v>0</v>
      </c>
      <c r="BC75" s="169">
        <f>_xlfn.XLOOKUP($A75,'d18'!$AD$3:$AD$87,'d18'!$AE$3:$AE$87)</f>
        <v>0</v>
      </c>
      <c r="BD75" s="170"/>
      <c r="BE75" s="240">
        <f t="shared" si="56"/>
        <v>0</v>
      </c>
      <c r="BF75" s="169">
        <f>_xlfn.XLOOKUP($A75,'d19'!$AD$3:$AD$87,'d19'!$AE$3:$AE$87)</f>
        <v>0</v>
      </c>
      <c r="BG75" s="170"/>
      <c r="BH75" s="240">
        <f t="shared" si="57"/>
        <v>0</v>
      </c>
      <c r="BI75" s="169">
        <f>_xlfn.XLOOKUP($A75,'d20'!$AD$3:$AD$87,'d20'!$AE$3:$AE$87)</f>
        <v>0</v>
      </c>
      <c r="BJ75" s="170"/>
      <c r="BK75" s="240">
        <f t="shared" si="58"/>
        <v>0</v>
      </c>
      <c r="BL75" s="169">
        <f>_xlfn.XLOOKUP($A75,'d21'!$AD$3:$AD$87,'d21'!$AE$3:$AE$87)</f>
        <v>0</v>
      </c>
      <c r="BM75" s="170"/>
      <c r="BN75" s="240">
        <f t="shared" si="59"/>
        <v>0</v>
      </c>
      <c r="BO75" s="169">
        <f>_xlfn.XLOOKUP($A75,'d22'!$AD$3:$AD$87,'d22'!$AE$3:$AE$87)</f>
        <v>0</v>
      </c>
      <c r="BP75" s="170"/>
      <c r="BQ75" s="240">
        <f t="shared" si="60"/>
        <v>0</v>
      </c>
      <c r="BR75" s="169">
        <f>_xlfn.XLOOKUP($A75,'d23'!$AD$3:$AD$87,'d23'!$AE$3:$AE$87)</f>
        <v>0</v>
      </c>
      <c r="BS75" s="170"/>
      <c r="BT75" s="240">
        <f t="shared" si="61"/>
        <v>0</v>
      </c>
      <c r="BU75" s="169">
        <f>_xlfn.XLOOKUP($A75,'d24'!$AD$3:$AD$87,'d24'!$AE$3:$AE$87)</f>
        <v>0</v>
      </c>
      <c r="BV75" s="170"/>
      <c r="BW75" s="240">
        <f t="shared" si="62"/>
        <v>0</v>
      </c>
      <c r="BX75" s="169">
        <f>_xlfn.XLOOKUP($A75,'d25'!$AD$3:$AD$87,'d25'!$AE$3:$AE$87)</f>
        <v>0</v>
      </c>
      <c r="BY75" s="170"/>
      <c r="BZ75" s="240">
        <f t="shared" si="63"/>
        <v>0</v>
      </c>
      <c r="CA75" s="169">
        <f>_xlfn.XLOOKUP($A75,'d26'!$AD$3:$AD$87,'d26'!$AE$3:$AE$87)</f>
        <v>0</v>
      </c>
      <c r="CB75" s="170"/>
      <c r="CC75" s="240">
        <f t="shared" si="64"/>
        <v>0</v>
      </c>
      <c r="CD75" s="169">
        <f>_xlfn.XLOOKUP($A75,'d27'!$AD$3:$AD$87,'d27'!$AE$3:$AE$87)</f>
        <v>0</v>
      </c>
      <c r="CE75" s="170"/>
      <c r="CF75" s="240">
        <f t="shared" si="65"/>
        <v>0</v>
      </c>
      <c r="CG75" s="169">
        <f>_xlfn.XLOOKUP($A75,'d28'!$AD$3:$AD$87,'d28'!$AE$3:$AE$87)</f>
        <v>0</v>
      </c>
      <c r="CH75" s="170"/>
      <c r="CI75" s="240">
        <f t="shared" si="66"/>
        <v>0</v>
      </c>
      <c r="CJ75" s="169">
        <f>_xlfn.XLOOKUP($A75,'d29'!$AD$3:$AD$87,'d29'!$AE$3:$AE$87)</f>
        <v>0</v>
      </c>
      <c r="CK75" s="170"/>
      <c r="CL75" s="240">
        <f t="shared" si="67"/>
        <v>0</v>
      </c>
      <c r="CM75" s="169">
        <f>_xlfn.XLOOKUP($A75,'d30'!$AD$3:$AD$87,'d30'!$AE$3:$AE$87)</f>
        <v>0</v>
      </c>
      <c r="CN75" s="170"/>
      <c r="CO75" s="240">
        <f t="shared" si="68"/>
        <v>0</v>
      </c>
      <c r="CP75" s="169">
        <f>_xlfn.XLOOKUP($A75,'d31'!$AD$3:$AD$87,'d31'!$AE$3:$AE$87)</f>
        <v>0</v>
      </c>
      <c r="CQ75" s="170"/>
      <c r="CR75" s="240">
        <f t="shared" si="69"/>
        <v>0</v>
      </c>
      <c r="CT75" s="171">
        <f t="shared" si="70"/>
        <v>0</v>
      </c>
      <c r="CU75" s="171">
        <f t="shared" si="36"/>
        <v>0</v>
      </c>
      <c r="CV75" s="178">
        <f t="shared" si="37"/>
        <v>0</v>
      </c>
      <c r="CW75" s="168">
        <f t="shared" si="38"/>
        <v>0</v>
      </c>
      <c r="CX75" s="168">
        <f t="shared" si="38"/>
        <v>0</v>
      </c>
    </row>
    <row r="76" spans="1:102" x14ac:dyDescent="0.25">
      <c r="A76" s="123" t="s">
        <v>69</v>
      </c>
      <c r="B76" s="126" t="s">
        <v>208</v>
      </c>
      <c r="D76" s="169">
        <f>_xlfn.XLOOKUP($A76,'d1'!$AD$3:$AD$87,'d1'!$AE$3:$AE$87)</f>
        <v>0</v>
      </c>
      <c r="E76" s="170"/>
      <c r="F76" s="240">
        <f t="shared" si="39"/>
        <v>0</v>
      </c>
      <c r="G76" s="169">
        <f>_xlfn.XLOOKUP($A76,'d2'!$AD$3:$AD$87,'d2'!$AE$3:$AE$87)</f>
        <v>0</v>
      </c>
      <c r="H76" s="170"/>
      <c r="I76" s="240">
        <f t="shared" si="40"/>
        <v>0</v>
      </c>
      <c r="J76" s="169">
        <f>_xlfn.XLOOKUP($A76,'d3'!$AD$3:$AD$87,'d3'!$AE$3:$AE$87)</f>
        <v>0</v>
      </c>
      <c r="K76" s="170"/>
      <c r="L76" s="240">
        <f t="shared" si="41"/>
        <v>0</v>
      </c>
      <c r="M76" s="169">
        <f>_xlfn.XLOOKUP($A76,'d4'!$AD$3:$AD$87,'d4'!$AE$3:$AE$87)</f>
        <v>0</v>
      </c>
      <c r="N76" s="170"/>
      <c r="O76" s="240">
        <f t="shared" si="42"/>
        <v>0</v>
      </c>
      <c r="P76" s="169">
        <f>_xlfn.XLOOKUP($A76,'d5'!$AD$3:$AD$87,'d5'!$AE$3:$AE$87)</f>
        <v>0</v>
      </c>
      <c r="Q76" s="170"/>
      <c r="R76" s="240">
        <f t="shared" si="43"/>
        <v>0</v>
      </c>
      <c r="S76" s="169">
        <f>_xlfn.XLOOKUP($A76,'d6'!$AD$3:$AD$87,'d6'!$AE$3:$AE$87)</f>
        <v>0</v>
      </c>
      <c r="T76" s="170"/>
      <c r="U76" s="240">
        <f t="shared" si="44"/>
        <v>0</v>
      </c>
      <c r="V76" s="169">
        <f>_xlfn.XLOOKUP($A76,'d7'!$AD$3:$AD$87,'d7'!$AE$3:$AE$87)</f>
        <v>0</v>
      </c>
      <c r="W76" s="170"/>
      <c r="X76" s="240">
        <f t="shared" si="45"/>
        <v>0</v>
      </c>
      <c r="Y76" s="169">
        <f>_xlfn.XLOOKUP($A76,'d8'!$AD$3:$AD$87,'d8'!$AE$3:$AE$87)</f>
        <v>0</v>
      </c>
      <c r="Z76" s="170"/>
      <c r="AA76" s="240">
        <f t="shared" si="46"/>
        <v>0</v>
      </c>
      <c r="AB76" s="169">
        <f>_xlfn.XLOOKUP($A76,'d9'!$AD$3:$AD$87,'d9'!$AE$3:$AE$87)</f>
        <v>0</v>
      </c>
      <c r="AC76" s="170"/>
      <c r="AD76" s="240">
        <f t="shared" si="47"/>
        <v>0</v>
      </c>
      <c r="AE76" s="169">
        <f>_xlfn.XLOOKUP($A76,'d10'!$AD$3:$AD$87,'d10'!$AE$3:$AE$87)</f>
        <v>0</v>
      </c>
      <c r="AF76" s="170"/>
      <c r="AG76" s="240">
        <f t="shared" si="48"/>
        <v>0</v>
      </c>
      <c r="AH76" s="169">
        <f>_xlfn.XLOOKUP($A76,'d11'!$AD$3:$AD$87,'d11'!$AE$3:$AE$87)</f>
        <v>0</v>
      </c>
      <c r="AI76" s="170"/>
      <c r="AJ76" s="240">
        <f t="shared" si="49"/>
        <v>0</v>
      </c>
      <c r="AK76" s="169">
        <f>_xlfn.XLOOKUP($A76,'d12'!$AD$3:$AD$87,'d12'!$AE$3:$AE$87)</f>
        <v>0</v>
      </c>
      <c r="AL76" s="170"/>
      <c r="AM76" s="240">
        <f t="shared" si="50"/>
        <v>0</v>
      </c>
      <c r="AN76" s="169">
        <f>_xlfn.XLOOKUP($A76,'d13'!$AD$3:$AD$87,'d13'!$AE$3:$AE$87)</f>
        <v>0</v>
      </c>
      <c r="AO76" s="170"/>
      <c r="AP76" s="240">
        <f t="shared" si="51"/>
        <v>0</v>
      </c>
      <c r="AQ76" s="169">
        <f>_xlfn.XLOOKUP($A76,'d14'!$AD$3:$AD$87,'d14'!$AE$3:$AE$87)</f>
        <v>0</v>
      </c>
      <c r="AR76" s="170"/>
      <c r="AS76" s="240">
        <f t="shared" si="52"/>
        <v>0</v>
      </c>
      <c r="AT76" s="169">
        <f>_xlfn.XLOOKUP($A76,'d15'!$AD$3:$AD$87,'d15'!$AE$3:$AE$87)</f>
        <v>0</v>
      </c>
      <c r="AU76" s="170"/>
      <c r="AV76" s="240">
        <f t="shared" si="53"/>
        <v>0</v>
      </c>
      <c r="AW76" s="169">
        <f>_xlfn.XLOOKUP($A76,'d16'!$AD$3:$AD$87,'d16'!$AE$3:$AE$87)</f>
        <v>0</v>
      </c>
      <c r="AX76" s="170"/>
      <c r="AY76" s="240">
        <f t="shared" si="54"/>
        <v>0</v>
      </c>
      <c r="AZ76" s="169">
        <f>_xlfn.XLOOKUP($A76,'d17'!$AD$3:$AD$87,'d17'!$AE$3:$AE$87)</f>
        <v>0</v>
      </c>
      <c r="BA76" s="170"/>
      <c r="BB76" s="240">
        <f t="shared" si="55"/>
        <v>0</v>
      </c>
      <c r="BC76" s="169">
        <f>_xlfn.XLOOKUP($A76,'d18'!$AD$3:$AD$87,'d18'!$AE$3:$AE$87)</f>
        <v>0</v>
      </c>
      <c r="BD76" s="170"/>
      <c r="BE76" s="240">
        <f t="shared" si="56"/>
        <v>0</v>
      </c>
      <c r="BF76" s="169">
        <f>_xlfn.XLOOKUP($A76,'d19'!$AD$3:$AD$87,'d19'!$AE$3:$AE$87)</f>
        <v>0</v>
      </c>
      <c r="BG76" s="170"/>
      <c r="BH76" s="240">
        <f t="shared" si="57"/>
        <v>0</v>
      </c>
      <c r="BI76" s="169">
        <f>_xlfn.XLOOKUP($A76,'d20'!$AD$3:$AD$87,'d20'!$AE$3:$AE$87)</f>
        <v>0</v>
      </c>
      <c r="BJ76" s="170"/>
      <c r="BK76" s="240">
        <f t="shared" si="58"/>
        <v>0</v>
      </c>
      <c r="BL76" s="169">
        <f>_xlfn.XLOOKUP($A76,'d21'!$AD$3:$AD$87,'d21'!$AE$3:$AE$87)</f>
        <v>0</v>
      </c>
      <c r="BM76" s="170"/>
      <c r="BN76" s="240">
        <f t="shared" si="59"/>
        <v>0</v>
      </c>
      <c r="BO76" s="169">
        <f>_xlfn.XLOOKUP($A76,'d22'!$AD$3:$AD$87,'d22'!$AE$3:$AE$87)</f>
        <v>0</v>
      </c>
      <c r="BP76" s="170"/>
      <c r="BQ76" s="240">
        <f t="shared" si="60"/>
        <v>0</v>
      </c>
      <c r="BR76" s="169">
        <f>_xlfn.XLOOKUP($A76,'d23'!$AD$3:$AD$87,'d23'!$AE$3:$AE$87)</f>
        <v>0</v>
      </c>
      <c r="BS76" s="170"/>
      <c r="BT76" s="240">
        <f t="shared" si="61"/>
        <v>0</v>
      </c>
      <c r="BU76" s="169">
        <f>_xlfn.XLOOKUP($A76,'d24'!$AD$3:$AD$87,'d24'!$AE$3:$AE$87)</f>
        <v>0</v>
      </c>
      <c r="BV76" s="170"/>
      <c r="BW76" s="240">
        <f t="shared" si="62"/>
        <v>0</v>
      </c>
      <c r="BX76" s="169">
        <f>_xlfn.XLOOKUP($A76,'d25'!$AD$3:$AD$87,'d25'!$AE$3:$AE$87)</f>
        <v>0</v>
      </c>
      <c r="BY76" s="170"/>
      <c r="BZ76" s="240">
        <f t="shared" si="63"/>
        <v>0</v>
      </c>
      <c r="CA76" s="169">
        <f>_xlfn.XLOOKUP($A76,'d26'!$AD$3:$AD$87,'d26'!$AE$3:$AE$87)</f>
        <v>0</v>
      </c>
      <c r="CB76" s="170"/>
      <c r="CC76" s="240">
        <f t="shared" si="64"/>
        <v>0</v>
      </c>
      <c r="CD76" s="169">
        <f>_xlfn.XLOOKUP($A76,'d27'!$AD$3:$AD$87,'d27'!$AE$3:$AE$87)</f>
        <v>0</v>
      </c>
      <c r="CE76" s="170"/>
      <c r="CF76" s="240">
        <f t="shared" si="65"/>
        <v>0</v>
      </c>
      <c r="CG76" s="169">
        <f>_xlfn.XLOOKUP($A76,'d28'!$AD$3:$AD$87,'d28'!$AE$3:$AE$87)</f>
        <v>0</v>
      </c>
      <c r="CH76" s="170"/>
      <c r="CI76" s="240">
        <f t="shared" si="66"/>
        <v>0</v>
      </c>
      <c r="CJ76" s="169">
        <f>_xlfn.XLOOKUP($A76,'d29'!$AD$3:$AD$87,'d29'!$AE$3:$AE$87)</f>
        <v>0</v>
      </c>
      <c r="CK76" s="170"/>
      <c r="CL76" s="240">
        <f t="shared" si="67"/>
        <v>0</v>
      </c>
      <c r="CM76" s="169">
        <f>_xlfn.XLOOKUP($A76,'d30'!$AD$3:$AD$87,'d30'!$AE$3:$AE$87)</f>
        <v>0</v>
      </c>
      <c r="CN76" s="170"/>
      <c r="CO76" s="240">
        <f t="shared" si="68"/>
        <v>0</v>
      </c>
      <c r="CP76" s="169">
        <f>_xlfn.XLOOKUP($A76,'d31'!$AD$3:$AD$87,'d31'!$AE$3:$AE$87)</f>
        <v>0</v>
      </c>
      <c r="CQ76" s="170"/>
      <c r="CR76" s="240">
        <f t="shared" si="69"/>
        <v>0</v>
      </c>
      <c r="CT76" s="171">
        <f t="shared" si="70"/>
        <v>0</v>
      </c>
      <c r="CU76" s="171">
        <f t="shared" si="36"/>
        <v>0</v>
      </c>
      <c r="CV76" s="172">
        <f t="shared" si="37"/>
        <v>0</v>
      </c>
      <c r="CW76" s="168">
        <f t="shared" si="38"/>
        <v>0</v>
      </c>
      <c r="CX76" s="168">
        <f t="shared" si="38"/>
        <v>0</v>
      </c>
    </row>
    <row r="77" spans="1:102" s="177" customFormat="1" x14ac:dyDescent="0.25">
      <c r="A77" s="173" t="s">
        <v>68</v>
      </c>
      <c r="B77" s="174" t="s">
        <v>208</v>
      </c>
      <c r="C77" s="175"/>
      <c r="D77" s="187">
        <f>_xlfn.XLOOKUP($A77,'d1'!$AD$3:$AD$87,'d1'!$AE$3:$AE$87)</f>
        <v>0</v>
      </c>
      <c r="E77" s="176"/>
      <c r="F77" s="240">
        <f t="shared" si="39"/>
        <v>0</v>
      </c>
      <c r="G77" s="187">
        <f>_xlfn.XLOOKUP($A77,'d2'!$AD$3:$AD$87,'d2'!$AE$3:$AE$87)</f>
        <v>0</v>
      </c>
      <c r="H77" s="176"/>
      <c r="I77" s="240">
        <f t="shared" si="40"/>
        <v>0</v>
      </c>
      <c r="J77" s="187">
        <f>_xlfn.XLOOKUP($A77,'d3'!$AD$3:$AD$87,'d3'!$AE$3:$AE$87)</f>
        <v>0</v>
      </c>
      <c r="K77" s="176"/>
      <c r="L77" s="240">
        <f t="shared" si="41"/>
        <v>0</v>
      </c>
      <c r="M77" s="187">
        <f>_xlfn.XLOOKUP($A77,'d4'!$AD$3:$AD$87,'d4'!$AE$3:$AE$87)</f>
        <v>0</v>
      </c>
      <c r="N77" s="176"/>
      <c r="O77" s="240">
        <f t="shared" si="42"/>
        <v>0</v>
      </c>
      <c r="P77" s="187">
        <f>_xlfn.XLOOKUP($A77,'d5'!$AD$3:$AD$87,'d5'!$AE$3:$AE$87)</f>
        <v>0</v>
      </c>
      <c r="Q77" s="176"/>
      <c r="R77" s="240">
        <f t="shared" si="43"/>
        <v>0</v>
      </c>
      <c r="S77" s="187">
        <f>_xlfn.XLOOKUP($A77,'d6'!$AD$3:$AD$87,'d6'!$AE$3:$AE$87)</f>
        <v>0</v>
      </c>
      <c r="T77" s="176"/>
      <c r="U77" s="240">
        <f t="shared" si="44"/>
        <v>0</v>
      </c>
      <c r="V77" s="187">
        <f>_xlfn.XLOOKUP($A77,'d7'!$AD$3:$AD$87,'d7'!$AE$3:$AE$87)</f>
        <v>0</v>
      </c>
      <c r="W77" s="176"/>
      <c r="X77" s="240">
        <f t="shared" si="45"/>
        <v>0</v>
      </c>
      <c r="Y77" s="187">
        <f>_xlfn.XLOOKUP($A77,'d8'!$AD$3:$AD$87,'d8'!$AE$3:$AE$87)</f>
        <v>0</v>
      </c>
      <c r="Z77" s="176"/>
      <c r="AA77" s="240">
        <f t="shared" si="46"/>
        <v>0</v>
      </c>
      <c r="AB77" s="187">
        <f>_xlfn.XLOOKUP($A77,'d9'!$AD$3:$AD$87,'d9'!$AE$3:$AE$87)</f>
        <v>0</v>
      </c>
      <c r="AC77" s="176"/>
      <c r="AD77" s="240">
        <f t="shared" si="47"/>
        <v>0</v>
      </c>
      <c r="AE77" s="187">
        <f>_xlfn.XLOOKUP($A77,'d10'!$AD$3:$AD$87,'d10'!$AE$3:$AE$87)</f>
        <v>0</v>
      </c>
      <c r="AF77" s="176"/>
      <c r="AG77" s="240">
        <f t="shared" si="48"/>
        <v>0</v>
      </c>
      <c r="AH77" s="187">
        <f>_xlfn.XLOOKUP($A77,'d11'!$AD$3:$AD$87,'d11'!$AE$3:$AE$87)</f>
        <v>0</v>
      </c>
      <c r="AI77" s="176"/>
      <c r="AJ77" s="240">
        <f t="shared" si="49"/>
        <v>0</v>
      </c>
      <c r="AK77" s="187">
        <f>_xlfn.XLOOKUP($A77,'d12'!$AD$3:$AD$87,'d12'!$AE$3:$AE$87)</f>
        <v>0</v>
      </c>
      <c r="AL77" s="176"/>
      <c r="AM77" s="240">
        <f t="shared" si="50"/>
        <v>0</v>
      </c>
      <c r="AN77" s="187">
        <f>_xlfn.XLOOKUP($A77,'d13'!$AD$3:$AD$87,'d13'!$AE$3:$AE$87)</f>
        <v>0</v>
      </c>
      <c r="AO77" s="176"/>
      <c r="AP77" s="240">
        <f t="shared" si="51"/>
        <v>0</v>
      </c>
      <c r="AQ77" s="187">
        <f>_xlfn.XLOOKUP($A77,'d14'!$AD$3:$AD$87,'d14'!$AE$3:$AE$87)</f>
        <v>0</v>
      </c>
      <c r="AR77" s="176"/>
      <c r="AS77" s="240">
        <f t="shared" si="52"/>
        <v>0</v>
      </c>
      <c r="AT77" s="187">
        <f>_xlfn.XLOOKUP($A77,'d15'!$AD$3:$AD$87,'d15'!$AE$3:$AE$87)</f>
        <v>0</v>
      </c>
      <c r="AU77" s="176"/>
      <c r="AV77" s="240">
        <f t="shared" si="53"/>
        <v>0</v>
      </c>
      <c r="AW77" s="187">
        <f>_xlfn.XLOOKUP($A77,'d16'!$AD$3:$AD$87,'d16'!$AE$3:$AE$87)</f>
        <v>0</v>
      </c>
      <c r="AX77" s="176"/>
      <c r="AY77" s="240">
        <f t="shared" si="54"/>
        <v>0</v>
      </c>
      <c r="AZ77" s="187">
        <f>_xlfn.XLOOKUP($A77,'d17'!$AD$3:$AD$87,'d17'!$AE$3:$AE$87)</f>
        <v>0</v>
      </c>
      <c r="BA77" s="176"/>
      <c r="BB77" s="240">
        <f t="shared" si="55"/>
        <v>0</v>
      </c>
      <c r="BC77" s="187">
        <f>_xlfn.XLOOKUP($A77,'d18'!$AD$3:$AD$87,'d18'!$AE$3:$AE$87)</f>
        <v>0</v>
      </c>
      <c r="BD77" s="176"/>
      <c r="BE77" s="240">
        <f t="shared" si="56"/>
        <v>0</v>
      </c>
      <c r="BF77" s="187">
        <f>_xlfn.XLOOKUP($A77,'d19'!$AD$3:$AD$87,'d19'!$AE$3:$AE$87)</f>
        <v>0</v>
      </c>
      <c r="BG77" s="176"/>
      <c r="BH77" s="240">
        <f t="shared" si="57"/>
        <v>0</v>
      </c>
      <c r="BI77" s="187">
        <f>_xlfn.XLOOKUP($A77,'d20'!$AD$3:$AD$87,'d20'!$AE$3:$AE$87)</f>
        <v>0</v>
      </c>
      <c r="BJ77" s="176"/>
      <c r="BK77" s="240">
        <f t="shared" si="58"/>
        <v>0</v>
      </c>
      <c r="BL77" s="187">
        <f>_xlfn.XLOOKUP($A77,'d21'!$AD$3:$AD$87,'d21'!$AE$3:$AE$87)</f>
        <v>0</v>
      </c>
      <c r="BM77" s="176"/>
      <c r="BN77" s="240">
        <f t="shared" si="59"/>
        <v>0</v>
      </c>
      <c r="BO77" s="187">
        <f>_xlfn.XLOOKUP($A77,'d22'!$AD$3:$AD$87,'d22'!$AE$3:$AE$87)</f>
        <v>0</v>
      </c>
      <c r="BP77" s="176"/>
      <c r="BQ77" s="240">
        <f t="shared" si="60"/>
        <v>0</v>
      </c>
      <c r="BR77" s="187">
        <f>_xlfn.XLOOKUP($A77,'d23'!$AD$3:$AD$87,'d23'!$AE$3:$AE$87)</f>
        <v>0</v>
      </c>
      <c r="BS77" s="176"/>
      <c r="BT77" s="240">
        <f t="shared" si="61"/>
        <v>0</v>
      </c>
      <c r="BU77" s="187">
        <f>_xlfn.XLOOKUP($A77,'d24'!$AD$3:$AD$87,'d24'!$AE$3:$AE$87)</f>
        <v>0</v>
      </c>
      <c r="BV77" s="176"/>
      <c r="BW77" s="240">
        <f t="shared" si="62"/>
        <v>0</v>
      </c>
      <c r="BX77" s="187">
        <f>_xlfn.XLOOKUP($A77,'d25'!$AD$3:$AD$87,'d25'!$AE$3:$AE$87)</f>
        <v>0</v>
      </c>
      <c r="BY77" s="176"/>
      <c r="BZ77" s="240">
        <f t="shared" si="63"/>
        <v>0</v>
      </c>
      <c r="CA77" s="187">
        <f>_xlfn.XLOOKUP($A77,'d26'!$AD$3:$AD$87,'d26'!$AE$3:$AE$87)</f>
        <v>0</v>
      </c>
      <c r="CB77" s="176"/>
      <c r="CC77" s="240">
        <f t="shared" si="64"/>
        <v>0</v>
      </c>
      <c r="CD77" s="187">
        <f>_xlfn.XLOOKUP($A77,'d27'!$AD$3:$AD$87,'d27'!$AE$3:$AE$87)</f>
        <v>0</v>
      </c>
      <c r="CE77" s="176"/>
      <c r="CF77" s="240">
        <f t="shared" si="65"/>
        <v>0</v>
      </c>
      <c r="CG77" s="187">
        <f>_xlfn.XLOOKUP($A77,'d28'!$AD$3:$AD$87,'d28'!$AE$3:$AE$87)</f>
        <v>0</v>
      </c>
      <c r="CH77" s="176"/>
      <c r="CI77" s="240">
        <f t="shared" si="66"/>
        <v>0</v>
      </c>
      <c r="CJ77" s="187">
        <f>_xlfn.XLOOKUP($A77,'d29'!$AD$3:$AD$87,'d29'!$AE$3:$AE$87)</f>
        <v>0</v>
      </c>
      <c r="CK77" s="176"/>
      <c r="CL77" s="240">
        <f t="shared" si="67"/>
        <v>0</v>
      </c>
      <c r="CM77" s="187">
        <f>_xlfn.XLOOKUP($A77,'d30'!$AD$3:$AD$87,'d30'!$AE$3:$AE$87)</f>
        <v>0</v>
      </c>
      <c r="CN77" s="176"/>
      <c r="CO77" s="240">
        <f t="shared" si="68"/>
        <v>0</v>
      </c>
      <c r="CP77" s="187">
        <f>_xlfn.XLOOKUP($A77,'d31'!$AD$3:$AD$87,'d31'!$AE$3:$AE$87)</f>
        <v>0</v>
      </c>
      <c r="CQ77" s="176"/>
      <c r="CR77" s="240">
        <f t="shared" si="69"/>
        <v>0</v>
      </c>
      <c r="CT77" s="171">
        <f t="shared" si="70"/>
        <v>0</v>
      </c>
      <c r="CU77" s="177">
        <f t="shared" si="36"/>
        <v>0</v>
      </c>
      <c r="CV77" s="178">
        <f t="shared" si="37"/>
        <v>0</v>
      </c>
      <c r="CW77" s="177">
        <f t="shared" si="38"/>
        <v>0</v>
      </c>
      <c r="CX77" s="177">
        <f t="shared" si="38"/>
        <v>0</v>
      </c>
    </row>
    <row r="78" spans="1:102" x14ac:dyDescent="0.25">
      <c r="A78" s="129" t="s">
        <v>70</v>
      </c>
      <c r="B78" s="126" t="s">
        <v>209</v>
      </c>
      <c r="D78" s="169">
        <f>_xlfn.XLOOKUP($A78,'d1'!$AD$3:$AD$87,'d1'!$AE$3:$AE$87)</f>
        <v>0</v>
      </c>
      <c r="E78" s="170"/>
      <c r="F78" s="240">
        <f t="shared" si="39"/>
        <v>0</v>
      </c>
      <c r="G78" s="169">
        <f>_xlfn.XLOOKUP($A78,'d2'!$AD$3:$AD$87,'d2'!$AE$3:$AE$87)</f>
        <v>0</v>
      </c>
      <c r="H78" s="170"/>
      <c r="I78" s="240">
        <f t="shared" si="40"/>
        <v>0</v>
      </c>
      <c r="J78" s="169">
        <f>_xlfn.XLOOKUP($A78,'d3'!$AD$3:$AD$87,'d3'!$AE$3:$AE$87)</f>
        <v>0</v>
      </c>
      <c r="K78" s="170"/>
      <c r="L78" s="240">
        <f t="shared" si="41"/>
        <v>0</v>
      </c>
      <c r="M78" s="169">
        <f>_xlfn.XLOOKUP($A78,'d4'!$AD$3:$AD$87,'d4'!$AE$3:$AE$87)</f>
        <v>0</v>
      </c>
      <c r="N78" s="170"/>
      <c r="O78" s="240">
        <f t="shared" si="42"/>
        <v>0</v>
      </c>
      <c r="P78" s="169">
        <f>_xlfn.XLOOKUP($A78,'d5'!$AD$3:$AD$87,'d5'!$AE$3:$AE$87)</f>
        <v>0</v>
      </c>
      <c r="Q78" s="170"/>
      <c r="R78" s="240">
        <f t="shared" si="43"/>
        <v>0</v>
      </c>
      <c r="S78" s="169">
        <f>_xlfn.XLOOKUP($A78,'d6'!$AD$3:$AD$87,'d6'!$AE$3:$AE$87)</f>
        <v>0</v>
      </c>
      <c r="T78" s="170"/>
      <c r="U78" s="240">
        <f t="shared" si="44"/>
        <v>0</v>
      </c>
      <c r="V78" s="169">
        <f>_xlfn.XLOOKUP($A78,'d7'!$AD$3:$AD$87,'d7'!$AE$3:$AE$87)</f>
        <v>0</v>
      </c>
      <c r="W78" s="170"/>
      <c r="X78" s="240">
        <f t="shared" si="45"/>
        <v>0</v>
      </c>
      <c r="Y78" s="169">
        <f>_xlfn.XLOOKUP($A78,'d8'!$AD$3:$AD$87,'d8'!$AE$3:$AE$87)</f>
        <v>0</v>
      </c>
      <c r="Z78" s="170"/>
      <c r="AA78" s="240">
        <f t="shared" si="46"/>
        <v>0</v>
      </c>
      <c r="AB78" s="169">
        <f>_xlfn.XLOOKUP($A78,'d9'!$AD$3:$AD$87,'d9'!$AE$3:$AE$87)</f>
        <v>0</v>
      </c>
      <c r="AC78" s="170"/>
      <c r="AD78" s="240">
        <f t="shared" si="47"/>
        <v>0</v>
      </c>
      <c r="AE78" s="169">
        <f>_xlfn.XLOOKUP($A78,'d10'!$AD$3:$AD$87,'d10'!$AE$3:$AE$87)</f>
        <v>0</v>
      </c>
      <c r="AF78" s="170"/>
      <c r="AG78" s="240">
        <f t="shared" si="48"/>
        <v>0</v>
      </c>
      <c r="AH78" s="169">
        <f>_xlfn.XLOOKUP($A78,'d11'!$AD$3:$AD$87,'d11'!$AE$3:$AE$87)</f>
        <v>0</v>
      </c>
      <c r="AI78" s="170"/>
      <c r="AJ78" s="240">
        <f t="shared" si="49"/>
        <v>0</v>
      </c>
      <c r="AK78" s="169">
        <f>_xlfn.XLOOKUP($A78,'d12'!$AD$3:$AD$87,'d12'!$AE$3:$AE$87)</f>
        <v>0</v>
      </c>
      <c r="AL78" s="170"/>
      <c r="AM78" s="240">
        <f t="shared" si="50"/>
        <v>0</v>
      </c>
      <c r="AN78" s="169">
        <f>_xlfn.XLOOKUP($A78,'d13'!$AD$3:$AD$87,'d13'!$AE$3:$AE$87)</f>
        <v>0</v>
      </c>
      <c r="AO78" s="170"/>
      <c r="AP78" s="240">
        <f t="shared" si="51"/>
        <v>0</v>
      </c>
      <c r="AQ78" s="169">
        <f>_xlfn.XLOOKUP($A78,'d14'!$AD$3:$AD$87,'d14'!$AE$3:$AE$87)</f>
        <v>0</v>
      </c>
      <c r="AR78" s="170"/>
      <c r="AS78" s="240">
        <f t="shared" si="52"/>
        <v>0</v>
      </c>
      <c r="AT78" s="169">
        <f>_xlfn.XLOOKUP($A78,'d15'!$AD$3:$AD$87,'d15'!$AE$3:$AE$87)</f>
        <v>0</v>
      </c>
      <c r="AU78" s="170"/>
      <c r="AV78" s="240">
        <f t="shared" si="53"/>
        <v>0</v>
      </c>
      <c r="AW78" s="169">
        <f>_xlfn.XLOOKUP($A78,'d16'!$AD$3:$AD$87,'d16'!$AE$3:$AE$87)</f>
        <v>0</v>
      </c>
      <c r="AX78" s="170"/>
      <c r="AY78" s="240">
        <f t="shared" si="54"/>
        <v>0</v>
      </c>
      <c r="AZ78" s="169">
        <f>_xlfn.XLOOKUP($A78,'d17'!$AD$3:$AD$87,'d17'!$AE$3:$AE$87)</f>
        <v>0</v>
      </c>
      <c r="BA78" s="170"/>
      <c r="BB78" s="240">
        <f t="shared" si="55"/>
        <v>0</v>
      </c>
      <c r="BC78" s="169">
        <f>_xlfn.XLOOKUP($A78,'d18'!$AD$3:$AD$87,'d18'!$AE$3:$AE$87)</f>
        <v>0</v>
      </c>
      <c r="BD78" s="170"/>
      <c r="BE78" s="240">
        <f t="shared" si="56"/>
        <v>0</v>
      </c>
      <c r="BF78" s="169">
        <f>_xlfn.XLOOKUP($A78,'d19'!$AD$3:$AD$87,'d19'!$AE$3:$AE$87)</f>
        <v>0</v>
      </c>
      <c r="BG78" s="170"/>
      <c r="BH78" s="240">
        <f t="shared" si="57"/>
        <v>0</v>
      </c>
      <c r="BI78" s="169">
        <f>_xlfn.XLOOKUP($A78,'d20'!$AD$3:$AD$87,'d20'!$AE$3:$AE$87)</f>
        <v>0</v>
      </c>
      <c r="BJ78" s="170"/>
      <c r="BK78" s="240">
        <f t="shared" si="58"/>
        <v>0</v>
      </c>
      <c r="BL78" s="169">
        <f>_xlfn.XLOOKUP($A78,'d21'!$AD$3:$AD$87,'d21'!$AE$3:$AE$87)</f>
        <v>0</v>
      </c>
      <c r="BM78" s="170"/>
      <c r="BN78" s="240">
        <f t="shared" si="59"/>
        <v>0</v>
      </c>
      <c r="BO78" s="169">
        <f>_xlfn.XLOOKUP($A78,'d22'!$AD$3:$AD$87,'d22'!$AE$3:$AE$87)</f>
        <v>0</v>
      </c>
      <c r="BP78" s="170"/>
      <c r="BQ78" s="240">
        <f t="shared" si="60"/>
        <v>0</v>
      </c>
      <c r="BR78" s="169">
        <f>_xlfn.XLOOKUP($A78,'d23'!$AD$3:$AD$87,'d23'!$AE$3:$AE$87)</f>
        <v>0</v>
      </c>
      <c r="BS78" s="170"/>
      <c r="BT78" s="240">
        <f t="shared" si="61"/>
        <v>0</v>
      </c>
      <c r="BU78" s="169">
        <f>_xlfn.XLOOKUP($A78,'d24'!$AD$3:$AD$87,'d24'!$AE$3:$AE$87)</f>
        <v>0</v>
      </c>
      <c r="BV78" s="170"/>
      <c r="BW78" s="240">
        <f t="shared" si="62"/>
        <v>0</v>
      </c>
      <c r="BX78" s="169">
        <f>_xlfn.XLOOKUP($A78,'d25'!$AD$3:$AD$87,'d25'!$AE$3:$AE$87)</f>
        <v>0</v>
      </c>
      <c r="BY78" s="170"/>
      <c r="BZ78" s="240">
        <f t="shared" si="63"/>
        <v>0</v>
      </c>
      <c r="CA78" s="169">
        <f>_xlfn.XLOOKUP($A78,'d26'!$AD$3:$AD$87,'d26'!$AE$3:$AE$87)</f>
        <v>0</v>
      </c>
      <c r="CB78" s="170"/>
      <c r="CC78" s="240">
        <f t="shared" si="64"/>
        <v>0</v>
      </c>
      <c r="CD78" s="169">
        <f>_xlfn.XLOOKUP($A78,'d27'!$AD$3:$AD$87,'d27'!$AE$3:$AE$87)</f>
        <v>0</v>
      </c>
      <c r="CE78" s="170"/>
      <c r="CF78" s="240">
        <f t="shared" si="65"/>
        <v>0</v>
      </c>
      <c r="CG78" s="169">
        <f>_xlfn.XLOOKUP($A78,'d28'!$AD$3:$AD$87,'d28'!$AE$3:$AE$87)</f>
        <v>0</v>
      </c>
      <c r="CH78" s="170"/>
      <c r="CI78" s="240">
        <f t="shared" si="66"/>
        <v>0</v>
      </c>
      <c r="CJ78" s="169">
        <f>_xlfn.XLOOKUP($A78,'d29'!$AD$3:$AD$87,'d29'!$AE$3:$AE$87)</f>
        <v>0</v>
      </c>
      <c r="CK78" s="170"/>
      <c r="CL78" s="240">
        <f t="shared" si="67"/>
        <v>0</v>
      </c>
      <c r="CM78" s="169">
        <f>_xlfn.XLOOKUP($A78,'d30'!$AD$3:$AD$87,'d30'!$AE$3:$AE$87)</f>
        <v>0</v>
      </c>
      <c r="CN78" s="170"/>
      <c r="CO78" s="240">
        <f t="shared" si="68"/>
        <v>0</v>
      </c>
      <c r="CP78" s="169">
        <f>_xlfn.XLOOKUP($A78,'d31'!$AD$3:$AD$87,'d31'!$AE$3:$AE$87)</f>
        <v>0</v>
      </c>
      <c r="CQ78" s="170"/>
      <c r="CR78" s="240">
        <f t="shared" si="69"/>
        <v>0</v>
      </c>
      <c r="CT78" s="171">
        <f t="shared" si="70"/>
        <v>0</v>
      </c>
      <c r="CU78" s="171">
        <f t="shared" si="36"/>
        <v>0</v>
      </c>
      <c r="CV78" s="172">
        <f t="shared" si="37"/>
        <v>0</v>
      </c>
      <c r="CW78" s="168">
        <f t="shared" si="38"/>
        <v>0</v>
      </c>
      <c r="CX78" s="168">
        <f t="shared" si="38"/>
        <v>0</v>
      </c>
    </row>
    <row r="79" spans="1:102" x14ac:dyDescent="0.25">
      <c r="A79" s="123" t="s">
        <v>71</v>
      </c>
      <c r="B79" s="126" t="s">
        <v>209</v>
      </c>
      <c r="D79" s="169">
        <f>_xlfn.XLOOKUP($A79,'d1'!$AD$3:$AD$87,'d1'!$AE$3:$AE$87)</f>
        <v>0</v>
      </c>
      <c r="E79" s="170"/>
      <c r="F79" s="240">
        <f t="shared" si="39"/>
        <v>0</v>
      </c>
      <c r="G79" s="169">
        <f>_xlfn.XLOOKUP($A79,'d2'!$AD$3:$AD$87,'d2'!$AE$3:$AE$87)</f>
        <v>0</v>
      </c>
      <c r="H79" s="170"/>
      <c r="I79" s="240">
        <f t="shared" si="40"/>
        <v>0</v>
      </c>
      <c r="J79" s="169">
        <f>_xlfn.XLOOKUP($A79,'d3'!$AD$3:$AD$87,'d3'!$AE$3:$AE$87)</f>
        <v>0</v>
      </c>
      <c r="K79" s="170"/>
      <c r="L79" s="240">
        <f t="shared" si="41"/>
        <v>0</v>
      </c>
      <c r="M79" s="169">
        <f>_xlfn.XLOOKUP($A79,'d4'!$AD$3:$AD$87,'d4'!$AE$3:$AE$87)</f>
        <v>0</v>
      </c>
      <c r="N79" s="170"/>
      <c r="O79" s="240">
        <f t="shared" si="42"/>
        <v>0</v>
      </c>
      <c r="P79" s="169">
        <f>_xlfn.XLOOKUP($A79,'d5'!$AD$3:$AD$87,'d5'!$AE$3:$AE$87)</f>
        <v>0</v>
      </c>
      <c r="Q79" s="170"/>
      <c r="R79" s="240">
        <f t="shared" si="43"/>
        <v>0</v>
      </c>
      <c r="S79" s="169">
        <f>_xlfn.XLOOKUP($A79,'d6'!$AD$3:$AD$87,'d6'!$AE$3:$AE$87)</f>
        <v>0</v>
      </c>
      <c r="T79" s="170"/>
      <c r="U79" s="240">
        <f t="shared" si="44"/>
        <v>0</v>
      </c>
      <c r="V79" s="169">
        <f>_xlfn.XLOOKUP($A79,'d7'!$AD$3:$AD$87,'d7'!$AE$3:$AE$87)</f>
        <v>0</v>
      </c>
      <c r="W79" s="170"/>
      <c r="X79" s="240">
        <f t="shared" si="45"/>
        <v>0</v>
      </c>
      <c r="Y79" s="169">
        <f>_xlfn.XLOOKUP($A79,'d8'!$AD$3:$AD$87,'d8'!$AE$3:$AE$87)</f>
        <v>0</v>
      </c>
      <c r="Z79" s="170"/>
      <c r="AA79" s="240">
        <f t="shared" si="46"/>
        <v>0</v>
      </c>
      <c r="AB79" s="169">
        <f>_xlfn.XLOOKUP($A79,'d9'!$AD$3:$AD$87,'d9'!$AE$3:$AE$87)</f>
        <v>0</v>
      </c>
      <c r="AC79" s="170"/>
      <c r="AD79" s="240">
        <f t="shared" si="47"/>
        <v>0</v>
      </c>
      <c r="AE79" s="169">
        <f>_xlfn.XLOOKUP($A79,'d10'!$AD$3:$AD$87,'d10'!$AE$3:$AE$87)</f>
        <v>0</v>
      </c>
      <c r="AF79" s="170"/>
      <c r="AG79" s="240">
        <f t="shared" si="48"/>
        <v>0</v>
      </c>
      <c r="AH79" s="169">
        <f>_xlfn.XLOOKUP($A79,'d11'!$AD$3:$AD$87,'d11'!$AE$3:$AE$87)</f>
        <v>0</v>
      </c>
      <c r="AI79" s="170"/>
      <c r="AJ79" s="240">
        <f t="shared" si="49"/>
        <v>0</v>
      </c>
      <c r="AK79" s="169">
        <f>_xlfn.XLOOKUP($A79,'d12'!$AD$3:$AD$87,'d12'!$AE$3:$AE$87)</f>
        <v>0</v>
      </c>
      <c r="AL79" s="170"/>
      <c r="AM79" s="240">
        <f t="shared" si="50"/>
        <v>0</v>
      </c>
      <c r="AN79" s="169">
        <f>_xlfn.XLOOKUP($A79,'d13'!$AD$3:$AD$87,'d13'!$AE$3:$AE$87)</f>
        <v>0</v>
      </c>
      <c r="AO79" s="170"/>
      <c r="AP79" s="240">
        <f t="shared" si="51"/>
        <v>0</v>
      </c>
      <c r="AQ79" s="169">
        <f>_xlfn.XLOOKUP($A79,'d14'!$AD$3:$AD$87,'d14'!$AE$3:$AE$87)</f>
        <v>0</v>
      </c>
      <c r="AR79" s="170"/>
      <c r="AS79" s="240">
        <f t="shared" si="52"/>
        <v>0</v>
      </c>
      <c r="AT79" s="169">
        <f>_xlfn.XLOOKUP($A79,'d15'!$AD$3:$AD$87,'d15'!$AE$3:$AE$87)</f>
        <v>0</v>
      </c>
      <c r="AU79" s="170"/>
      <c r="AV79" s="240">
        <f t="shared" si="53"/>
        <v>0</v>
      </c>
      <c r="AW79" s="169">
        <f>_xlfn.XLOOKUP($A79,'d16'!$AD$3:$AD$87,'d16'!$AE$3:$AE$87)</f>
        <v>0</v>
      </c>
      <c r="AX79" s="170"/>
      <c r="AY79" s="240">
        <f t="shared" si="54"/>
        <v>0</v>
      </c>
      <c r="AZ79" s="169">
        <f>_xlfn.XLOOKUP($A79,'d17'!$AD$3:$AD$87,'d17'!$AE$3:$AE$87)</f>
        <v>0</v>
      </c>
      <c r="BA79" s="170"/>
      <c r="BB79" s="240">
        <f t="shared" si="55"/>
        <v>0</v>
      </c>
      <c r="BC79" s="169">
        <f>_xlfn.XLOOKUP($A79,'d18'!$AD$3:$AD$87,'d18'!$AE$3:$AE$87)</f>
        <v>0</v>
      </c>
      <c r="BD79" s="170"/>
      <c r="BE79" s="240">
        <f t="shared" si="56"/>
        <v>0</v>
      </c>
      <c r="BF79" s="169">
        <f>_xlfn.XLOOKUP($A79,'d19'!$AD$3:$AD$87,'d19'!$AE$3:$AE$87)</f>
        <v>0</v>
      </c>
      <c r="BG79" s="170"/>
      <c r="BH79" s="240">
        <f t="shared" si="57"/>
        <v>0</v>
      </c>
      <c r="BI79" s="169">
        <f>_xlfn.XLOOKUP($A79,'d20'!$AD$3:$AD$87,'d20'!$AE$3:$AE$87)</f>
        <v>0</v>
      </c>
      <c r="BJ79" s="170"/>
      <c r="BK79" s="240">
        <f t="shared" si="58"/>
        <v>0</v>
      </c>
      <c r="BL79" s="169">
        <f>_xlfn.XLOOKUP($A79,'d21'!$AD$3:$AD$87,'d21'!$AE$3:$AE$87)</f>
        <v>0</v>
      </c>
      <c r="BM79" s="170"/>
      <c r="BN79" s="240">
        <f t="shared" si="59"/>
        <v>0</v>
      </c>
      <c r="BO79" s="169">
        <f>_xlfn.XLOOKUP($A79,'d22'!$AD$3:$AD$87,'d22'!$AE$3:$AE$87)</f>
        <v>0</v>
      </c>
      <c r="BP79" s="170"/>
      <c r="BQ79" s="240">
        <f t="shared" si="60"/>
        <v>0</v>
      </c>
      <c r="BR79" s="169">
        <f>_xlfn.XLOOKUP($A79,'d23'!$AD$3:$AD$87,'d23'!$AE$3:$AE$87)</f>
        <v>0</v>
      </c>
      <c r="BS79" s="170"/>
      <c r="BT79" s="240">
        <f t="shared" si="61"/>
        <v>0</v>
      </c>
      <c r="BU79" s="169">
        <f>_xlfn.XLOOKUP($A79,'d24'!$AD$3:$AD$87,'d24'!$AE$3:$AE$87)</f>
        <v>0</v>
      </c>
      <c r="BV79" s="170"/>
      <c r="BW79" s="240">
        <f t="shared" si="62"/>
        <v>0</v>
      </c>
      <c r="BX79" s="169">
        <f>_xlfn.XLOOKUP($A79,'d25'!$AD$3:$AD$87,'d25'!$AE$3:$AE$87)</f>
        <v>0</v>
      </c>
      <c r="BY79" s="170"/>
      <c r="BZ79" s="240">
        <f t="shared" si="63"/>
        <v>0</v>
      </c>
      <c r="CA79" s="169">
        <f>_xlfn.XLOOKUP($A79,'d26'!$AD$3:$AD$87,'d26'!$AE$3:$AE$87)</f>
        <v>0</v>
      </c>
      <c r="CB79" s="170"/>
      <c r="CC79" s="240">
        <f t="shared" si="64"/>
        <v>0</v>
      </c>
      <c r="CD79" s="169">
        <f>_xlfn.XLOOKUP($A79,'d27'!$AD$3:$AD$87,'d27'!$AE$3:$AE$87)</f>
        <v>0</v>
      </c>
      <c r="CE79" s="170"/>
      <c r="CF79" s="240">
        <f t="shared" si="65"/>
        <v>0</v>
      </c>
      <c r="CG79" s="169">
        <f>_xlfn.XLOOKUP($A79,'d28'!$AD$3:$AD$87,'d28'!$AE$3:$AE$87)</f>
        <v>0</v>
      </c>
      <c r="CH79" s="170"/>
      <c r="CI79" s="240">
        <f t="shared" si="66"/>
        <v>0</v>
      </c>
      <c r="CJ79" s="169">
        <f>_xlfn.XLOOKUP($A79,'d29'!$AD$3:$AD$87,'d29'!$AE$3:$AE$87)</f>
        <v>0</v>
      </c>
      <c r="CK79" s="170"/>
      <c r="CL79" s="240">
        <f t="shared" si="67"/>
        <v>0</v>
      </c>
      <c r="CM79" s="169">
        <f>_xlfn.XLOOKUP($A79,'d30'!$AD$3:$AD$87,'d30'!$AE$3:$AE$87)</f>
        <v>0</v>
      </c>
      <c r="CN79" s="170"/>
      <c r="CO79" s="240">
        <f t="shared" si="68"/>
        <v>0</v>
      </c>
      <c r="CP79" s="169">
        <f>_xlfn.XLOOKUP($A79,'d31'!$AD$3:$AD$87,'d31'!$AE$3:$AE$87)</f>
        <v>0</v>
      </c>
      <c r="CQ79" s="170"/>
      <c r="CR79" s="240">
        <f t="shared" si="69"/>
        <v>0</v>
      </c>
      <c r="CT79" s="171">
        <f t="shared" si="70"/>
        <v>0</v>
      </c>
      <c r="CU79" s="171">
        <f t="shared" si="36"/>
        <v>0</v>
      </c>
      <c r="CV79" s="178">
        <f t="shared" si="37"/>
        <v>0</v>
      </c>
      <c r="CW79" s="168">
        <f t="shared" si="38"/>
        <v>0</v>
      </c>
      <c r="CX79" s="168">
        <f t="shared" si="38"/>
        <v>0</v>
      </c>
    </row>
    <row r="80" spans="1:102" x14ac:dyDescent="0.25">
      <c r="A80" s="123" t="s">
        <v>75</v>
      </c>
      <c r="B80" s="126" t="s">
        <v>209</v>
      </c>
      <c r="D80" s="169">
        <f>_xlfn.XLOOKUP($A80,'d1'!$AD$3:$AD$87,'d1'!$AE$3:$AE$87)</f>
        <v>0</v>
      </c>
      <c r="E80" s="170"/>
      <c r="F80" s="240">
        <f t="shared" si="39"/>
        <v>0</v>
      </c>
      <c r="G80" s="169">
        <f>_xlfn.XLOOKUP($A80,'d2'!$AD$3:$AD$87,'d2'!$AE$3:$AE$87)</f>
        <v>0</v>
      </c>
      <c r="H80" s="170"/>
      <c r="I80" s="240">
        <f t="shared" si="40"/>
        <v>0</v>
      </c>
      <c r="J80" s="169">
        <f>_xlfn.XLOOKUP($A80,'d3'!$AD$3:$AD$87,'d3'!$AE$3:$AE$87)</f>
        <v>0</v>
      </c>
      <c r="K80" s="170"/>
      <c r="L80" s="240">
        <f t="shared" si="41"/>
        <v>0</v>
      </c>
      <c r="M80" s="169">
        <f>_xlfn.XLOOKUP($A80,'d4'!$AD$3:$AD$87,'d4'!$AE$3:$AE$87)</f>
        <v>0</v>
      </c>
      <c r="N80" s="170"/>
      <c r="O80" s="240">
        <f t="shared" si="42"/>
        <v>0</v>
      </c>
      <c r="P80" s="169">
        <f>_xlfn.XLOOKUP($A80,'d5'!$AD$3:$AD$87,'d5'!$AE$3:$AE$87)</f>
        <v>0</v>
      </c>
      <c r="Q80" s="170"/>
      <c r="R80" s="240">
        <f t="shared" si="43"/>
        <v>0</v>
      </c>
      <c r="S80" s="169">
        <f>_xlfn.XLOOKUP($A80,'d6'!$AD$3:$AD$87,'d6'!$AE$3:$AE$87)</f>
        <v>0</v>
      </c>
      <c r="T80" s="170"/>
      <c r="U80" s="240">
        <f t="shared" si="44"/>
        <v>0</v>
      </c>
      <c r="V80" s="169">
        <f>_xlfn.XLOOKUP($A80,'d7'!$AD$3:$AD$87,'d7'!$AE$3:$AE$87)</f>
        <v>0</v>
      </c>
      <c r="W80" s="170"/>
      <c r="X80" s="240">
        <f t="shared" si="45"/>
        <v>0</v>
      </c>
      <c r="Y80" s="169">
        <f>_xlfn.XLOOKUP($A80,'d8'!$AD$3:$AD$87,'d8'!$AE$3:$AE$87)</f>
        <v>0</v>
      </c>
      <c r="Z80" s="170"/>
      <c r="AA80" s="240">
        <f t="shared" si="46"/>
        <v>0</v>
      </c>
      <c r="AB80" s="169">
        <f>_xlfn.XLOOKUP($A80,'d9'!$AD$3:$AD$87,'d9'!$AE$3:$AE$87)</f>
        <v>0</v>
      </c>
      <c r="AC80" s="170"/>
      <c r="AD80" s="240">
        <f t="shared" si="47"/>
        <v>0</v>
      </c>
      <c r="AE80" s="169">
        <f>_xlfn.XLOOKUP($A80,'d10'!$AD$3:$AD$87,'d10'!$AE$3:$AE$87)</f>
        <v>0</v>
      </c>
      <c r="AF80" s="170"/>
      <c r="AG80" s="240">
        <f t="shared" si="48"/>
        <v>0</v>
      </c>
      <c r="AH80" s="169">
        <f>_xlfn.XLOOKUP($A80,'d11'!$AD$3:$AD$87,'d11'!$AE$3:$AE$87)</f>
        <v>0</v>
      </c>
      <c r="AI80" s="170"/>
      <c r="AJ80" s="240">
        <f t="shared" si="49"/>
        <v>0</v>
      </c>
      <c r="AK80" s="169">
        <f>_xlfn.XLOOKUP($A80,'d12'!$AD$3:$AD$87,'d12'!$AE$3:$AE$87)</f>
        <v>0</v>
      </c>
      <c r="AL80" s="170"/>
      <c r="AM80" s="240">
        <f t="shared" si="50"/>
        <v>0</v>
      </c>
      <c r="AN80" s="169">
        <f>_xlfn.XLOOKUP($A80,'d13'!$AD$3:$AD$87,'d13'!$AE$3:$AE$87)</f>
        <v>0</v>
      </c>
      <c r="AO80" s="170"/>
      <c r="AP80" s="240">
        <f t="shared" si="51"/>
        <v>0</v>
      </c>
      <c r="AQ80" s="169">
        <f>_xlfn.XLOOKUP($A80,'d14'!$AD$3:$AD$87,'d14'!$AE$3:$AE$87)</f>
        <v>0</v>
      </c>
      <c r="AR80" s="170"/>
      <c r="AS80" s="240">
        <f t="shared" si="52"/>
        <v>0</v>
      </c>
      <c r="AT80" s="169">
        <f>_xlfn.XLOOKUP($A80,'d15'!$AD$3:$AD$87,'d15'!$AE$3:$AE$87)</f>
        <v>0</v>
      </c>
      <c r="AU80" s="170"/>
      <c r="AV80" s="240">
        <f t="shared" si="53"/>
        <v>0</v>
      </c>
      <c r="AW80" s="169">
        <f>_xlfn.XLOOKUP($A80,'d16'!$AD$3:$AD$87,'d16'!$AE$3:$AE$87)</f>
        <v>0</v>
      </c>
      <c r="AX80" s="170"/>
      <c r="AY80" s="240">
        <f t="shared" si="54"/>
        <v>0</v>
      </c>
      <c r="AZ80" s="169">
        <f>_xlfn.XLOOKUP($A80,'d17'!$AD$3:$AD$87,'d17'!$AE$3:$AE$87)</f>
        <v>0</v>
      </c>
      <c r="BA80" s="170"/>
      <c r="BB80" s="240">
        <f t="shared" si="55"/>
        <v>0</v>
      </c>
      <c r="BC80" s="169">
        <f>_xlfn.XLOOKUP($A80,'d18'!$AD$3:$AD$87,'d18'!$AE$3:$AE$87)</f>
        <v>0</v>
      </c>
      <c r="BD80" s="170"/>
      <c r="BE80" s="240">
        <f t="shared" si="56"/>
        <v>0</v>
      </c>
      <c r="BF80" s="169">
        <f>_xlfn.XLOOKUP($A80,'d19'!$AD$3:$AD$87,'d19'!$AE$3:$AE$87)</f>
        <v>0</v>
      </c>
      <c r="BG80" s="170"/>
      <c r="BH80" s="240">
        <f t="shared" si="57"/>
        <v>0</v>
      </c>
      <c r="BI80" s="169">
        <f>_xlfn.XLOOKUP($A80,'d20'!$AD$3:$AD$87,'d20'!$AE$3:$AE$87)</f>
        <v>0</v>
      </c>
      <c r="BJ80" s="170"/>
      <c r="BK80" s="240">
        <f t="shared" si="58"/>
        <v>0</v>
      </c>
      <c r="BL80" s="169">
        <f>_xlfn.XLOOKUP($A80,'d21'!$AD$3:$AD$87,'d21'!$AE$3:$AE$87)</f>
        <v>0</v>
      </c>
      <c r="BM80" s="170"/>
      <c r="BN80" s="240">
        <f t="shared" si="59"/>
        <v>0</v>
      </c>
      <c r="BO80" s="169">
        <f>_xlfn.XLOOKUP($A80,'d22'!$AD$3:$AD$87,'d22'!$AE$3:$AE$87)</f>
        <v>0</v>
      </c>
      <c r="BP80" s="170"/>
      <c r="BQ80" s="240">
        <f t="shared" si="60"/>
        <v>0</v>
      </c>
      <c r="BR80" s="169">
        <f>_xlfn.XLOOKUP($A80,'d23'!$AD$3:$AD$87,'d23'!$AE$3:$AE$87)</f>
        <v>0</v>
      </c>
      <c r="BS80" s="170"/>
      <c r="BT80" s="240">
        <f t="shared" si="61"/>
        <v>0</v>
      </c>
      <c r="BU80" s="169">
        <f>_xlfn.XLOOKUP($A80,'d24'!$AD$3:$AD$87,'d24'!$AE$3:$AE$87)</f>
        <v>0</v>
      </c>
      <c r="BV80" s="170"/>
      <c r="BW80" s="240">
        <f t="shared" si="62"/>
        <v>0</v>
      </c>
      <c r="BX80" s="169">
        <f>_xlfn.XLOOKUP($A80,'d25'!$AD$3:$AD$87,'d25'!$AE$3:$AE$87)</f>
        <v>0</v>
      </c>
      <c r="BY80" s="170"/>
      <c r="BZ80" s="240">
        <f t="shared" si="63"/>
        <v>0</v>
      </c>
      <c r="CA80" s="169">
        <f>_xlfn.XLOOKUP($A80,'d26'!$AD$3:$AD$87,'d26'!$AE$3:$AE$87)</f>
        <v>0</v>
      </c>
      <c r="CB80" s="170"/>
      <c r="CC80" s="240">
        <f t="shared" si="64"/>
        <v>0</v>
      </c>
      <c r="CD80" s="169">
        <f>_xlfn.XLOOKUP($A80,'d27'!$AD$3:$AD$87,'d27'!$AE$3:$AE$87)</f>
        <v>0</v>
      </c>
      <c r="CE80" s="170"/>
      <c r="CF80" s="240">
        <f t="shared" si="65"/>
        <v>0</v>
      </c>
      <c r="CG80" s="169">
        <f>_xlfn.XLOOKUP($A80,'d28'!$AD$3:$AD$87,'d28'!$AE$3:$AE$87)</f>
        <v>0</v>
      </c>
      <c r="CH80" s="170"/>
      <c r="CI80" s="240">
        <f t="shared" si="66"/>
        <v>0</v>
      </c>
      <c r="CJ80" s="169">
        <f>_xlfn.XLOOKUP($A80,'d29'!$AD$3:$AD$87,'d29'!$AE$3:$AE$87)</f>
        <v>0</v>
      </c>
      <c r="CK80" s="170"/>
      <c r="CL80" s="240">
        <f t="shared" si="67"/>
        <v>0</v>
      </c>
      <c r="CM80" s="169">
        <f>_xlfn.XLOOKUP($A80,'d30'!$AD$3:$AD$87,'d30'!$AE$3:$AE$87)</f>
        <v>0</v>
      </c>
      <c r="CN80" s="170"/>
      <c r="CO80" s="240">
        <f t="shared" si="68"/>
        <v>0</v>
      </c>
      <c r="CP80" s="169">
        <f>_xlfn.XLOOKUP($A80,'d31'!$AD$3:$AD$87,'d31'!$AE$3:$AE$87)</f>
        <v>0</v>
      </c>
      <c r="CQ80" s="170"/>
      <c r="CR80" s="240">
        <f t="shared" si="69"/>
        <v>0</v>
      </c>
      <c r="CT80" s="171">
        <f t="shared" si="70"/>
        <v>0</v>
      </c>
      <c r="CU80" s="171">
        <f t="shared" si="36"/>
        <v>0</v>
      </c>
      <c r="CV80" s="172">
        <f t="shared" si="37"/>
        <v>0</v>
      </c>
      <c r="CW80" s="168">
        <f t="shared" si="38"/>
        <v>0</v>
      </c>
      <c r="CX80" s="168">
        <f t="shared" si="38"/>
        <v>0</v>
      </c>
    </row>
    <row r="81" spans="1:102" x14ac:dyDescent="0.25">
      <c r="A81" s="123" t="s">
        <v>77</v>
      </c>
      <c r="B81" s="126" t="s">
        <v>209</v>
      </c>
      <c r="D81" s="169">
        <f>_xlfn.XLOOKUP($A81,'d1'!$AD$3:$AD$87,'d1'!$AE$3:$AE$87)</f>
        <v>0</v>
      </c>
      <c r="E81" s="170"/>
      <c r="F81" s="240">
        <f t="shared" si="39"/>
        <v>0</v>
      </c>
      <c r="G81" s="169">
        <f>_xlfn.XLOOKUP($A81,'d2'!$AD$3:$AD$87,'d2'!$AE$3:$AE$87)</f>
        <v>0</v>
      </c>
      <c r="H81" s="170"/>
      <c r="I81" s="240">
        <f t="shared" si="40"/>
        <v>0</v>
      </c>
      <c r="J81" s="169">
        <f>_xlfn.XLOOKUP($A81,'d3'!$AD$3:$AD$87,'d3'!$AE$3:$AE$87)</f>
        <v>0</v>
      </c>
      <c r="K81" s="170"/>
      <c r="L81" s="240">
        <f t="shared" si="41"/>
        <v>0</v>
      </c>
      <c r="M81" s="169">
        <f>_xlfn.XLOOKUP($A81,'d4'!$AD$3:$AD$87,'d4'!$AE$3:$AE$87)</f>
        <v>0</v>
      </c>
      <c r="N81" s="170"/>
      <c r="O81" s="240">
        <f t="shared" si="42"/>
        <v>0</v>
      </c>
      <c r="P81" s="169">
        <f>_xlfn.XLOOKUP($A81,'d5'!$AD$3:$AD$87,'d5'!$AE$3:$AE$87)</f>
        <v>0</v>
      </c>
      <c r="Q81" s="170"/>
      <c r="R81" s="240">
        <f t="shared" si="43"/>
        <v>0</v>
      </c>
      <c r="S81" s="169">
        <f>_xlfn.XLOOKUP($A81,'d6'!$AD$3:$AD$87,'d6'!$AE$3:$AE$87)</f>
        <v>0</v>
      </c>
      <c r="T81" s="170"/>
      <c r="U81" s="240">
        <f t="shared" si="44"/>
        <v>0</v>
      </c>
      <c r="V81" s="169">
        <f>_xlfn.XLOOKUP($A81,'d7'!$AD$3:$AD$87,'d7'!$AE$3:$AE$87)</f>
        <v>0</v>
      </c>
      <c r="W81" s="170"/>
      <c r="X81" s="240">
        <f t="shared" si="45"/>
        <v>0</v>
      </c>
      <c r="Y81" s="169">
        <f>_xlfn.XLOOKUP($A81,'d8'!$AD$3:$AD$87,'d8'!$AE$3:$AE$87)</f>
        <v>0</v>
      </c>
      <c r="Z81" s="170"/>
      <c r="AA81" s="240">
        <f t="shared" si="46"/>
        <v>0</v>
      </c>
      <c r="AB81" s="169">
        <f>_xlfn.XLOOKUP($A81,'d9'!$AD$3:$AD$87,'d9'!$AE$3:$AE$87)</f>
        <v>0</v>
      </c>
      <c r="AC81" s="170"/>
      <c r="AD81" s="240">
        <f t="shared" si="47"/>
        <v>0</v>
      </c>
      <c r="AE81" s="169">
        <f>_xlfn.XLOOKUP($A81,'d10'!$AD$3:$AD$87,'d10'!$AE$3:$AE$87)</f>
        <v>0</v>
      </c>
      <c r="AF81" s="170"/>
      <c r="AG81" s="240">
        <f t="shared" si="48"/>
        <v>0</v>
      </c>
      <c r="AH81" s="169">
        <f>_xlfn.XLOOKUP($A81,'d11'!$AD$3:$AD$87,'d11'!$AE$3:$AE$87)</f>
        <v>0</v>
      </c>
      <c r="AI81" s="170"/>
      <c r="AJ81" s="240">
        <f t="shared" si="49"/>
        <v>0</v>
      </c>
      <c r="AK81" s="169">
        <f>_xlfn.XLOOKUP($A81,'d12'!$AD$3:$AD$87,'d12'!$AE$3:$AE$87)</f>
        <v>0</v>
      </c>
      <c r="AL81" s="170"/>
      <c r="AM81" s="240">
        <f t="shared" si="50"/>
        <v>0</v>
      </c>
      <c r="AN81" s="169">
        <f>_xlfn.XLOOKUP($A81,'d13'!$AD$3:$AD$87,'d13'!$AE$3:$AE$87)</f>
        <v>0</v>
      </c>
      <c r="AO81" s="170"/>
      <c r="AP81" s="240">
        <f t="shared" si="51"/>
        <v>0</v>
      </c>
      <c r="AQ81" s="169">
        <f>_xlfn.XLOOKUP($A81,'d14'!$AD$3:$AD$87,'d14'!$AE$3:$AE$87)</f>
        <v>0</v>
      </c>
      <c r="AR81" s="170"/>
      <c r="AS81" s="240">
        <f t="shared" si="52"/>
        <v>0</v>
      </c>
      <c r="AT81" s="169">
        <f>_xlfn.XLOOKUP($A81,'d15'!$AD$3:$AD$87,'d15'!$AE$3:$AE$87)</f>
        <v>0</v>
      </c>
      <c r="AU81" s="170"/>
      <c r="AV81" s="240">
        <f t="shared" si="53"/>
        <v>0</v>
      </c>
      <c r="AW81" s="169">
        <f>_xlfn.XLOOKUP($A81,'d16'!$AD$3:$AD$87,'d16'!$AE$3:$AE$87)</f>
        <v>0</v>
      </c>
      <c r="AX81" s="170"/>
      <c r="AY81" s="240">
        <f t="shared" si="54"/>
        <v>0</v>
      </c>
      <c r="AZ81" s="169">
        <f>_xlfn.XLOOKUP($A81,'d17'!$AD$3:$AD$87,'d17'!$AE$3:$AE$87)</f>
        <v>0</v>
      </c>
      <c r="BA81" s="170"/>
      <c r="BB81" s="240">
        <f t="shared" si="55"/>
        <v>0</v>
      </c>
      <c r="BC81" s="169">
        <f>_xlfn.XLOOKUP($A81,'d18'!$AD$3:$AD$87,'d18'!$AE$3:$AE$87)</f>
        <v>0</v>
      </c>
      <c r="BD81" s="170"/>
      <c r="BE81" s="240">
        <f t="shared" si="56"/>
        <v>0</v>
      </c>
      <c r="BF81" s="169">
        <f>_xlfn.XLOOKUP($A81,'d19'!$AD$3:$AD$87,'d19'!$AE$3:$AE$87)</f>
        <v>0</v>
      </c>
      <c r="BG81" s="170"/>
      <c r="BH81" s="240">
        <f t="shared" si="57"/>
        <v>0</v>
      </c>
      <c r="BI81" s="169">
        <f>_xlfn.XLOOKUP($A81,'d20'!$AD$3:$AD$87,'d20'!$AE$3:$AE$87)</f>
        <v>0</v>
      </c>
      <c r="BJ81" s="170"/>
      <c r="BK81" s="240">
        <f t="shared" si="58"/>
        <v>0</v>
      </c>
      <c r="BL81" s="169">
        <f>_xlfn.XLOOKUP($A81,'d21'!$AD$3:$AD$87,'d21'!$AE$3:$AE$87)</f>
        <v>0</v>
      </c>
      <c r="BM81" s="170"/>
      <c r="BN81" s="240">
        <f t="shared" si="59"/>
        <v>0</v>
      </c>
      <c r="BO81" s="169">
        <f>_xlfn.XLOOKUP($A81,'d22'!$AD$3:$AD$87,'d22'!$AE$3:$AE$87)</f>
        <v>0</v>
      </c>
      <c r="BP81" s="170"/>
      <c r="BQ81" s="240">
        <f t="shared" si="60"/>
        <v>0</v>
      </c>
      <c r="BR81" s="169">
        <f>_xlfn.XLOOKUP($A81,'d23'!$AD$3:$AD$87,'d23'!$AE$3:$AE$87)</f>
        <v>0</v>
      </c>
      <c r="BS81" s="170"/>
      <c r="BT81" s="240">
        <f t="shared" si="61"/>
        <v>0</v>
      </c>
      <c r="BU81" s="169">
        <f>_xlfn.XLOOKUP($A81,'d24'!$AD$3:$AD$87,'d24'!$AE$3:$AE$87)</f>
        <v>0</v>
      </c>
      <c r="BV81" s="170"/>
      <c r="BW81" s="240">
        <f t="shared" si="62"/>
        <v>0</v>
      </c>
      <c r="BX81" s="169">
        <f>_xlfn.XLOOKUP($A81,'d25'!$AD$3:$AD$87,'d25'!$AE$3:$AE$87)</f>
        <v>0</v>
      </c>
      <c r="BY81" s="170"/>
      <c r="BZ81" s="240">
        <f t="shared" si="63"/>
        <v>0</v>
      </c>
      <c r="CA81" s="169">
        <f>_xlfn.XLOOKUP($A81,'d26'!$AD$3:$AD$87,'d26'!$AE$3:$AE$87)</f>
        <v>0</v>
      </c>
      <c r="CB81" s="170"/>
      <c r="CC81" s="240">
        <f t="shared" si="64"/>
        <v>0</v>
      </c>
      <c r="CD81" s="169">
        <f>_xlfn.XLOOKUP($A81,'d27'!$AD$3:$AD$87,'d27'!$AE$3:$AE$87)</f>
        <v>0</v>
      </c>
      <c r="CE81" s="170"/>
      <c r="CF81" s="240">
        <f t="shared" si="65"/>
        <v>0</v>
      </c>
      <c r="CG81" s="169">
        <f>_xlfn.XLOOKUP($A81,'d28'!$AD$3:$AD$87,'d28'!$AE$3:$AE$87)</f>
        <v>0</v>
      </c>
      <c r="CH81" s="170"/>
      <c r="CI81" s="240">
        <f t="shared" si="66"/>
        <v>0</v>
      </c>
      <c r="CJ81" s="169">
        <f>_xlfn.XLOOKUP($A81,'d29'!$AD$3:$AD$87,'d29'!$AE$3:$AE$87)</f>
        <v>0</v>
      </c>
      <c r="CK81" s="170"/>
      <c r="CL81" s="240">
        <f t="shared" si="67"/>
        <v>0</v>
      </c>
      <c r="CM81" s="169">
        <f>_xlfn.XLOOKUP($A81,'d30'!$AD$3:$AD$87,'d30'!$AE$3:$AE$87)</f>
        <v>0</v>
      </c>
      <c r="CN81" s="170"/>
      <c r="CO81" s="240">
        <f t="shared" si="68"/>
        <v>0</v>
      </c>
      <c r="CP81" s="169">
        <f>_xlfn.XLOOKUP($A81,'d31'!$AD$3:$AD$87,'d31'!$AE$3:$AE$87)</f>
        <v>0</v>
      </c>
      <c r="CQ81" s="170"/>
      <c r="CR81" s="240">
        <f t="shared" si="69"/>
        <v>0</v>
      </c>
      <c r="CT81" s="171">
        <f t="shared" si="70"/>
        <v>0</v>
      </c>
      <c r="CU81" s="171">
        <f t="shared" si="36"/>
        <v>0</v>
      </c>
      <c r="CV81" s="178">
        <f t="shared" si="37"/>
        <v>0</v>
      </c>
      <c r="CW81" s="168">
        <f t="shared" si="38"/>
        <v>0</v>
      </c>
      <c r="CX81" s="168">
        <f t="shared" si="38"/>
        <v>0</v>
      </c>
    </row>
    <row r="82" spans="1:102" x14ac:dyDescent="0.25">
      <c r="A82" s="123" t="s">
        <v>76</v>
      </c>
      <c r="B82" s="126" t="s">
        <v>209</v>
      </c>
      <c r="D82" s="169">
        <f>_xlfn.XLOOKUP($A82,'d1'!$AD$3:$AD$87,'d1'!$AE$3:$AE$87)</f>
        <v>0</v>
      </c>
      <c r="E82" s="170"/>
      <c r="F82" s="240">
        <f t="shared" si="39"/>
        <v>0</v>
      </c>
      <c r="G82" s="169">
        <f>_xlfn.XLOOKUP($A82,'d2'!$AD$3:$AD$87,'d2'!$AE$3:$AE$87)</f>
        <v>0</v>
      </c>
      <c r="H82" s="170"/>
      <c r="I82" s="240">
        <f t="shared" si="40"/>
        <v>0</v>
      </c>
      <c r="J82" s="169">
        <f>_xlfn.XLOOKUP($A82,'d3'!$AD$3:$AD$87,'d3'!$AE$3:$AE$87)</f>
        <v>0</v>
      </c>
      <c r="K82" s="170"/>
      <c r="L82" s="240">
        <f t="shared" si="41"/>
        <v>0</v>
      </c>
      <c r="M82" s="169">
        <f>_xlfn.XLOOKUP($A82,'d4'!$AD$3:$AD$87,'d4'!$AE$3:$AE$87)</f>
        <v>0</v>
      </c>
      <c r="N82" s="170"/>
      <c r="O82" s="240">
        <f t="shared" si="42"/>
        <v>0</v>
      </c>
      <c r="P82" s="169">
        <f>_xlfn.XLOOKUP($A82,'d5'!$AD$3:$AD$87,'d5'!$AE$3:$AE$87)</f>
        <v>0</v>
      </c>
      <c r="Q82" s="170"/>
      <c r="R82" s="240">
        <f t="shared" si="43"/>
        <v>0</v>
      </c>
      <c r="S82" s="169">
        <f>_xlfn.XLOOKUP($A82,'d6'!$AD$3:$AD$87,'d6'!$AE$3:$AE$87)</f>
        <v>0</v>
      </c>
      <c r="T82" s="170"/>
      <c r="U82" s="240">
        <f t="shared" si="44"/>
        <v>0</v>
      </c>
      <c r="V82" s="169">
        <f>_xlfn.XLOOKUP($A82,'d7'!$AD$3:$AD$87,'d7'!$AE$3:$AE$87)</f>
        <v>0</v>
      </c>
      <c r="W82" s="170"/>
      <c r="X82" s="240">
        <f t="shared" si="45"/>
        <v>0</v>
      </c>
      <c r="Y82" s="169">
        <f>_xlfn.XLOOKUP($A82,'d8'!$AD$3:$AD$87,'d8'!$AE$3:$AE$87)</f>
        <v>0</v>
      </c>
      <c r="Z82" s="170"/>
      <c r="AA82" s="240">
        <f t="shared" si="46"/>
        <v>0</v>
      </c>
      <c r="AB82" s="169">
        <f>_xlfn.XLOOKUP($A82,'d9'!$AD$3:$AD$87,'d9'!$AE$3:$AE$87)</f>
        <v>0</v>
      </c>
      <c r="AC82" s="170"/>
      <c r="AD82" s="240">
        <f t="shared" si="47"/>
        <v>0</v>
      </c>
      <c r="AE82" s="169">
        <f>_xlfn.XLOOKUP($A82,'d10'!$AD$3:$AD$87,'d10'!$AE$3:$AE$87)</f>
        <v>0</v>
      </c>
      <c r="AF82" s="170"/>
      <c r="AG82" s="240">
        <f t="shared" si="48"/>
        <v>0</v>
      </c>
      <c r="AH82" s="169">
        <f>_xlfn.XLOOKUP($A82,'d11'!$AD$3:$AD$87,'d11'!$AE$3:$AE$87)</f>
        <v>0</v>
      </c>
      <c r="AI82" s="170"/>
      <c r="AJ82" s="240">
        <f t="shared" si="49"/>
        <v>0</v>
      </c>
      <c r="AK82" s="169">
        <f>_xlfn.XLOOKUP($A82,'d12'!$AD$3:$AD$87,'d12'!$AE$3:$AE$87)</f>
        <v>0</v>
      </c>
      <c r="AL82" s="170"/>
      <c r="AM82" s="240">
        <f t="shared" si="50"/>
        <v>0</v>
      </c>
      <c r="AN82" s="169">
        <f>_xlfn.XLOOKUP($A82,'d13'!$AD$3:$AD$87,'d13'!$AE$3:$AE$87)</f>
        <v>0</v>
      </c>
      <c r="AO82" s="170"/>
      <c r="AP82" s="240">
        <f t="shared" si="51"/>
        <v>0</v>
      </c>
      <c r="AQ82" s="169">
        <f>_xlfn.XLOOKUP($A82,'d14'!$AD$3:$AD$87,'d14'!$AE$3:$AE$87)</f>
        <v>0</v>
      </c>
      <c r="AR82" s="170"/>
      <c r="AS82" s="240">
        <f t="shared" si="52"/>
        <v>0</v>
      </c>
      <c r="AT82" s="169">
        <f>_xlfn.XLOOKUP($A82,'d15'!$AD$3:$AD$87,'d15'!$AE$3:$AE$87)</f>
        <v>0</v>
      </c>
      <c r="AU82" s="170"/>
      <c r="AV82" s="240">
        <f t="shared" si="53"/>
        <v>0</v>
      </c>
      <c r="AW82" s="169">
        <f>_xlfn.XLOOKUP($A82,'d16'!$AD$3:$AD$87,'d16'!$AE$3:$AE$87)</f>
        <v>0</v>
      </c>
      <c r="AX82" s="170"/>
      <c r="AY82" s="240">
        <f t="shared" si="54"/>
        <v>0</v>
      </c>
      <c r="AZ82" s="169">
        <f>_xlfn.XLOOKUP($A82,'d17'!$AD$3:$AD$87,'d17'!$AE$3:$AE$87)</f>
        <v>0</v>
      </c>
      <c r="BA82" s="170"/>
      <c r="BB82" s="240">
        <f t="shared" si="55"/>
        <v>0</v>
      </c>
      <c r="BC82" s="169">
        <f>_xlfn.XLOOKUP($A82,'d18'!$AD$3:$AD$87,'d18'!$AE$3:$AE$87)</f>
        <v>0</v>
      </c>
      <c r="BD82" s="170"/>
      <c r="BE82" s="240">
        <f t="shared" si="56"/>
        <v>0</v>
      </c>
      <c r="BF82" s="169">
        <f>_xlfn.XLOOKUP($A82,'d19'!$AD$3:$AD$87,'d19'!$AE$3:$AE$87)</f>
        <v>0</v>
      </c>
      <c r="BG82" s="170"/>
      <c r="BH82" s="240">
        <f t="shared" si="57"/>
        <v>0</v>
      </c>
      <c r="BI82" s="169">
        <f>_xlfn.XLOOKUP($A82,'d20'!$AD$3:$AD$87,'d20'!$AE$3:$AE$87)</f>
        <v>0</v>
      </c>
      <c r="BJ82" s="170"/>
      <c r="BK82" s="240">
        <f t="shared" si="58"/>
        <v>0</v>
      </c>
      <c r="BL82" s="169">
        <f>_xlfn.XLOOKUP($A82,'d21'!$AD$3:$AD$87,'d21'!$AE$3:$AE$87)</f>
        <v>0</v>
      </c>
      <c r="BM82" s="170"/>
      <c r="BN82" s="240">
        <f t="shared" si="59"/>
        <v>0</v>
      </c>
      <c r="BO82" s="169">
        <f>_xlfn.XLOOKUP($A82,'d22'!$AD$3:$AD$87,'d22'!$AE$3:$AE$87)</f>
        <v>0</v>
      </c>
      <c r="BP82" s="170"/>
      <c r="BQ82" s="240">
        <f t="shared" si="60"/>
        <v>0</v>
      </c>
      <c r="BR82" s="169">
        <f>_xlfn.XLOOKUP($A82,'d23'!$AD$3:$AD$87,'d23'!$AE$3:$AE$87)</f>
        <v>0</v>
      </c>
      <c r="BS82" s="170"/>
      <c r="BT82" s="240">
        <f t="shared" si="61"/>
        <v>0</v>
      </c>
      <c r="BU82" s="169">
        <f>_xlfn.XLOOKUP($A82,'d24'!$AD$3:$AD$87,'d24'!$AE$3:$AE$87)</f>
        <v>0</v>
      </c>
      <c r="BV82" s="170"/>
      <c r="BW82" s="240">
        <f t="shared" si="62"/>
        <v>0</v>
      </c>
      <c r="BX82" s="169">
        <f>_xlfn.XLOOKUP($A82,'d25'!$AD$3:$AD$87,'d25'!$AE$3:$AE$87)</f>
        <v>0</v>
      </c>
      <c r="BY82" s="170"/>
      <c r="BZ82" s="240">
        <f t="shared" si="63"/>
        <v>0</v>
      </c>
      <c r="CA82" s="169">
        <f>_xlfn.XLOOKUP($A82,'d26'!$AD$3:$AD$87,'d26'!$AE$3:$AE$87)</f>
        <v>0</v>
      </c>
      <c r="CB82" s="170"/>
      <c r="CC82" s="240">
        <f t="shared" si="64"/>
        <v>0</v>
      </c>
      <c r="CD82" s="169">
        <f>_xlfn.XLOOKUP($A82,'d27'!$AD$3:$AD$87,'d27'!$AE$3:$AE$87)</f>
        <v>0</v>
      </c>
      <c r="CE82" s="170"/>
      <c r="CF82" s="240">
        <f t="shared" si="65"/>
        <v>0</v>
      </c>
      <c r="CG82" s="169">
        <f>_xlfn.XLOOKUP($A82,'d28'!$AD$3:$AD$87,'d28'!$AE$3:$AE$87)</f>
        <v>0</v>
      </c>
      <c r="CH82" s="170"/>
      <c r="CI82" s="240">
        <f t="shared" si="66"/>
        <v>0</v>
      </c>
      <c r="CJ82" s="169">
        <f>_xlfn.XLOOKUP($A82,'d29'!$AD$3:$AD$87,'d29'!$AE$3:$AE$87)</f>
        <v>0</v>
      </c>
      <c r="CK82" s="170"/>
      <c r="CL82" s="240">
        <f t="shared" si="67"/>
        <v>0</v>
      </c>
      <c r="CM82" s="169">
        <f>_xlfn.XLOOKUP($A82,'d30'!$AD$3:$AD$87,'d30'!$AE$3:$AE$87)</f>
        <v>0</v>
      </c>
      <c r="CN82" s="170"/>
      <c r="CO82" s="240">
        <f t="shared" si="68"/>
        <v>0</v>
      </c>
      <c r="CP82" s="169">
        <f>_xlfn.XLOOKUP($A82,'d31'!$AD$3:$AD$87,'d31'!$AE$3:$AE$87)</f>
        <v>0</v>
      </c>
      <c r="CQ82" s="170"/>
      <c r="CR82" s="240">
        <f t="shared" si="69"/>
        <v>0</v>
      </c>
      <c r="CT82" s="171">
        <f t="shared" si="70"/>
        <v>0</v>
      </c>
      <c r="CU82" s="171">
        <f t="shared" si="36"/>
        <v>0</v>
      </c>
      <c r="CV82" s="172">
        <f t="shared" si="37"/>
        <v>0</v>
      </c>
      <c r="CW82" s="168">
        <f t="shared" si="38"/>
        <v>0</v>
      </c>
      <c r="CX82" s="168">
        <f t="shared" si="38"/>
        <v>0</v>
      </c>
    </row>
    <row r="83" spans="1:102" x14ac:dyDescent="0.25">
      <c r="A83" s="123" t="s">
        <v>74</v>
      </c>
      <c r="B83" s="126" t="s">
        <v>209</v>
      </c>
      <c r="D83" s="169">
        <f>_xlfn.XLOOKUP($A83,'d1'!$AD$3:$AD$87,'d1'!$AE$3:$AE$87)</f>
        <v>0</v>
      </c>
      <c r="E83" s="170"/>
      <c r="F83" s="240">
        <f t="shared" si="39"/>
        <v>0</v>
      </c>
      <c r="G83" s="169">
        <f>_xlfn.XLOOKUP($A83,'d2'!$AD$3:$AD$87,'d2'!$AE$3:$AE$87)</f>
        <v>0</v>
      </c>
      <c r="H83" s="170"/>
      <c r="I83" s="240">
        <f t="shared" si="40"/>
        <v>0</v>
      </c>
      <c r="J83" s="169">
        <f>_xlfn.XLOOKUP($A83,'d3'!$AD$3:$AD$87,'d3'!$AE$3:$AE$87)</f>
        <v>0</v>
      </c>
      <c r="K83" s="170"/>
      <c r="L83" s="240">
        <f t="shared" si="41"/>
        <v>0</v>
      </c>
      <c r="M83" s="169">
        <f>_xlfn.XLOOKUP($A83,'d4'!$AD$3:$AD$87,'d4'!$AE$3:$AE$87)</f>
        <v>0</v>
      </c>
      <c r="N83" s="170"/>
      <c r="O83" s="240">
        <f t="shared" si="42"/>
        <v>0</v>
      </c>
      <c r="P83" s="169">
        <f>_xlfn.XLOOKUP($A83,'d5'!$AD$3:$AD$87,'d5'!$AE$3:$AE$87)</f>
        <v>0</v>
      </c>
      <c r="Q83" s="170"/>
      <c r="R83" s="240">
        <f t="shared" si="43"/>
        <v>0</v>
      </c>
      <c r="S83" s="169">
        <f>_xlfn.XLOOKUP($A83,'d6'!$AD$3:$AD$87,'d6'!$AE$3:$AE$87)</f>
        <v>0</v>
      </c>
      <c r="T83" s="170"/>
      <c r="U83" s="240">
        <f t="shared" si="44"/>
        <v>0</v>
      </c>
      <c r="V83" s="169">
        <f>_xlfn.XLOOKUP($A83,'d7'!$AD$3:$AD$87,'d7'!$AE$3:$AE$87)</f>
        <v>0</v>
      </c>
      <c r="W83" s="170"/>
      <c r="X83" s="240">
        <f t="shared" si="45"/>
        <v>0</v>
      </c>
      <c r="Y83" s="169">
        <f>_xlfn.XLOOKUP($A83,'d8'!$AD$3:$AD$87,'d8'!$AE$3:$AE$87)</f>
        <v>0</v>
      </c>
      <c r="Z83" s="170"/>
      <c r="AA83" s="240">
        <f t="shared" si="46"/>
        <v>0</v>
      </c>
      <c r="AB83" s="169">
        <f>_xlfn.XLOOKUP($A83,'d9'!$AD$3:$AD$87,'d9'!$AE$3:$AE$87)</f>
        <v>0</v>
      </c>
      <c r="AC83" s="170"/>
      <c r="AD83" s="240">
        <f t="shared" si="47"/>
        <v>0</v>
      </c>
      <c r="AE83" s="169">
        <f>_xlfn.XLOOKUP($A83,'d10'!$AD$3:$AD$87,'d10'!$AE$3:$AE$87)</f>
        <v>0</v>
      </c>
      <c r="AF83" s="170"/>
      <c r="AG83" s="240">
        <f t="shared" si="48"/>
        <v>0</v>
      </c>
      <c r="AH83" s="169">
        <f>_xlfn.XLOOKUP($A83,'d11'!$AD$3:$AD$87,'d11'!$AE$3:$AE$87)</f>
        <v>0</v>
      </c>
      <c r="AI83" s="170"/>
      <c r="AJ83" s="240">
        <f t="shared" si="49"/>
        <v>0</v>
      </c>
      <c r="AK83" s="169">
        <f>_xlfn.XLOOKUP($A83,'d12'!$AD$3:$AD$87,'d12'!$AE$3:$AE$87)</f>
        <v>0</v>
      </c>
      <c r="AL83" s="170"/>
      <c r="AM83" s="240">
        <f t="shared" si="50"/>
        <v>0</v>
      </c>
      <c r="AN83" s="169">
        <f>_xlfn.XLOOKUP($A83,'d13'!$AD$3:$AD$87,'d13'!$AE$3:$AE$87)</f>
        <v>0</v>
      </c>
      <c r="AO83" s="170"/>
      <c r="AP83" s="240">
        <f t="shared" si="51"/>
        <v>0</v>
      </c>
      <c r="AQ83" s="169">
        <f>_xlfn.XLOOKUP($A83,'d14'!$AD$3:$AD$87,'d14'!$AE$3:$AE$87)</f>
        <v>0</v>
      </c>
      <c r="AR83" s="170"/>
      <c r="AS83" s="240">
        <f t="shared" si="52"/>
        <v>0</v>
      </c>
      <c r="AT83" s="169">
        <f>_xlfn.XLOOKUP($A83,'d15'!$AD$3:$AD$87,'d15'!$AE$3:$AE$87)</f>
        <v>0</v>
      </c>
      <c r="AU83" s="170"/>
      <c r="AV83" s="240">
        <f t="shared" si="53"/>
        <v>0</v>
      </c>
      <c r="AW83" s="169">
        <f>_xlfn.XLOOKUP($A83,'d16'!$AD$3:$AD$87,'d16'!$AE$3:$AE$87)</f>
        <v>0</v>
      </c>
      <c r="AX83" s="170"/>
      <c r="AY83" s="240">
        <f t="shared" si="54"/>
        <v>0</v>
      </c>
      <c r="AZ83" s="169">
        <f>_xlfn.XLOOKUP($A83,'d17'!$AD$3:$AD$87,'d17'!$AE$3:$AE$87)</f>
        <v>0</v>
      </c>
      <c r="BA83" s="170"/>
      <c r="BB83" s="240">
        <f t="shared" si="55"/>
        <v>0</v>
      </c>
      <c r="BC83" s="169">
        <f>_xlfn.XLOOKUP($A83,'d18'!$AD$3:$AD$87,'d18'!$AE$3:$AE$87)</f>
        <v>0</v>
      </c>
      <c r="BD83" s="170"/>
      <c r="BE83" s="240">
        <f t="shared" si="56"/>
        <v>0</v>
      </c>
      <c r="BF83" s="169">
        <f>_xlfn.XLOOKUP($A83,'d19'!$AD$3:$AD$87,'d19'!$AE$3:$AE$87)</f>
        <v>0</v>
      </c>
      <c r="BG83" s="170"/>
      <c r="BH83" s="240">
        <f t="shared" si="57"/>
        <v>0</v>
      </c>
      <c r="BI83" s="169">
        <f>_xlfn.XLOOKUP($A83,'d20'!$AD$3:$AD$87,'d20'!$AE$3:$AE$87)</f>
        <v>0</v>
      </c>
      <c r="BJ83" s="170"/>
      <c r="BK83" s="240">
        <f t="shared" si="58"/>
        <v>0</v>
      </c>
      <c r="BL83" s="169">
        <f>_xlfn.XLOOKUP($A83,'d21'!$AD$3:$AD$87,'d21'!$AE$3:$AE$87)</f>
        <v>0</v>
      </c>
      <c r="BM83" s="170"/>
      <c r="BN83" s="240">
        <f t="shared" si="59"/>
        <v>0</v>
      </c>
      <c r="BO83" s="169">
        <f>_xlfn.XLOOKUP($A83,'d22'!$AD$3:$AD$87,'d22'!$AE$3:$AE$87)</f>
        <v>0</v>
      </c>
      <c r="BP83" s="170"/>
      <c r="BQ83" s="240">
        <f t="shared" si="60"/>
        <v>0</v>
      </c>
      <c r="BR83" s="169">
        <f>_xlfn.XLOOKUP($A83,'d23'!$AD$3:$AD$87,'d23'!$AE$3:$AE$87)</f>
        <v>0</v>
      </c>
      <c r="BS83" s="170"/>
      <c r="BT83" s="240">
        <f t="shared" si="61"/>
        <v>0</v>
      </c>
      <c r="BU83" s="169">
        <f>_xlfn.XLOOKUP($A83,'d24'!$AD$3:$AD$87,'d24'!$AE$3:$AE$87)</f>
        <v>0</v>
      </c>
      <c r="BV83" s="170"/>
      <c r="BW83" s="240">
        <f t="shared" si="62"/>
        <v>0</v>
      </c>
      <c r="BX83" s="169">
        <f>_xlfn.XLOOKUP($A83,'d25'!$AD$3:$AD$87,'d25'!$AE$3:$AE$87)</f>
        <v>0</v>
      </c>
      <c r="BY83" s="170"/>
      <c r="BZ83" s="240">
        <f t="shared" si="63"/>
        <v>0</v>
      </c>
      <c r="CA83" s="169">
        <f>_xlfn.XLOOKUP($A83,'d26'!$AD$3:$AD$87,'d26'!$AE$3:$AE$87)</f>
        <v>0</v>
      </c>
      <c r="CB83" s="170"/>
      <c r="CC83" s="240">
        <f t="shared" si="64"/>
        <v>0</v>
      </c>
      <c r="CD83" s="169">
        <f>_xlfn.XLOOKUP($A83,'d27'!$AD$3:$AD$87,'d27'!$AE$3:$AE$87)</f>
        <v>0</v>
      </c>
      <c r="CE83" s="170"/>
      <c r="CF83" s="240">
        <f t="shared" si="65"/>
        <v>0</v>
      </c>
      <c r="CG83" s="169">
        <f>_xlfn.XLOOKUP($A83,'d28'!$AD$3:$AD$87,'d28'!$AE$3:$AE$87)</f>
        <v>0</v>
      </c>
      <c r="CH83" s="170"/>
      <c r="CI83" s="240">
        <f t="shared" si="66"/>
        <v>0</v>
      </c>
      <c r="CJ83" s="169">
        <f>_xlfn.XLOOKUP($A83,'d29'!$AD$3:$AD$87,'d29'!$AE$3:$AE$87)</f>
        <v>0</v>
      </c>
      <c r="CK83" s="170"/>
      <c r="CL83" s="240">
        <f t="shared" si="67"/>
        <v>0</v>
      </c>
      <c r="CM83" s="169">
        <f>_xlfn.XLOOKUP($A83,'d30'!$AD$3:$AD$87,'d30'!$AE$3:$AE$87)</f>
        <v>0</v>
      </c>
      <c r="CN83" s="170"/>
      <c r="CO83" s="240">
        <f t="shared" si="68"/>
        <v>0</v>
      </c>
      <c r="CP83" s="169">
        <f>_xlfn.XLOOKUP($A83,'d31'!$AD$3:$AD$87,'d31'!$AE$3:$AE$87)</f>
        <v>0</v>
      </c>
      <c r="CQ83" s="170"/>
      <c r="CR83" s="240">
        <f t="shared" si="69"/>
        <v>0</v>
      </c>
      <c r="CT83" s="171">
        <f t="shared" si="70"/>
        <v>0</v>
      </c>
      <c r="CU83" s="171">
        <f t="shared" si="36"/>
        <v>0</v>
      </c>
      <c r="CV83" s="178">
        <f t="shared" si="37"/>
        <v>0</v>
      </c>
      <c r="CW83" s="168">
        <f t="shared" si="38"/>
        <v>0</v>
      </c>
      <c r="CX83" s="168">
        <f t="shared" si="38"/>
        <v>0</v>
      </c>
    </row>
    <row r="84" spans="1:102" x14ac:dyDescent="0.25">
      <c r="A84" s="123" t="s">
        <v>73</v>
      </c>
      <c r="B84" s="126" t="s">
        <v>210</v>
      </c>
      <c r="D84" s="169">
        <f>_xlfn.XLOOKUP($A84,'d1'!$AD$3:$AD$87,'d1'!$AE$3:$AE$87)</f>
        <v>0</v>
      </c>
      <c r="E84" s="170"/>
      <c r="F84" s="240">
        <f t="shared" si="39"/>
        <v>0</v>
      </c>
      <c r="G84" s="169">
        <f>_xlfn.XLOOKUP($A84,'d2'!$AD$3:$AD$87,'d2'!$AE$3:$AE$87)</f>
        <v>0</v>
      </c>
      <c r="H84" s="170"/>
      <c r="I84" s="240">
        <f t="shared" si="40"/>
        <v>0</v>
      </c>
      <c r="J84" s="169">
        <f>_xlfn.XLOOKUP($A84,'d3'!$AD$3:$AD$87,'d3'!$AE$3:$AE$87)</f>
        <v>0</v>
      </c>
      <c r="K84" s="170"/>
      <c r="L84" s="240">
        <f t="shared" si="41"/>
        <v>0</v>
      </c>
      <c r="M84" s="169">
        <f>_xlfn.XLOOKUP($A84,'d4'!$AD$3:$AD$87,'d4'!$AE$3:$AE$87)</f>
        <v>0</v>
      </c>
      <c r="N84" s="170"/>
      <c r="O84" s="240">
        <f t="shared" si="42"/>
        <v>0</v>
      </c>
      <c r="P84" s="169">
        <f>_xlfn.XLOOKUP($A84,'d5'!$AD$3:$AD$87,'d5'!$AE$3:$AE$87)</f>
        <v>0</v>
      </c>
      <c r="Q84" s="170"/>
      <c r="R84" s="240">
        <f t="shared" si="43"/>
        <v>0</v>
      </c>
      <c r="S84" s="169">
        <f>_xlfn.XLOOKUP($A84,'d6'!$AD$3:$AD$87,'d6'!$AE$3:$AE$87)</f>
        <v>0</v>
      </c>
      <c r="T84" s="170"/>
      <c r="U84" s="240">
        <f t="shared" si="44"/>
        <v>0</v>
      </c>
      <c r="V84" s="169">
        <f>_xlfn.XLOOKUP($A84,'d7'!$AD$3:$AD$87,'d7'!$AE$3:$AE$87)</f>
        <v>0</v>
      </c>
      <c r="W84" s="170"/>
      <c r="X84" s="240">
        <f t="shared" si="45"/>
        <v>0</v>
      </c>
      <c r="Y84" s="169">
        <f>_xlfn.XLOOKUP($A84,'d8'!$AD$3:$AD$87,'d8'!$AE$3:$AE$87)</f>
        <v>0</v>
      </c>
      <c r="Z84" s="170"/>
      <c r="AA84" s="240">
        <f t="shared" si="46"/>
        <v>0</v>
      </c>
      <c r="AB84" s="169">
        <f>_xlfn.XLOOKUP($A84,'d9'!$AD$3:$AD$87,'d9'!$AE$3:$AE$87)</f>
        <v>0</v>
      </c>
      <c r="AC84" s="170"/>
      <c r="AD84" s="240">
        <f t="shared" si="47"/>
        <v>0</v>
      </c>
      <c r="AE84" s="169">
        <f>_xlfn.XLOOKUP($A84,'d10'!$AD$3:$AD$87,'d10'!$AE$3:$AE$87)</f>
        <v>0</v>
      </c>
      <c r="AF84" s="170"/>
      <c r="AG84" s="240">
        <f t="shared" si="48"/>
        <v>0</v>
      </c>
      <c r="AH84" s="169">
        <f>_xlfn.XLOOKUP($A84,'d11'!$AD$3:$AD$87,'d11'!$AE$3:$AE$87)</f>
        <v>0</v>
      </c>
      <c r="AI84" s="170"/>
      <c r="AJ84" s="240">
        <f t="shared" si="49"/>
        <v>0</v>
      </c>
      <c r="AK84" s="169">
        <f>_xlfn.XLOOKUP($A84,'d12'!$AD$3:$AD$87,'d12'!$AE$3:$AE$87)</f>
        <v>0</v>
      </c>
      <c r="AL84" s="170"/>
      <c r="AM84" s="240">
        <f t="shared" si="50"/>
        <v>0</v>
      </c>
      <c r="AN84" s="169">
        <f>_xlfn.XLOOKUP($A84,'d13'!$AD$3:$AD$87,'d13'!$AE$3:$AE$87)</f>
        <v>0</v>
      </c>
      <c r="AO84" s="170"/>
      <c r="AP84" s="240">
        <f t="shared" si="51"/>
        <v>0</v>
      </c>
      <c r="AQ84" s="169">
        <f>_xlfn.XLOOKUP($A84,'d14'!$AD$3:$AD$87,'d14'!$AE$3:$AE$87)</f>
        <v>0</v>
      </c>
      <c r="AR84" s="170"/>
      <c r="AS84" s="240">
        <f t="shared" si="52"/>
        <v>0</v>
      </c>
      <c r="AT84" s="169">
        <f>_xlfn.XLOOKUP($A84,'d15'!$AD$3:$AD$87,'d15'!$AE$3:$AE$87)</f>
        <v>0</v>
      </c>
      <c r="AU84" s="170"/>
      <c r="AV84" s="240">
        <f t="shared" si="53"/>
        <v>0</v>
      </c>
      <c r="AW84" s="169">
        <f>_xlfn.XLOOKUP($A84,'d16'!$AD$3:$AD$87,'d16'!$AE$3:$AE$87)</f>
        <v>0</v>
      </c>
      <c r="AX84" s="170"/>
      <c r="AY84" s="240">
        <f t="shared" si="54"/>
        <v>0</v>
      </c>
      <c r="AZ84" s="169">
        <f>_xlfn.XLOOKUP($A84,'d17'!$AD$3:$AD$87,'d17'!$AE$3:$AE$87)</f>
        <v>0</v>
      </c>
      <c r="BA84" s="170"/>
      <c r="BB84" s="240">
        <f t="shared" si="55"/>
        <v>0</v>
      </c>
      <c r="BC84" s="169">
        <f>_xlfn.XLOOKUP($A84,'d18'!$AD$3:$AD$87,'d18'!$AE$3:$AE$87)</f>
        <v>0</v>
      </c>
      <c r="BD84" s="170"/>
      <c r="BE84" s="240">
        <f t="shared" si="56"/>
        <v>0</v>
      </c>
      <c r="BF84" s="169">
        <f>_xlfn.XLOOKUP($A84,'d19'!$AD$3:$AD$87,'d19'!$AE$3:$AE$87)</f>
        <v>0</v>
      </c>
      <c r="BG84" s="170"/>
      <c r="BH84" s="240">
        <f t="shared" si="57"/>
        <v>0</v>
      </c>
      <c r="BI84" s="169">
        <f>_xlfn.XLOOKUP($A84,'d20'!$AD$3:$AD$87,'d20'!$AE$3:$AE$87)</f>
        <v>0</v>
      </c>
      <c r="BJ84" s="170"/>
      <c r="BK84" s="240">
        <f t="shared" si="58"/>
        <v>0</v>
      </c>
      <c r="BL84" s="169">
        <f>_xlfn.XLOOKUP($A84,'d21'!$AD$3:$AD$87,'d21'!$AE$3:$AE$87)</f>
        <v>0</v>
      </c>
      <c r="BM84" s="170"/>
      <c r="BN84" s="240">
        <f t="shared" si="59"/>
        <v>0</v>
      </c>
      <c r="BO84" s="169">
        <f>_xlfn.XLOOKUP($A84,'d22'!$AD$3:$AD$87,'d22'!$AE$3:$AE$87)</f>
        <v>0</v>
      </c>
      <c r="BP84" s="170"/>
      <c r="BQ84" s="240">
        <f t="shared" si="60"/>
        <v>0</v>
      </c>
      <c r="BR84" s="169">
        <f>_xlfn.XLOOKUP($A84,'d23'!$AD$3:$AD$87,'d23'!$AE$3:$AE$87)</f>
        <v>0</v>
      </c>
      <c r="BS84" s="170"/>
      <c r="BT84" s="240">
        <f t="shared" si="61"/>
        <v>0</v>
      </c>
      <c r="BU84" s="169">
        <f>_xlfn.XLOOKUP($A84,'d24'!$AD$3:$AD$87,'d24'!$AE$3:$AE$87)</f>
        <v>0</v>
      </c>
      <c r="BV84" s="170"/>
      <c r="BW84" s="240">
        <f t="shared" si="62"/>
        <v>0</v>
      </c>
      <c r="BX84" s="169">
        <f>_xlfn.XLOOKUP($A84,'d25'!$AD$3:$AD$87,'d25'!$AE$3:$AE$87)</f>
        <v>0</v>
      </c>
      <c r="BY84" s="170"/>
      <c r="BZ84" s="240">
        <f t="shared" si="63"/>
        <v>0</v>
      </c>
      <c r="CA84" s="169">
        <f>_xlfn.XLOOKUP($A84,'d26'!$AD$3:$AD$87,'d26'!$AE$3:$AE$87)</f>
        <v>0</v>
      </c>
      <c r="CB84" s="170"/>
      <c r="CC84" s="240">
        <f t="shared" si="64"/>
        <v>0</v>
      </c>
      <c r="CD84" s="169">
        <f>_xlfn.XLOOKUP($A84,'d27'!$AD$3:$AD$87,'d27'!$AE$3:$AE$87)</f>
        <v>0</v>
      </c>
      <c r="CE84" s="170"/>
      <c r="CF84" s="240">
        <f t="shared" si="65"/>
        <v>0</v>
      </c>
      <c r="CG84" s="169">
        <f>_xlfn.XLOOKUP($A84,'d28'!$AD$3:$AD$87,'d28'!$AE$3:$AE$87)</f>
        <v>0</v>
      </c>
      <c r="CH84" s="170"/>
      <c r="CI84" s="240">
        <f t="shared" si="66"/>
        <v>0</v>
      </c>
      <c r="CJ84" s="169">
        <f>_xlfn.XLOOKUP($A84,'d29'!$AD$3:$AD$87,'d29'!$AE$3:$AE$87)</f>
        <v>0</v>
      </c>
      <c r="CK84" s="170"/>
      <c r="CL84" s="240">
        <f t="shared" si="67"/>
        <v>0</v>
      </c>
      <c r="CM84" s="169">
        <f>_xlfn.XLOOKUP($A84,'d30'!$AD$3:$AD$87,'d30'!$AE$3:$AE$87)</f>
        <v>0</v>
      </c>
      <c r="CN84" s="170"/>
      <c r="CO84" s="240">
        <f t="shared" si="68"/>
        <v>0</v>
      </c>
      <c r="CP84" s="169">
        <f>_xlfn.XLOOKUP($A84,'d31'!$AD$3:$AD$87,'d31'!$AE$3:$AE$87)</f>
        <v>0</v>
      </c>
      <c r="CQ84" s="170"/>
      <c r="CR84" s="240">
        <f t="shared" si="69"/>
        <v>0</v>
      </c>
      <c r="CT84" s="171">
        <f t="shared" si="70"/>
        <v>0</v>
      </c>
      <c r="CU84" s="171">
        <f>E84+H84+K84+N84+Q84+T84+W84+Z84+AC84+AF84+AI84+AL84+AO84+AR84+AU84+AX84+BA84+BD84+BG84+BJ84+BM84+BP84+BS84+BV84+BY84+CB84+CE84+CH84+CK84+CN84+CQ84</f>
        <v>0</v>
      </c>
      <c r="CV84" s="172">
        <f t="shared" si="37"/>
        <v>0</v>
      </c>
      <c r="CW84" s="168">
        <f t="shared" si="38"/>
        <v>0</v>
      </c>
      <c r="CX84" s="168">
        <f t="shared" si="38"/>
        <v>0</v>
      </c>
    </row>
    <row r="85" spans="1:102" x14ac:dyDescent="0.25">
      <c r="A85" s="123" t="s">
        <v>72</v>
      </c>
      <c r="B85" s="126" t="s">
        <v>211</v>
      </c>
      <c r="D85" s="169">
        <f>_xlfn.XLOOKUP($A85,'d1'!$AD$3:$AD$87,'d1'!$AE$3:$AE$87)</f>
        <v>0</v>
      </c>
      <c r="E85" s="170"/>
      <c r="F85" s="240">
        <f t="shared" si="39"/>
        <v>0</v>
      </c>
      <c r="G85" s="169">
        <f>_xlfn.XLOOKUP($A85,'d2'!$AD$3:$AD$87,'d2'!$AE$3:$AE$87)</f>
        <v>0</v>
      </c>
      <c r="H85" s="170"/>
      <c r="I85" s="240">
        <f t="shared" si="40"/>
        <v>0</v>
      </c>
      <c r="J85" s="169">
        <f>_xlfn.XLOOKUP($A85,'d3'!$AD$3:$AD$87,'d3'!$AE$3:$AE$87)</f>
        <v>0</v>
      </c>
      <c r="K85" s="170"/>
      <c r="L85" s="240">
        <f t="shared" si="41"/>
        <v>0</v>
      </c>
      <c r="M85" s="169">
        <f>_xlfn.XLOOKUP($A85,'d4'!$AD$3:$AD$87,'d4'!$AE$3:$AE$87)</f>
        <v>0</v>
      </c>
      <c r="N85" s="170"/>
      <c r="O85" s="240">
        <f t="shared" si="42"/>
        <v>0</v>
      </c>
      <c r="P85" s="169">
        <f>_xlfn.XLOOKUP($A85,'d5'!$AD$3:$AD$87,'d5'!$AE$3:$AE$87)</f>
        <v>0</v>
      </c>
      <c r="Q85" s="170"/>
      <c r="R85" s="240">
        <f t="shared" si="43"/>
        <v>0</v>
      </c>
      <c r="S85" s="169">
        <f>_xlfn.XLOOKUP($A85,'d6'!$AD$3:$AD$87,'d6'!$AE$3:$AE$87)</f>
        <v>0</v>
      </c>
      <c r="T85" s="170"/>
      <c r="U85" s="240">
        <f t="shared" si="44"/>
        <v>0</v>
      </c>
      <c r="V85" s="169">
        <f>_xlfn.XLOOKUP($A85,'d7'!$AD$3:$AD$87,'d7'!$AE$3:$AE$87)</f>
        <v>0</v>
      </c>
      <c r="W85" s="170"/>
      <c r="X85" s="240">
        <f t="shared" si="45"/>
        <v>0</v>
      </c>
      <c r="Y85" s="169">
        <f>_xlfn.XLOOKUP($A85,'d8'!$AD$3:$AD$87,'d8'!$AE$3:$AE$87)</f>
        <v>0</v>
      </c>
      <c r="Z85" s="170"/>
      <c r="AA85" s="240">
        <f t="shared" si="46"/>
        <v>0</v>
      </c>
      <c r="AB85" s="169">
        <f>_xlfn.XLOOKUP($A85,'d9'!$AD$3:$AD$87,'d9'!$AE$3:$AE$87)</f>
        <v>0</v>
      </c>
      <c r="AC85" s="170"/>
      <c r="AD85" s="240">
        <f t="shared" si="47"/>
        <v>0</v>
      </c>
      <c r="AE85" s="169">
        <f>_xlfn.XLOOKUP($A85,'d10'!$AD$3:$AD$87,'d10'!$AE$3:$AE$87)</f>
        <v>0</v>
      </c>
      <c r="AF85" s="170"/>
      <c r="AG85" s="240">
        <f t="shared" si="48"/>
        <v>0</v>
      </c>
      <c r="AH85" s="169">
        <f>_xlfn.XLOOKUP($A85,'d11'!$AD$3:$AD$87,'d11'!$AE$3:$AE$87)</f>
        <v>0</v>
      </c>
      <c r="AI85" s="170"/>
      <c r="AJ85" s="240">
        <f t="shared" si="49"/>
        <v>0</v>
      </c>
      <c r="AK85" s="169">
        <f>_xlfn.XLOOKUP($A85,'d12'!$AD$3:$AD$87,'d12'!$AE$3:$AE$87)</f>
        <v>0</v>
      </c>
      <c r="AL85" s="170"/>
      <c r="AM85" s="240">
        <f t="shared" si="50"/>
        <v>0</v>
      </c>
      <c r="AN85" s="169">
        <f>_xlfn.XLOOKUP($A85,'d13'!$AD$3:$AD$87,'d13'!$AE$3:$AE$87)</f>
        <v>0</v>
      </c>
      <c r="AO85" s="170"/>
      <c r="AP85" s="240">
        <f t="shared" si="51"/>
        <v>0</v>
      </c>
      <c r="AQ85" s="169">
        <f>_xlfn.XLOOKUP($A85,'d14'!$AD$3:$AD$87,'d14'!$AE$3:$AE$87)</f>
        <v>0</v>
      </c>
      <c r="AR85" s="170"/>
      <c r="AS85" s="240">
        <f t="shared" si="52"/>
        <v>0</v>
      </c>
      <c r="AT85" s="169">
        <f>_xlfn.XLOOKUP($A85,'d15'!$AD$3:$AD$87,'d15'!$AE$3:$AE$87)</f>
        <v>0</v>
      </c>
      <c r="AU85" s="170"/>
      <c r="AV85" s="240">
        <f t="shared" si="53"/>
        <v>0</v>
      </c>
      <c r="AW85" s="169">
        <f>_xlfn.XLOOKUP($A85,'d16'!$AD$3:$AD$87,'d16'!$AE$3:$AE$87)</f>
        <v>0</v>
      </c>
      <c r="AX85" s="170"/>
      <c r="AY85" s="240">
        <f t="shared" si="54"/>
        <v>0</v>
      </c>
      <c r="AZ85" s="169">
        <f>_xlfn.XLOOKUP($A85,'d17'!$AD$3:$AD$87,'d17'!$AE$3:$AE$87)</f>
        <v>0</v>
      </c>
      <c r="BA85" s="170"/>
      <c r="BB85" s="240">
        <f t="shared" si="55"/>
        <v>0</v>
      </c>
      <c r="BC85" s="169">
        <f>_xlfn.XLOOKUP($A85,'d18'!$AD$3:$AD$87,'d18'!$AE$3:$AE$87)</f>
        <v>0</v>
      </c>
      <c r="BD85" s="170"/>
      <c r="BE85" s="240">
        <f t="shared" si="56"/>
        <v>0</v>
      </c>
      <c r="BF85" s="169">
        <f>_xlfn.XLOOKUP($A85,'d19'!$AD$3:$AD$87,'d19'!$AE$3:$AE$87)</f>
        <v>0</v>
      </c>
      <c r="BG85" s="170"/>
      <c r="BH85" s="240">
        <f t="shared" si="57"/>
        <v>0</v>
      </c>
      <c r="BI85" s="169">
        <f>_xlfn.XLOOKUP($A85,'d20'!$AD$3:$AD$87,'d20'!$AE$3:$AE$87)</f>
        <v>0</v>
      </c>
      <c r="BJ85" s="170"/>
      <c r="BK85" s="240">
        <f t="shared" si="58"/>
        <v>0</v>
      </c>
      <c r="BL85" s="169">
        <f>_xlfn.XLOOKUP($A85,'d21'!$AD$3:$AD$87,'d21'!$AE$3:$AE$87)</f>
        <v>0</v>
      </c>
      <c r="BM85" s="170"/>
      <c r="BN85" s="240">
        <f t="shared" si="59"/>
        <v>0</v>
      </c>
      <c r="BO85" s="169">
        <f>_xlfn.XLOOKUP($A85,'d22'!$AD$3:$AD$87,'d22'!$AE$3:$AE$87)</f>
        <v>0</v>
      </c>
      <c r="BP85" s="170"/>
      <c r="BQ85" s="240">
        <f t="shared" si="60"/>
        <v>0</v>
      </c>
      <c r="BR85" s="169">
        <f>_xlfn.XLOOKUP($A85,'d23'!$AD$3:$AD$87,'d23'!$AE$3:$AE$87)</f>
        <v>0</v>
      </c>
      <c r="BS85" s="170"/>
      <c r="BT85" s="240">
        <f t="shared" si="61"/>
        <v>0</v>
      </c>
      <c r="BU85" s="169">
        <f>_xlfn.XLOOKUP($A85,'d24'!$AD$3:$AD$87,'d24'!$AE$3:$AE$87)</f>
        <v>0</v>
      </c>
      <c r="BV85" s="170"/>
      <c r="BW85" s="240">
        <f t="shared" si="62"/>
        <v>0</v>
      </c>
      <c r="BX85" s="169">
        <f>_xlfn.XLOOKUP($A85,'d25'!$AD$3:$AD$87,'d25'!$AE$3:$AE$87)</f>
        <v>0</v>
      </c>
      <c r="BY85" s="170"/>
      <c r="BZ85" s="240">
        <f t="shared" si="63"/>
        <v>0</v>
      </c>
      <c r="CA85" s="169">
        <f>_xlfn.XLOOKUP($A85,'d26'!$AD$3:$AD$87,'d26'!$AE$3:$AE$87)</f>
        <v>0</v>
      </c>
      <c r="CB85" s="170"/>
      <c r="CC85" s="240">
        <f t="shared" si="64"/>
        <v>0</v>
      </c>
      <c r="CD85" s="169">
        <f>_xlfn.XLOOKUP($A85,'d27'!$AD$3:$AD$87,'d27'!$AE$3:$AE$87)</f>
        <v>0</v>
      </c>
      <c r="CE85" s="170"/>
      <c r="CF85" s="240">
        <f t="shared" si="65"/>
        <v>0</v>
      </c>
      <c r="CG85" s="169">
        <f>_xlfn.XLOOKUP($A85,'d28'!$AD$3:$AD$87,'d28'!$AE$3:$AE$87)</f>
        <v>0</v>
      </c>
      <c r="CH85" s="170"/>
      <c r="CI85" s="240">
        <f t="shared" si="66"/>
        <v>0</v>
      </c>
      <c r="CJ85" s="169">
        <f>_xlfn.XLOOKUP($A85,'d29'!$AD$3:$AD$87,'d29'!$AE$3:$AE$87)</f>
        <v>0</v>
      </c>
      <c r="CK85" s="170"/>
      <c r="CL85" s="240">
        <f t="shared" si="67"/>
        <v>0</v>
      </c>
      <c r="CM85" s="169">
        <f>_xlfn.XLOOKUP($A85,'d30'!$AD$3:$AD$87,'d30'!$AE$3:$AE$87)</f>
        <v>0</v>
      </c>
      <c r="CN85" s="170"/>
      <c r="CO85" s="240">
        <f t="shared" si="68"/>
        <v>0</v>
      </c>
      <c r="CP85" s="169">
        <f>_xlfn.XLOOKUP($A85,'d31'!$AD$3:$AD$87,'d31'!$AE$3:$AE$87)</f>
        <v>0</v>
      </c>
      <c r="CQ85" s="170"/>
      <c r="CR85" s="240">
        <f t="shared" si="69"/>
        <v>0</v>
      </c>
      <c r="CT85" s="171">
        <f t="shared" si="70"/>
        <v>0</v>
      </c>
      <c r="CU85" s="171">
        <f>E85+H85+K85+N85+Q85+T85+W85+Z85+AC85+AF85+AI85+AL85+AO85+AR85+AU85+AX85+BA85+BD85+BG85+BJ85+BM85+BP85+BS85+BV85+BY85+CB85+CE85+CH85+CK85+CN85+CQ85</f>
        <v>0</v>
      </c>
      <c r="CV85" s="178">
        <f t="shared" si="37"/>
        <v>0</v>
      </c>
      <c r="CW85" s="168">
        <f t="shared" si="38"/>
        <v>0</v>
      </c>
      <c r="CX85" s="168">
        <f t="shared" si="38"/>
        <v>0</v>
      </c>
    </row>
    <row r="86" spans="1:102" x14ac:dyDescent="0.25">
      <c r="A86" s="123" t="s">
        <v>78</v>
      </c>
      <c r="B86" s="126" t="s">
        <v>212</v>
      </c>
      <c r="D86" s="169">
        <f>_xlfn.XLOOKUP($A86,'d1'!$AD$3:$AD$87,'d1'!$AE$3:$AE$87)</f>
        <v>0</v>
      </c>
      <c r="E86" s="170"/>
      <c r="F86" s="240">
        <f t="shared" si="39"/>
        <v>0</v>
      </c>
      <c r="G86" s="169">
        <f>_xlfn.XLOOKUP($A86,'d2'!$AD$3:$AD$87,'d2'!$AE$3:$AE$87)</f>
        <v>0</v>
      </c>
      <c r="H86" s="170"/>
      <c r="I86" s="240">
        <f t="shared" si="40"/>
        <v>0</v>
      </c>
      <c r="J86" s="169">
        <f>_xlfn.XLOOKUP($A86,'d3'!$AD$3:$AD$87,'d3'!$AE$3:$AE$87)</f>
        <v>0</v>
      </c>
      <c r="K86" s="170"/>
      <c r="L86" s="240">
        <f t="shared" si="41"/>
        <v>0</v>
      </c>
      <c r="M86" s="169">
        <f>_xlfn.XLOOKUP($A86,'d4'!$AD$3:$AD$87,'d4'!$AE$3:$AE$87)</f>
        <v>0</v>
      </c>
      <c r="N86" s="170"/>
      <c r="O86" s="240">
        <f t="shared" si="42"/>
        <v>0</v>
      </c>
      <c r="P86" s="169">
        <f>_xlfn.XLOOKUP($A86,'d5'!$AD$3:$AD$87,'d5'!$AE$3:$AE$87)</f>
        <v>0</v>
      </c>
      <c r="Q86" s="170"/>
      <c r="R86" s="240">
        <f t="shared" si="43"/>
        <v>0</v>
      </c>
      <c r="S86" s="169">
        <f>_xlfn.XLOOKUP($A86,'d6'!$AD$3:$AD$87,'d6'!$AE$3:$AE$87)</f>
        <v>0</v>
      </c>
      <c r="T86" s="170"/>
      <c r="U86" s="240">
        <f t="shared" si="44"/>
        <v>0</v>
      </c>
      <c r="V86" s="169">
        <f>_xlfn.XLOOKUP($A86,'d7'!$AD$3:$AD$87,'d7'!$AE$3:$AE$87)</f>
        <v>0</v>
      </c>
      <c r="W86" s="170"/>
      <c r="X86" s="240">
        <f t="shared" si="45"/>
        <v>0</v>
      </c>
      <c r="Y86" s="169">
        <f>_xlfn.XLOOKUP($A86,'d8'!$AD$3:$AD$87,'d8'!$AE$3:$AE$87)</f>
        <v>0</v>
      </c>
      <c r="Z86" s="170"/>
      <c r="AA86" s="240">
        <f t="shared" si="46"/>
        <v>0</v>
      </c>
      <c r="AB86" s="169">
        <f>_xlfn.XLOOKUP($A86,'d9'!$AD$3:$AD$87,'d9'!$AE$3:$AE$87)</f>
        <v>0</v>
      </c>
      <c r="AC86" s="170"/>
      <c r="AD86" s="240">
        <f t="shared" si="47"/>
        <v>0</v>
      </c>
      <c r="AE86" s="169">
        <f>_xlfn.XLOOKUP($A86,'d10'!$AD$3:$AD$87,'d10'!$AE$3:$AE$87)</f>
        <v>0</v>
      </c>
      <c r="AF86" s="170"/>
      <c r="AG86" s="240">
        <f t="shared" si="48"/>
        <v>0</v>
      </c>
      <c r="AH86" s="169">
        <f>_xlfn.XLOOKUP($A86,'d11'!$AD$3:$AD$87,'d11'!$AE$3:$AE$87)</f>
        <v>0</v>
      </c>
      <c r="AI86" s="170"/>
      <c r="AJ86" s="240">
        <f t="shared" si="49"/>
        <v>0</v>
      </c>
      <c r="AK86" s="169">
        <f>_xlfn.XLOOKUP($A86,'d12'!$AD$3:$AD$87,'d12'!$AE$3:$AE$87)</f>
        <v>0</v>
      </c>
      <c r="AL86" s="170"/>
      <c r="AM86" s="240">
        <f t="shared" si="50"/>
        <v>0</v>
      </c>
      <c r="AN86" s="169">
        <f>_xlfn.XLOOKUP($A86,'d13'!$AD$3:$AD$87,'d13'!$AE$3:$AE$87)</f>
        <v>0</v>
      </c>
      <c r="AO86" s="170"/>
      <c r="AP86" s="240">
        <f t="shared" si="51"/>
        <v>0</v>
      </c>
      <c r="AQ86" s="169">
        <f>_xlfn.XLOOKUP($A86,'d14'!$AD$3:$AD$87,'d14'!$AE$3:$AE$87)</f>
        <v>0</v>
      </c>
      <c r="AR86" s="170"/>
      <c r="AS86" s="240">
        <f t="shared" si="52"/>
        <v>0</v>
      </c>
      <c r="AT86" s="169">
        <f>_xlfn.XLOOKUP($A86,'d15'!$AD$3:$AD$87,'d15'!$AE$3:$AE$87)</f>
        <v>0</v>
      </c>
      <c r="AU86" s="170"/>
      <c r="AV86" s="240">
        <f t="shared" si="53"/>
        <v>0</v>
      </c>
      <c r="AW86" s="169">
        <f>_xlfn.XLOOKUP($A86,'d16'!$AD$3:$AD$87,'d16'!$AE$3:$AE$87)</f>
        <v>0</v>
      </c>
      <c r="AX86" s="170"/>
      <c r="AY86" s="240">
        <f t="shared" si="54"/>
        <v>0</v>
      </c>
      <c r="AZ86" s="169">
        <f>_xlfn.XLOOKUP($A86,'d17'!$AD$3:$AD$87,'d17'!$AE$3:$AE$87)</f>
        <v>0</v>
      </c>
      <c r="BA86" s="170"/>
      <c r="BB86" s="240">
        <f t="shared" si="55"/>
        <v>0</v>
      </c>
      <c r="BC86" s="169">
        <f>_xlfn.XLOOKUP($A86,'d18'!$AD$3:$AD$87,'d18'!$AE$3:$AE$87)</f>
        <v>0</v>
      </c>
      <c r="BD86" s="170"/>
      <c r="BE86" s="240">
        <f t="shared" si="56"/>
        <v>0</v>
      </c>
      <c r="BF86" s="169">
        <f>_xlfn.XLOOKUP($A86,'d19'!$AD$3:$AD$87,'d19'!$AE$3:$AE$87)</f>
        <v>0</v>
      </c>
      <c r="BG86" s="170"/>
      <c r="BH86" s="240">
        <f t="shared" si="57"/>
        <v>0</v>
      </c>
      <c r="BI86" s="169">
        <f>_xlfn.XLOOKUP($A86,'d20'!$AD$3:$AD$87,'d20'!$AE$3:$AE$87)</f>
        <v>0</v>
      </c>
      <c r="BJ86" s="170"/>
      <c r="BK86" s="240">
        <f t="shared" si="58"/>
        <v>0</v>
      </c>
      <c r="BL86" s="169">
        <f>_xlfn.XLOOKUP($A86,'d21'!$AD$3:$AD$87,'d21'!$AE$3:$AE$87)</f>
        <v>0</v>
      </c>
      <c r="BM86" s="170"/>
      <c r="BN86" s="240">
        <f t="shared" si="59"/>
        <v>0</v>
      </c>
      <c r="BO86" s="169">
        <f>_xlfn.XLOOKUP($A86,'d22'!$AD$3:$AD$87,'d22'!$AE$3:$AE$87)</f>
        <v>0</v>
      </c>
      <c r="BP86" s="170"/>
      <c r="BQ86" s="240">
        <f t="shared" si="60"/>
        <v>0</v>
      </c>
      <c r="BR86" s="169">
        <f>_xlfn.XLOOKUP($A86,'d23'!$AD$3:$AD$87,'d23'!$AE$3:$AE$87)</f>
        <v>0</v>
      </c>
      <c r="BS86" s="170"/>
      <c r="BT86" s="240">
        <f t="shared" si="61"/>
        <v>0</v>
      </c>
      <c r="BU86" s="169">
        <f>_xlfn.XLOOKUP($A86,'d24'!$AD$3:$AD$87,'d24'!$AE$3:$AE$87)</f>
        <v>0</v>
      </c>
      <c r="BV86" s="170"/>
      <c r="BW86" s="240">
        <f t="shared" si="62"/>
        <v>0</v>
      </c>
      <c r="BX86" s="169">
        <f>_xlfn.XLOOKUP($A86,'d25'!$AD$3:$AD$87,'d25'!$AE$3:$AE$87)</f>
        <v>0</v>
      </c>
      <c r="BY86" s="170"/>
      <c r="BZ86" s="240">
        <f t="shared" si="63"/>
        <v>0</v>
      </c>
      <c r="CA86" s="169">
        <f>_xlfn.XLOOKUP($A86,'d26'!$AD$3:$AD$87,'d26'!$AE$3:$AE$87)</f>
        <v>0</v>
      </c>
      <c r="CB86" s="170"/>
      <c r="CC86" s="240">
        <f t="shared" si="64"/>
        <v>0</v>
      </c>
      <c r="CD86" s="169">
        <f>_xlfn.XLOOKUP($A86,'d27'!$AD$3:$AD$87,'d27'!$AE$3:$AE$87)</f>
        <v>0</v>
      </c>
      <c r="CE86" s="170"/>
      <c r="CF86" s="240">
        <f t="shared" si="65"/>
        <v>0</v>
      </c>
      <c r="CG86" s="169">
        <f>_xlfn.XLOOKUP($A86,'d28'!$AD$3:$AD$87,'d28'!$AE$3:$AE$87)</f>
        <v>0</v>
      </c>
      <c r="CH86" s="170"/>
      <c r="CI86" s="240">
        <f t="shared" si="66"/>
        <v>0</v>
      </c>
      <c r="CJ86" s="169">
        <f>_xlfn.XLOOKUP($A86,'d29'!$AD$3:$AD$87,'d29'!$AE$3:$AE$87)</f>
        <v>0</v>
      </c>
      <c r="CK86" s="170"/>
      <c r="CL86" s="240">
        <f t="shared" si="67"/>
        <v>0</v>
      </c>
      <c r="CM86" s="169">
        <f>_xlfn.XLOOKUP($A86,'d30'!$AD$3:$AD$87,'d30'!$AE$3:$AE$87)</f>
        <v>0</v>
      </c>
      <c r="CN86" s="170"/>
      <c r="CO86" s="240">
        <f t="shared" si="68"/>
        <v>0</v>
      </c>
      <c r="CP86" s="169">
        <f>_xlfn.XLOOKUP($A86,'d31'!$AD$3:$AD$87,'d31'!$AE$3:$AE$87)</f>
        <v>0</v>
      </c>
      <c r="CQ86" s="170"/>
      <c r="CR86" s="240">
        <f t="shared" si="69"/>
        <v>0</v>
      </c>
      <c r="CT86" s="171">
        <f t="shared" si="70"/>
        <v>0</v>
      </c>
      <c r="CU86" s="171">
        <f>E86+H86+K86+N86+Q86+T86+W86+Z86+AC86+AF86+AI86+AL86+AO86+AR86+AU86+AX86+BA86+BD86+BG86+BJ86+BM86+BP86+BS86+BV86+BY86+CB86+CE86+CH86+CK86+CN86+CQ86</f>
        <v>0</v>
      </c>
      <c r="CV86" s="172">
        <f t="shared" si="37"/>
        <v>0</v>
      </c>
      <c r="CW86" s="168">
        <f t="shared" si="38"/>
        <v>0</v>
      </c>
      <c r="CX86" s="168">
        <f t="shared" si="38"/>
        <v>0</v>
      </c>
    </row>
    <row r="87" spans="1:102" s="204" customFormat="1" x14ac:dyDescent="0.25">
      <c r="A87" s="206" t="s">
        <v>214</v>
      </c>
      <c r="B87" s="200" t="s">
        <v>215</v>
      </c>
      <c r="C87" s="201"/>
      <c r="D87" s="202"/>
      <c r="E87" s="203"/>
      <c r="F87" s="240">
        <f t="shared" si="39"/>
        <v>0</v>
      </c>
      <c r="G87" s="202"/>
      <c r="H87" s="203"/>
      <c r="I87" s="240">
        <f t="shared" si="40"/>
        <v>0</v>
      </c>
      <c r="J87" s="202"/>
      <c r="K87" s="203"/>
      <c r="L87" s="240">
        <f t="shared" si="41"/>
        <v>0</v>
      </c>
      <c r="M87" s="202"/>
      <c r="N87" s="203"/>
      <c r="O87" s="240">
        <f t="shared" si="42"/>
        <v>0</v>
      </c>
      <c r="P87" s="202"/>
      <c r="Q87" s="203"/>
      <c r="R87" s="240">
        <f t="shared" si="43"/>
        <v>0</v>
      </c>
      <c r="S87" s="202"/>
      <c r="T87" s="203"/>
      <c r="U87" s="240">
        <f t="shared" si="44"/>
        <v>0</v>
      </c>
      <c r="V87" s="202"/>
      <c r="W87" s="203"/>
      <c r="X87" s="240">
        <f t="shared" si="45"/>
        <v>0</v>
      </c>
      <c r="Y87" s="202"/>
      <c r="Z87" s="203"/>
      <c r="AA87" s="240">
        <f t="shared" si="46"/>
        <v>0</v>
      </c>
      <c r="AB87" s="202"/>
      <c r="AC87" s="203"/>
      <c r="AD87" s="240">
        <f t="shared" si="47"/>
        <v>0</v>
      </c>
      <c r="AE87" s="202"/>
      <c r="AF87" s="203"/>
      <c r="AG87" s="240">
        <f t="shared" si="48"/>
        <v>0</v>
      </c>
      <c r="AH87" s="202"/>
      <c r="AI87" s="203"/>
      <c r="AJ87" s="240">
        <f t="shared" si="49"/>
        <v>0</v>
      </c>
      <c r="AK87" s="202"/>
      <c r="AL87" s="203"/>
      <c r="AM87" s="240">
        <f t="shared" si="50"/>
        <v>0</v>
      </c>
      <c r="AN87" s="202"/>
      <c r="AO87" s="203"/>
      <c r="AP87" s="240">
        <f t="shared" si="51"/>
        <v>0</v>
      </c>
      <c r="AQ87" s="202"/>
      <c r="AR87" s="203"/>
      <c r="AS87" s="240">
        <f t="shared" si="52"/>
        <v>0</v>
      </c>
      <c r="AT87" s="202"/>
      <c r="AU87" s="203"/>
      <c r="AV87" s="240">
        <f t="shared" si="53"/>
        <v>0</v>
      </c>
      <c r="AW87" s="202"/>
      <c r="AX87" s="203"/>
      <c r="AY87" s="240">
        <f t="shared" si="54"/>
        <v>0</v>
      </c>
      <c r="AZ87" s="202"/>
      <c r="BA87" s="203"/>
      <c r="BB87" s="240">
        <f t="shared" si="55"/>
        <v>0</v>
      </c>
      <c r="BC87" s="202"/>
      <c r="BD87" s="203"/>
      <c r="BE87" s="240">
        <f t="shared" si="56"/>
        <v>0</v>
      </c>
      <c r="BF87" s="202"/>
      <c r="BG87" s="203"/>
      <c r="BH87" s="240">
        <f t="shared" si="57"/>
        <v>0</v>
      </c>
      <c r="BI87" s="202"/>
      <c r="BJ87" s="203"/>
      <c r="BK87" s="240">
        <f t="shared" si="58"/>
        <v>0</v>
      </c>
      <c r="BL87" s="202"/>
      <c r="BM87" s="203"/>
      <c r="BN87" s="240">
        <f t="shared" si="59"/>
        <v>0</v>
      </c>
      <c r="BO87" s="202"/>
      <c r="BP87" s="203"/>
      <c r="BQ87" s="240">
        <f t="shared" si="60"/>
        <v>0</v>
      </c>
      <c r="BR87" s="202"/>
      <c r="BS87" s="203"/>
      <c r="BT87" s="240">
        <f t="shared" si="61"/>
        <v>0</v>
      </c>
      <c r="BU87" s="202"/>
      <c r="BV87" s="203"/>
      <c r="BW87" s="240">
        <f t="shared" si="62"/>
        <v>0</v>
      </c>
      <c r="BX87" s="202"/>
      <c r="BY87" s="203"/>
      <c r="BZ87" s="240">
        <f t="shared" si="63"/>
        <v>0</v>
      </c>
      <c r="CA87" s="202"/>
      <c r="CB87" s="203"/>
      <c r="CC87" s="240">
        <f t="shared" si="64"/>
        <v>0</v>
      </c>
      <c r="CD87" s="202"/>
      <c r="CE87" s="203"/>
      <c r="CF87" s="240">
        <f t="shared" si="65"/>
        <v>0</v>
      </c>
      <c r="CG87" s="202"/>
      <c r="CH87" s="203"/>
      <c r="CI87" s="240">
        <f t="shared" si="66"/>
        <v>0</v>
      </c>
      <c r="CJ87" s="202"/>
      <c r="CK87" s="203"/>
      <c r="CL87" s="240">
        <f t="shared" si="67"/>
        <v>0</v>
      </c>
      <c r="CM87" s="202"/>
      <c r="CN87" s="203"/>
      <c r="CO87" s="240">
        <f t="shared" si="68"/>
        <v>0</v>
      </c>
      <c r="CP87" s="202"/>
      <c r="CQ87" s="203"/>
      <c r="CR87" s="240">
        <f t="shared" si="69"/>
        <v>0</v>
      </c>
    </row>
    <row r="88" spans="1:102" s="204" customFormat="1" x14ac:dyDescent="0.25">
      <c r="A88" s="206" t="s">
        <v>216</v>
      </c>
      <c r="B88" s="200" t="s">
        <v>217</v>
      </c>
      <c r="C88" s="201"/>
      <c r="D88" s="202"/>
      <c r="E88" s="203"/>
      <c r="F88" s="240">
        <f t="shared" si="39"/>
        <v>0</v>
      </c>
      <c r="G88" s="202"/>
      <c r="H88" s="203"/>
      <c r="I88" s="240">
        <f t="shared" si="40"/>
        <v>0</v>
      </c>
      <c r="J88" s="202"/>
      <c r="K88" s="203"/>
      <c r="L88" s="240">
        <f t="shared" si="41"/>
        <v>0</v>
      </c>
      <c r="M88" s="202"/>
      <c r="N88" s="203"/>
      <c r="O88" s="240">
        <f t="shared" si="42"/>
        <v>0</v>
      </c>
      <c r="P88" s="202"/>
      <c r="Q88" s="203"/>
      <c r="R88" s="240">
        <f t="shared" si="43"/>
        <v>0</v>
      </c>
      <c r="S88" s="202"/>
      <c r="T88" s="203"/>
      <c r="U88" s="240">
        <f t="shared" si="44"/>
        <v>0</v>
      </c>
      <c r="V88" s="202"/>
      <c r="W88" s="203"/>
      <c r="X88" s="240">
        <f t="shared" si="45"/>
        <v>0</v>
      </c>
      <c r="Y88" s="202"/>
      <c r="Z88" s="203"/>
      <c r="AA88" s="240">
        <f t="shared" si="46"/>
        <v>0</v>
      </c>
      <c r="AB88" s="202"/>
      <c r="AC88" s="203"/>
      <c r="AD88" s="240">
        <f t="shared" si="47"/>
        <v>0</v>
      </c>
      <c r="AE88" s="202"/>
      <c r="AF88" s="203"/>
      <c r="AG88" s="240">
        <f t="shared" si="48"/>
        <v>0</v>
      </c>
      <c r="AH88" s="202"/>
      <c r="AI88" s="203"/>
      <c r="AJ88" s="240">
        <f t="shared" si="49"/>
        <v>0</v>
      </c>
      <c r="AK88" s="202"/>
      <c r="AL88" s="203"/>
      <c r="AM88" s="240">
        <f t="shared" si="50"/>
        <v>0</v>
      </c>
      <c r="AN88" s="202"/>
      <c r="AO88" s="203"/>
      <c r="AP88" s="240">
        <f t="shared" si="51"/>
        <v>0</v>
      </c>
      <c r="AQ88" s="202"/>
      <c r="AR88" s="203"/>
      <c r="AS88" s="240">
        <f t="shared" si="52"/>
        <v>0</v>
      </c>
      <c r="AT88" s="202"/>
      <c r="AU88" s="203"/>
      <c r="AV88" s="240">
        <f t="shared" si="53"/>
        <v>0</v>
      </c>
      <c r="AW88" s="202"/>
      <c r="AX88" s="203"/>
      <c r="AY88" s="240">
        <f t="shared" si="54"/>
        <v>0</v>
      </c>
      <c r="AZ88" s="202"/>
      <c r="BA88" s="203"/>
      <c r="BB88" s="240">
        <f t="shared" si="55"/>
        <v>0</v>
      </c>
      <c r="BC88" s="202"/>
      <c r="BD88" s="203"/>
      <c r="BE88" s="240">
        <f t="shared" si="56"/>
        <v>0</v>
      </c>
      <c r="BF88" s="202"/>
      <c r="BG88" s="203"/>
      <c r="BH88" s="240">
        <f t="shared" si="57"/>
        <v>0</v>
      </c>
      <c r="BI88" s="202"/>
      <c r="BJ88" s="203"/>
      <c r="BK88" s="240">
        <f t="shared" si="58"/>
        <v>0</v>
      </c>
      <c r="BL88" s="202"/>
      <c r="BM88" s="203"/>
      <c r="BN88" s="240">
        <f t="shared" si="59"/>
        <v>0</v>
      </c>
      <c r="BO88" s="202"/>
      <c r="BP88" s="203"/>
      <c r="BQ88" s="240">
        <f t="shared" si="60"/>
        <v>0</v>
      </c>
      <c r="BR88" s="202"/>
      <c r="BS88" s="203"/>
      <c r="BT88" s="240">
        <f t="shared" si="61"/>
        <v>0</v>
      </c>
      <c r="BU88" s="202"/>
      <c r="BV88" s="203"/>
      <c r="BW88" s="240">
        <f t="shared" si="62"/>
        <v>0</v>
      </c>
      <c r="BX88" s="202"/>
      <c r="BY88" s="203"/>
      <c r="BZ88" s="240">
        <f t="shared" si="63"/>
        <v>0</v>
      </c>
      <c r="CA88" s="202"/>
      <c r="CB88" s="203"/>
      <c r="CC88" s="240">
        <f t="shared" si="64"/>
        <v>0</v>
      </c>
      <c r="CD88" s="202"/>
      <c r="CE88" s="203"/>
      <c r="CF88" s="240">
        <f t="shared" si="65"/>
        <v>0</v>
      </c>
      <c r="CG88" s="202"/>
      <c r="CH88" s="203"/>
      <c r="CI88" s="240">
        <f t="shared" si="66"/>
        <v>0</v>
      </c>
      <c r="CJ88" s="202"/>
      <c r="CK88" s="203"/>
      <c r="CL88" s="240">
        <f t="shared" si="67"/>
        <v>0</v>
      </c>
      <c r="CM88" s="202"/>
      <c r="CN88" s="203"/>
      <c r="CO88" s="240">
        <f t="shared" si="68"/>
        <v>0</v>
      </c>
      <c r="CP88" s="202"/>
      <c r="CQ88" s="203"/>
      <c r="CR88" s="240">
        <f t="shared" si="69"/>
        <v>0</v>
      </c>
    </row>
    <row r="89" spans="1:102" x14ac:dyDescent="0.25">
      <c r="A89" s="130" t="s">
        <v>79</v>
      </c>
      <c r="B89" s="126" t="s">
        <v>213</v>
      </c>
      <c r="D89" s="169">
        <f>_xlfn.XLOOKUP($A89,'d1'!$AD$3:$AD$87,'d1'!$AE$3:$AE$87)</f>
        <v>0</v>
      </c>
      <c r="E89" s="170"/>
      <c r="F89" s="240">
        <f t="shared" si="39"/>
        <v>0</v>
      </c>
      <c r="G89" s="169">
        <f>_xlfn.XLOOKUP($A89,'d2'!$AD$3:$AD$87,'d2'!$AE$3:$AE$87)</f>
        <v>0</v>
      </c>
      <c r="H89" s="170"/>
      <c r="I89" s="240">
        <f t="shared" si="40"/>
        <v>0</v>
      </c>
      <c r="J89" s="169">
        <f>_xlfn.XLOOKUP($A89,'d3'!$AD$3:$AD$87,'d3'!$AE$3:$AE$87)</f>
        <v>0</v>
      </c>
      <c r="K89" s="170"/>
      <c r="L89" s="240">
        <f t="shared" si="41"/>
        <v>0</v>
      </c>
      <c r="M89" s="169">
        <f>_xlfn.XLOOKUP($A89,'d4'!$AD$3:$AD$87,'d4'!$AE$3:$AE$87)</f>
        <v>0</v>
      </c>
      <c r="N89" s="170"/>
      <c r="O89" s="240">
        <f t="shared" si="42"/>
        <v>0</v>
      </c>
      <c r="P89" s="169">
        <f>_xlfn.XLOOKUP($A89,'d5'!$AD$3:$AD$87,'d5'!$AE$3:$AE$87)</f>
        <v>0</v>
      </c>
      <c r="Q89" s="170"/>
      <c r="R89" s="240">
        <f t="shared" si="43"/>
        <v>0</v>
      </c>
      <c r="S89" s="169">
        <f>_xlfn.XLOOKUP($A89,'d6'!$AD$3:$AD$87,'d6'!$AE$3:$AE$87)</f>
        <v>0</v>
      </c>
      <c r="T89" s="170"/>
      <c r="U89" s="240">
        <f t="shared" si="44"/>
        <v>0</v>
      </c>
      <c r="V89" s="169">
        <f>_xlfn.XLOOKUP($A89,'d7'!$AD$3:$AD$87,'d7'!$AE$3:$AE$87)</f>
        <v>0</v>
      </c>
      <c r="W89" s="170"/>
      <c r="X89" s="240">
        <f t="shared" si="45"/>
        <v>0</v>
      </c>
      <c r="Y89" s="169">
        <f>_xlfn.XLOOKUP($A89,'d8'!$AD$3:$AD$87,'d8'!$AE$3:$AE$87)</f>
        <v>0</v>
      </c>
      <c r="Z89" s="170"/>
      <c r="AA89" s="240">
        <f t="shared" si="46"/>
        <v>0</v>
      </c>
      <c r="AB89" s="169">
        <f>_xlfn.XLOOKUP($A89,'d9'!$AD$3:$AD$87,'d9'!$AE$3:$AE$87)</f>
        <v>0</v>
      </c>
      <c r="AC89" s="170"/>
      <c r="AD89" s="240">
        <f t="shared" si="47"/>
        <v>0</v>
      </c>
      <c r="AE89" s="169">
        <f>_xlfn.XLOOKUP($A89,'d10'!$AD$3:$AD$87,'d10'!$AE$3:$AE$87)</f>
        <v>0</v>
      </c>
      <c r="AF89" s="170"/>
      <c r="AG89" s="240">
        <f t="shared" si="48"/>
        <v>0</v>
      </c>
      <c r="AH89" s="169">
        <f>_xlfn.XLOOKUP($A89,'d11'!$AD$3:$AD$87,'d11'!$AE$3:$AE$87)</f>
        <v>0</v>
      </c>
      <c r="AI89" s="170"/>
      <c r="AJ89" s="240">
        <f t="shared" si="49"/>
        <v>0</v>
      </c>
      <c r="AK89" s="169">
        <f>_xlfn.XLOOKUP($A89,'d12'!$AD$3:$AD$87,'d12'!$AE$3:$AE$87)</f>
        <v>0</v>
      </c>
      <c r="AL89" s="170"/>
      <c r="AM89" s="240">
        <f t="shared" si="50"/>
        <v>0</v>
      </c>
      <c r="AN89" s="169">
        <f>_xlfn.XLOOKUP($A89,'d13'!$AD$3:$AD$87,'d13'!$AE$3:$AE$87)</f>
        <v>0</v>
      </c>
      <c r="AO89" s="170"/>
      <c r="AP89" s="240">
        <f t="shared" si="51"/>
        <v>0</v>
      </c>
      <c r="AQ89" s="169">
        <f>_xlfn.XLOOKUP($A89,'d14'!$AD$3:$AD$87,'d14'!$AE$3:$AE$87)</f>
        <v>0</v>
      </c>
      <c r="AR89" s="170"/>
      <c r="AS89" s="240">
        <f t="shared" si="52"/>
        <v>0</v>
      </c>
      <c r="AT89" s="169">
        <f>_xlfn.XLOOKUP($A89,'d15'!$AD$3:$AD$87,'d15'!$AE$3:$AE$87)</f>
        <v>0</v>
      </c>
      <c r="AU89" s="170"/>
      <c r="AV89" s="240">
        <f t="shared" si="53"/>
        <v>0</v>
      </c>
      <c r="AW89" s="169">
        <f>_xlfn.XLOOKUP($A89,'d16'!$AD$3:$AD$87,'d16'!$AE$3:$AE$87)</f>
        <v>0</v>
      </c>
      <c r="AX89" s="170"/>
      <c r="AY89" s="240">
        <f t="shared" si="54"/>
        <v>0</v>
      </c>
      <c r="AZ89" s="169">
        <f>_xlfn.XLOOKUP($A89,'d17'!$AD$3:$AD$87,'d17'!$AE$3:$AE$87)</f>
        <v>0</v>
      </c>
      <c r="BA89" s="170"/>
      <c r="BB89" s="240">
        <f t="shared" si="55"/>
        <v>0</v>
      </c>
      <c r="BC89" s="169">
        <f>_xlfn.XLOOKUP($A89,'d18'!$AD$3:$AD$87,'d18'!$AE$3:$AE$87)</f>
        <v>0</v>
      </c>
      <c r="BD89" s="170"/>
      <c r="BE89" s="240">
        <f t="shared" si="56"/>
        <v>0</v>
      </c>
      <c r="BF89" s="169">
        <f>_xlfn.XLOOKUP($A89,'d19'!$AD$3:$AD$87,'d19'!$AE$3:$AE$87)</f>
        <v>0</v>
      </c>
      <c r="BG89" s="170"/>
      <c r="BH89" s="240">
        <f t="shared" si="57"/>
        <v>0</v>
      </c>
      <c r="BI89" s="169">
        <f>_xlfn.XLOOKUP($A89,'d20'!$AD$3:$AD$87,'d20'!$AE$3:$AE$87)</f>
        <v>0</v>
      </c>
      <c r="BJ89" s="170"/>
      <c r="BK89" s="240">
        <f t="shared" si="58"/>
        <v>0</v>
      </c>
      <c r="BL89" s="169">
        <f>_xlfn.XLOOKUP($A89,'d21'!$AD$3:$AD$87,'d21'!$AE$3:$AE$87)</f>
        <v>0</v>
      </c>
      <c r="BM89" s="170"/>
      <c r="BN89" s="240">
        <f t="shared" si="59"/>
        <v>0</v>
      </c>
      <c r="BO89" s="169">
        <f>_xlfn.XLOOKUP($A89,'d22'!$AD$3:$AD$87,'d22'!$AE$3:$AE$87)</f>
        <v>0</v>
      </c>
      <c r="BP89" s="170"/>
      <c r="BQ89" s="240">
        <f t="shared" si="60"/>
        <v>0</v>
      </c>
      <c r="BR89" s="169">
        <f>_xlfn.XLOOKUP($A89,'d23'!$AD$3:$AD$87,'d23'!$AE$3:$AE$87)</f>
        <v>0</v>
      </c>
      <c r="BS89" s="170"/>
      <c r="BT89" s="240">
        <f t="shared" si="61"/>
        <v>0</v>
      </c>
      <c r="BU89" s="169">
        <f>_xlfn.XLOOKUP($A89,'d24'!$AD$3:$AD$87,'d24'!$AE$3:$AE$87)</f>
        <v>0</v>
      </c>
      <c r="BV89" s="170"/>
      <c r="BW89" s="240">
        <f t="shared" si="62"/>
        <v>0</v>
      </c>
      <c r="BX89" s="169">
        <f>_xlfn.XLOOKUP($A89,'d25'!$AD$3:$AD$87,'d25'!$AE$3:$AE$87)</f>
        <v>0</v>
      </c>
      <c r="BY89" s="170"/>
      <c r="BZ89" s="240">
        <f t="shared" si="63"/>
        <v>0</v>
      </c>
      <c r="CA89" s="169">
        <f>_xlfn.XLOOKUP($A89,'d26'!$AD$3:$AD$87,'d26'!$AE$3:$AE$87)</f>
        <v>0</v>
      </c>
      <c r="CB89" s="170"/>
      <c r="CC89" s="240">
        <f t="shared" si="64"/>
        <v>0</v>
      </c>
      <c r="CD89" s="169">
        <f>_xlfn.XLOOKUP($A89,'d27'!$AD$3:$AD$87,'d27'!$AE$3:$AE$87)</f>
        <v>0</v>
      </c>
      <c r="CE89" s="170"/>
      <c r="CF89" s="240">
        <f t="shared" si="65"/>
        <v>0</v>
      </c>
      <c r="CG89" s="169">
        <f>_xlfn.XLOOKUP($A89,'d28'!$AD$3:$AD$87,'d28'!$AE$3:$AE$87)</f>
        <v>0</v>
      </c>
      <c r="CH89" s="170"/>
      <c r="CI89" s="240">
        <f t="shared" si="66"/>
        <v>0</v>
      </c>
      <c r="CJ89" s="169">
        <f>_xlfn.XLOOKUP($A89,'d29'!$AD$3:$AD$87,'d29'!$AE$3:$AE$87)</f>
        <v>0</v>
      </c>
      <c r="CK89" s="170"/>
      <c r="CL89" s="240">
        <f t="shared" si="67"/>
        <v>0</v>
      </c>
      <c r="CM89" s="169">
        <f>_xlfn.XLOOKUP($A89,'d30'!$AD$3:$AD$87,'d30'!$AE$3:$AE$87)</f>
        <v>0</v>
      </c>
      <c r="CN89" s="170"/>
      <c r="CO89" s="240">
        <f t="shared" si="68"/>
        <v>0</v>
      </c>
      <c r="CP89" s="169">
        <f>_xlfn.XLOOKUP($A89,'d31'!$AD$3:$AD$87,'d31'!$AE$3:$AE$87)</f>
        <v>0</v>
      </c>
      <c r="CQ89" s="170"/>
      <c r="CR89" s="240">
        <f t="shared" si="69"/>
        <v>0</v>
      </c>
      <c r="CT89" s="171">
        <f t="shared" si="70"/>
        <v>0</v>
      </c>
      <c r="CU89" s="171">
        <f t="shared" ref="CU89" si="71">E89+H89+K89+N89+Q89+T89+W89+Z89+AC89+AF89+AI89+AL89+AO89+AR89+AU89+AX89+BA90+BD89+BG89+BJ89+BM89+BP89+BS89+BV89+BY89+CB89+CE89+CH89+CK89+CN89+CQ89</f>
        <v>0</v>
      </c>
      <c r="CV89" s="178">
        <f t="shared" si="37"/>
        <v>0</v>
      </c>
      <c r="CW89" s="168">
        <f t="shared" si="38"/>
        <v>0</v>
      </c>
      <c r="CX89" s="168">
        <f t="shared" si="38"/>
        <v>0</v>
      </c>
    </row>
    <row r="91" spans="1:102" s="235" customFormat="1" x14ac:dyDescent="0.25">
      <c r="A91" s="233" t="s">
        <v>127</v>
      </c>
      <c r="B91" s="233"/>
      <c r="C91" s="233"/>
      <c r="D91" s="234">
        <f>SUM(D3:D89)</f>
        <v>0</v>
      </c>
      <c r="E91" s="234">
        <f t="shared" ref="E91:CU91" si="72">SUM(E3:E89)</f>
        <v>0</v>
      </c>
      <c r="F91" s="234"/>
      <c r="G91" s="234">
        <f t="shared" si="72"/>
        <v>0</v>
      </c>
      <c r="H91" s="234">
        <f t="shared" si="72"/>
        <v>0</v>
      </c>
      <c r="I91" s="234"/>
      <c r="J91" s="234">
        <f t="shared" si="72"/>
        <v>0</v>
      </c>
      <c r="K91" s="234">
        <f t="shared" si="72"/>
        <v>0</v>
      </c>
      <c r="L91" s="234"/>
      <c r="M91" s="234">
        <f t="shared" si="72"/>
        <v>0</v>
      </c>
      <c r="N91" s="234">
        <f t="shared" si="72"/>
        <v>0</v>
      </c>
      <c r="O91" s="234"/>
      <c r="P91" s="234">
        <f t="shared" si="72"/>
        <v>0</v>
      </c>
      <c r="Q91" s="234">
        <f t="shared" si="72"/>
        <v>0</v>
      </c>
      <c r="R91" s="234"/>
      <c r="S91" s="234">
        <f t="shared" si="72"/>
        <v>0</v>
      </c>
      <c r="T91" s="234">
        <f t="shared" si="72"/>
        <v>0</v>
      </c>
      <c r="U91" s="234"/>
      <c r="V91" s="234">
        <f t="shared" si="72"/>
        <v>0</v>
      </c>
      <c r="W91" s="234">
        <f t="shared" si="72"/>
        <v>0</v>
      </c>
      <c r="X91" s="234"/>
      <c r="Y91" s="234">
        <f t="shared" si="72"/>
        <v>0</v>
      </c>
      <c r="Z91" s="234">
        <f t="shared" si="72"/>
        <v>0</v>
      </c>
      <c r="AA91" s="234"/>
      <c r="AB91" s="234">
        <f t="shared" si="72"/>
        <v>0</v>
      </c>
      <c r="AC91" s="234">
        <f t="shared" si="72"/>
        <v>0</v>
      </c>
      <c r="AD91" s="234"/>
      <c r="AE91" s="234">
        <f t="shared" si="72"/>
        <v>0</v>
      </c>
      <c r="AF91" s="234">
        <f t="shared" si="72"/>
        <v>0</v>
      </c>
      <c r="AG91" s="234"/>
      <c r="AH91" s="234">
        <f t="shared" si="72"/>
        <v>0</v>
      </c>
      <c r="AI91" s="234">
        <f t="shared" si="72"/>
        <v>0</v>
      </c>
      <c r="AJ91" s="234"/>
      <c r="AK91" s="234">
        <f t="shared" si="72"/>
        <v>0</v>
      </c>
      <c r="AL91" s="234">
        <f t="shared" si="72"/>
        <v>0</v>
      </c>
      <c r="AM91" s="234"/>
      <c r="AN91" s="234">
        <f t="shared" si="72"/>
        <v>0</v>
      </c>
      <c r="AO91" s="234">
        <f t="shared" si="72"/>
        <v>0</v>
      </c>
      <c r="AP91" s="234"/>
      <c r="AQ91" s="234">
        <f t="shared" si="72"/>
        <v>0</v>
      </c>
      <c r="AR91" s="234">
        <f t="shared" si="72"/>
        <v>0</v>
      </c>
      <c r="AS91" s="234"/>
      <c r="AT91" s="234">
        <f t="shared" si="72"/>
        <v>0</v>
      </c>
      <c r="AU91" s="234">
        <f t="shared" si="72"/>
        <v>0</v>
      </c>
      <c r="AV91" s="234"/>
      <c r="AW91" s="234">
        <f t="shared" si="72"/>
        <v>0</v>
      </c>
      <c r="AX91" s="234">
        <f t="shared" si="72"/>
        <v>0</v>
      </c>
      <c r="AY91" s="234"/>
      <c r="AZ91" s="234">
        <f t="shared" si="72"/>
        <v>0</v>
      </c>
      <c r="BA91" s="234">
        <f t="shared" si="72"/>
        <v>0</v>
      </c>
      <c r="BB91" s="234"/>
      <c r="BC91" s="234">
        <f t="shared" si="72"/>
        <v>0</v>
      </c>
      <c r="BD91" s="234">
        <f t="shared" si="72"/>
        <v>0</v>
      </c>
      <c r="BE91" s="234"/>
      <c r="BF91" s="234">
        <f t="shared" si="72"/>
        <v>0</v>
      </c>
      <c r="BG91" s="234">
        <f t="shared" si="72"/>
        <v>0</v>
      </c>
      <c r="BH91" s="234"/>
      <c r="BI91" s="234">
        <f t="shared" si="72"/>
        <v>0</v>
      </c>
      <c r="BJ91" s="234">
        <f t="shared" si="72"/>
        <v>0</v>
      </c>
      <c r="BK91" s="234"/>
      <c r="BL91" s="234">
        <f t="shared" si="72"/>
        <v>0</v>
      </c>
      <c r="BM91" s="234">
        <f t="shared" si="72"/>
        <v>0</v>
      </c>
      <c r="BN91" s="234"/>
      <c r="BO91" s="234">
        <f t="shared" si="72"/>
        <v>0</v>
      </c>
      <c r="BP91" s="234">
        <f t="shared" si="72"/>
        <v>0</v>
      </c>
      <c r="BQ91" s="234"/>
      <c r="BR91" s="234">
        <f t="shared" si="72"/>
        <v>0</v>
      </c>
      <c r="BS91" s="234">
        <f t="shared" si="72"/>
        <v>0</v>
      </c>
      <c r="BT91" s="234"/>
      <c r="BU91" s="234">
        <f t="shared" si="72"/>
        <v>0</v>
      </c>
      <c r="BV91" s="234">
        <f t="shared" si="72"/>
        <v>0</v>
      </c>
      <c r="BW91" s="234"/>
      <c r="BX91" s="234">
        <f t="shared" si="72"/>
        <v>0</v>
      </c>
      <c r="BY91" s="234">
        <f t="shared" si="72"/>
        <v>0</v>
      </c>
      <c r="BZ91" s="234"/>
      <c r="CA91" s="234">
        <f t="shared" si="72"/>
        <v>0</v>
      </c>
      <c r="CB91" s="234">
        <f t="shared" si="72"/>
        <v>0</v>
      </c>
      <c r="CC91" s="234"/>
      <c r="CD91" s="234">
        <f t="shared" si="72"/>
        <v>0</v>
      </c>
      <c r="CE91" s="234">
        <f t="shared" si="72"/>
        <v>0</v>
      </c>
      <c r="CF91" s="234"/>
      <c r="CG91" s="234">
        <f t="shared" si="72"/>
        <v>0</v>
      </c>
      <c r="CH91" s="234">
        <f t="shared" si="72"/>
        <v>0</v>
      </c>
      <c r="CI91" s="234"/>
      <c r="CJ91" s="234">
        <f t="shared" si="72"/>
        <v>0</v>
      </c>
      <c r="CK91" s="234">
        <f t="shared" si="72"/>
        <v>0</v>
      </c>
      <c r="CL91" s="234"/>
      <c r="CM91" s="234">
        <f t="shared" si="72"/>
        <v>0</v>
      </c>
      <c r="CN91" s="234">
        <f t="shared" si="72"/>
        <v>0</v>
      </c>
      <c r="CO91" s="234"/>
      <c r="CP91" s="234">
        <f t="shared" si="72"/>
        <v>0</v>
      </c>
      <c r="CQ91" s="234">
        <f t="shared" si="72"/>
        <v>0</v>
      </c>
      <c r="CR91" s="234"/>
      <c r="CS91" s="234">
        <f t="shared" si="72"/>
        <v>0</v>
      </c>
      <c r="CT91" s="234">
        <f t="shared" si="72"/>
        <v>0</v>
      </c>
      <c r="CU91" s="234">
        <f t="shared" si="72"/>
        <v>0</v>
      </c>
      <c r="CV91" s="234">
        <f t="shared" ref="CV91:CX91" si="73">SUM(CV3:CV89)</f>
        <v>0</v>
      </c>
      <c r="CW91" s="234">
        <f t="shared" si="73"/>
        <v>0</v>
      </c>
      <c r="CX91" s="234">
        <f t="shared" si="73"/>
        <v>0</v>
      </c>
    </row>
    <row r="92" spans="1:102" x14ac:dyDescent="0.25">
      <c r="D92" s="179">
        <f>D91-E91</f>
        <v>0</v>
      </c>
      <c r="E92" s="180" t="b">
        <f t="shared" ref="E92" si="74">D91=E91</f>
        <v>1</v>
      </c>
      <c r="F92" s="180"/>
      <c r="G92" s="179">
        <f t="shared" ref="G92" si="75">G91-H91</f>
        <v>0</v>
      </c>
      <c r="H92" s="180" t="b">
        <f t="shared" ref="H92" si="76">G91=H91</f>
        <v>1</v>
      </c>
      <c r="I92" s="180"/>
      <c r="J92" s="179">
        <f t="shared" ref="J92" si="77">J91-K91</f>
        <v>0</v>
      </c>
      <c r="K92" s="180" t="b">
        <f t="shared" ref="K92" si="78">J91=K91</f>
        <v>1</v>
      </c>
      <c r="M92" s="179">
        <f t="shared" ref="M92" si="79">M91-N91</f>
        <v>0</v>
      </c>
      <c r="N92" s="180" t="b">
        <f t="shared" ref="N92" si="80">M91=N91</f>
        <v>1</v>
      </c>
      <c r="P92" s="179">
        <f t="shared" ref="P92" si="81">P91-Q91</f>
        <v>0</v>
      </c>
      <c r="Q92" s="180" t="b">
        <f t="shared" ref="Q92" si="82">P91=Q91</f>
        <v>1</v>
      </c>
      <c r="S92" s="179">
        <f t="shared" ref="S92" si="83">S91-T91</f>
        <v>0</v>
      </c>
      <c r="T92" s="180" t="b">
        <f t="shared" ref="T92" si="84">S91=T91</f>
        <v>1</v>
      </c>
      <c r="V92" s="179">
        <f t="shared" ref="V92" si="85">V91-W91</f>
        <v>0</v>
      </c>
      <c r="W92" s="180" t="b">
        <f t="shared" ref="W92" si="86">V91=W91</f>
        <v>1</v>
      </c>
      <c r="Y92" s="179">
        <f t="shared" ref="Y92" si="87">Y91-Z91</f>
        <v>0</v>
      </c>
      <c r="Z92" s="180" t="b">
        <f t="shared" ref="Z92" si="88">Y91=Z91</f>
        <v>1</v>
      </c>
      <c r="AB92" s="179">
        <f t="shared" ref="AB92" si="89">AB91-AC91</f>
        <v>0</v>
      </c>
      <c r="AC92" s="180" t="b">
        <f t="shared" ref="AC92" si="90">AB91=AC91</f>
        <v>1</v>
      </c>
      <c r="AE92" s="179">
        <f t="shared" ref="AE92" si="91">AE91-AF91</f>
        <v>0</v>
      </c>
      <c r="AF92" s="180" t="b">
        <f t="shared" ref="AF92" si="92">AE91=AF91</f>
        <v>1</v>
      </c>
      <c r="AH92" s="179">
        <f t="shared" ref="AH92" si="93">AH91-AI91</f>
        <v>0</v>
      </c>
      <c r="AI92" s="180" t="b">
        <f t="shared" ref="AI92" si="94">AH91=AI91</f>
        <v>1</v>
      </c>
      <c r="AK92" s="179">
        <f t="shared" ref="AK92" si="95">AK91-AL91</f>
        <v>0</v>
      </c>
      <c r="AL92" s="180" t="b">
        <f t="shared" ref="AL92" si="96">AK91=AL91</f>
        <v>1</v>
      </c>
      <c r="AN92" s="179">
        <f t="shared" ref="AN92" si="97">AN91-AO91</f>
        <v>0</v>
      </c>
      <c r="AO92" s="180" t="b">
        <f t="shared" ref="AO92" si="98">AN91=AO91</f>
        <v>1</v>
      </c>
      <c r="AQ92" s="179">
        <f t="shared" ref="AQ92" si="99">AQ91-AR91</f>
        <v>0</v>
      </c>
      <c r="AR92" s="180" t="b">
        <f t="shared" ref="AR92" si="100">AQ91=AR91</f>
        <v>1</v>
      </c>
      <c r="AT92" s="179">
        <f t="shared" ref="AT92" si="101">AT91-AU91</f>
        <v>0</v>
      </c>
      <c r="AU92" s="180" t="b">
        <f t="shared" ref="AU92" si="102">AT91=AU91</f>
        <v>1</v>
      </c>
      <c r="AW92" s="179">
        <f t="shared" ref="AW92" si="103">AW91-AX91</f>
        <v>0</v>
      </c>
      <c r="AX92" s="180" t="b">
        <f t="shared" ref="AX92" si="104">AW91=AX91</f>
        <v>1</v>
      </c>
      <c r="AZ92" s="179">
        <f t="shared" ref="AZ92" si="105">AZ91-BA91</f>
        <v>0</v>
      </c>
      <c r="BA92" s="180" t="b">
        <f t="shared" ref="BA92" si="106">AZ91=BA91</f>
        <v>1</v>
      </c>
      <c r="BC92" s="179">
        <f t="shared" ref="BC92" si="107">BC91-BD91</f>
        <v>0</v>
      </c>
      <c r="BD92" s="180" t="b">
        <f t="shared" ref="BD92" si="108">BC91=BD91</f>
        <v>1</v>
      </c>
      <c r="BF92" s="179">
        <f t="shared" ref="BF92" si="109">BF91-BG91</f>
        <v>0</v>
      </c>
      <c r="BG92" s="180" t="b">
        <f t="shared" ref="BG92" si="110">BF91=BG91</f>
        <v>1</v>
      </c>
      <c r="BI92" s="179">
        <f t="shared" ref="BI92" si="111">BI91-BJ91</f>
        <v>0</v>
      </c>
      <c r="BJ92" s="180" t="b">
        <f t="shared" ref="BJ92" si="112">BI91=BJ91</f>
        <v>1</v>
      </c>
      <c r="BL92" s="179">
        <f t="shared" ref="BL92" si="113">BL91-BM91</f>
        <v>0</v>
      </c>
      <c r="BM92" s="180" t="b">
        <f t="shared" ref="BM92" si="114">BL91=BM91</f>
        <v>1</v>
      </c>
      <c r="BO92" s="179">
        <f t="shared" ref="BO92" si="115">BO91-BP91</f>
        <v>0</v>
      </c>
      <c r="BP92" s="180" t="b">
        <f t="shared" ref="BP92" si="116">BO91=BP91</f>
        <v>1</v>
      </c>
      <c r="BR92" s="179">
        <f t="shared" ref="BR92" si="117">BR91-BS91</f>
        <v>0</v>
      </c>
      <c r="BS92" s="180" t="b">
        <f t="shared" ref="BS92" si="118">BR91=BS91</f>
        <v>1</v>
      </c>
      <c r="BU92" s="179">
        <f t="shared" ref="BU92" si="119">BU91-BV91</f>
        <v>0</v>
      </c>
      <c r="BV92" s="180" t="b">
        <f t="shared" ref="BV92" si="120">BU91=BV91</f>
        <v>1</v>
      </c>
      <c r="BX92" s="179">
        <f t="shared" ref="BX92" si="121">BX91-BY91</f>
        <v>0</v>
      </c>
      <c r="BY92" s="180" t="b">
        <f t="shared" ref="BY92" si="122">BX91=BY91</f>
        <v>1</v>
      </c>
      <c r="CA92" s="179">
        <f t="shared" ref="CA92" si="123">CA91-CB91</f>
        <v>0</v>
      </c>
      <c r="CB92" s="180" t="b">
        <f t="shared" ref="CB92" si="124">CA91=CB91</f>
        <v>1</v>
      </c>
      <c r="CD92" s="179">
        <f t="shared" ref="CD92" si="125">CD91-CE91</f>
        <v>0</v>
      </c>
      <c r="CE92" s="180" t="b">
        <f t="shared" ref="CE92" si="126">CD91=CE91</f>
        <v>1</v>
      </c>
      <c r="CG92" s="179">
        <f t="shared" ref="CG92" si="127">CG91-CH91</f>
        <v>0</v>
      </c>
      <c r="CH92" s="180" t="b">
        <f t="shared" ref="CH92" si="128">CG91=CH91</f>
        <v>1</v>
      </c>
      <c r="CJ92" s="179">
        <f t="shared" ref="CJ92" si="129">CJ91-CK91</f>
        <v>0</v>
      </c>
      <c r="CK92" s="180" t="b">
        <f t="shared" ref="CK92" si="130">CJ91=CK91</f>
        <v>1</v>
      </c>
      <c r="CM92" s="179">
        <f t="shared" ref="CM92" si="131">CM91-CN91</f>
        <v>0</v>
      </c>
      <c r="CN92" s="180" t="b">
        <f t="shared" ref="CN92" si="132">CM91=CN91</f>
        <v>1</v>
      </c>
      <c r="CP92" s="179">
        <f t="shared" ref="CP92" si="133">CP91-CQ91</f>
        <v>0</v>
      </c>
      <c r="CQ92" s="180" t="b">
        <f t="shared" ref="CQ92" si="134">CP91=CQ91</f>
        <v>1</v>
      </c>
    </row>
  </sheetData>
  <conditionalFormatting sqref="CV3:CV29 CV63:CV89 CV31:CV60">
    <cfRule type="cellIs" dxfId="39" priority="7" operator="equal">
      <formula>0</formula>
    </cfRule>
    <cfRule type="cellIs" dxfId="38" priority="8" operator="greaterThan">
      <formula>0</formula>
    </cfRule>
    <cfRule type="cellIs" dxfId="37" priority="9" operator="lessThan">
      <formula>0</formula>
    </cfRule>
  </conditionalFormatting>
  <conditionalFormatting sqref="CV61:CV62">
    <cfRule type="cellIs" dxfId="36" priority="4" operator="equal">
      <formula>0</formula>
    </cfRule>
    <cfRule type="cellIs" dxfId="35" priority="5" operator="greaterThan">
      <formula>0</formula>
    </cfRule>
    <cfRule type="cellIs" dxfId="34" priority="6" operator="lessThan">
      <formula>0</formula>
    </cfRule>
  </conditionalFormatting>
  <conditionalFormatting sqref="CV30">
    <cfRule type="cellIs" dxfId="33" priority="1" operator="equal">
      <formula>0</formula>
    </cfRule>
    <cfRule type="cellIs" dxfId="32" priority="2" operator="greaterThan">
      <formula>0</formula>
    </cfRule>
    <cfRule type="cellIs" dxfId="31" priority="3" operator="lessThan">
      <formula>0</formula>
    </cfRule>
  </conditionalFormatting>
  <dataValidations count="1">
    <dataValidation allowBlank="1" showInputMessage="1" showErrorMessage="1" promptTitle="Color-coding" prompt="Yung mga horizontal blue lines, normally, e may ia-add kang entries sa MTO column para mag-balance sa ACCTG column. Ukei?_x000a_Check cell comments pa rin and good luck sa paghahanap ng error mo._x000a__x000a_&quot;wahehehe&quot;_x000a_--- Dahlia Ruiz, 2023" sqref="A1" xr:uid="{D300087D-44E9-4DBD-B0A1-0FEB4B4FD5B8}"/>
  </dataValidations>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894B6-1B02-4FC9-9827-253CBAC3ACEE}">
  <sheetPr codeName="Sheet35"/>
  <dimension ref="A5:I42"/>
  <sheetViews>
    <sheetView view="pageBreakPreview" topLeftCell="A4" zoomScale="85" zoomScaleNormal="85" zoomScaleSheetLayoutView="85" workbookViewId="0">
      <selection activeCell="F5" sqref="F5"/>
    </sheetView>
  </sheetViews>
  <sheetFormatPr defaultColWidth="8.7109375" defaultRowHeight="15" x14ac:dyDescent="0.25"/>
  <cols>
    <col min="1" max="1" width="16.42578125" customWidth="1"/>
    <col min="2" max="2" width="19" customWidth="1"/>
    <col min="3" max="3" width="20.5703125" customWidth="1"/>
    <col min="4" max="4" width="20.42578125" customWidth="1"/>
    <col min="5" max="5" width="19.5703125" customWidth="1"/>
    <col min="6" max="6" width="21.85546875" customWidth="1"/>
    <col min="7" max="7" width="22.42578125" customWidth="1"/>
    <col min="8" max="8" width="11.7109375" customWidth="1"/>
    <col min="9" max="9" width="17.140625" customWidth="1"/>
    <col min="13" max="13" width="6.42578125" customWidth="1"/>
  </cols>
  <sheetData>
    <row r="5" spans="1:9" ht="18.75" x14ac:dyDescent="0.3">
      <c r="A5" s="131" t="s">
        <v>247</v>
      </c>
      <c r="B5" s="131"/>
      <c r="C5" s="131"/>
      <c r="D5" s="131"/>
      <c r="E5" s="131"/>
      <c r="F5" s="131" t="s">
        <v>248</v>
      </c>
      <c r="G5" s="131"/>
      <c r="H5" s="131"/>
      <c r="I5" s="131"/>
    </row>
    <row r="6" spans="1:9" ht="18.75" x14ac:dyDescent="0.3">
      <c r="A6" s="131"/>
      <c r="B6" s="131"/>
      <c r="C6" s="131"/>
      <c r="D6" s="131"/>
      <c r="E6" s="131"/>
      <c r="F6" s="131"/>
      <c r="G6" s="131"/>
      <c r="H6" s="131"/>
      <c r="I6" s="131"/>
    </row>
    <row r="7" spans="1:9" ht="19.5" thickBot="1" x14ac:dyDescent="0.35">
      <c r="A7" s="131"/>
      <c r="B7" s="131"/>
      <c r="C7" s="134"/>
      <c r="D7" s="134"/>
      <c r="E7" s="131"/>
      <c r="F7" s="131"/>
      <c r="G7" s="131"/>
      <c r="H7" s="131"/>
      <c r="I7" s="131"/>
    </row>
    <row r="8" spans="1:9" ht="18.75" x14ac:dyDescent="0.3">
      <c r="A8" s="260" t="s">
        <v>107</v>
      </c>
      <c r="B8" s="261" t="s">
        <v>239</v>
      </c>
      <c r="C8" s="262" t="s">
        <v>131</v>
      </c>
      <c r="D8" s="263" t="s">
        <v>132</v>
      </c>
      <c r="E8" s="264" t="s">
        <v>133</v>
      </c>
      <c r="F8" s="260" t="s">
        <v>107</v>
      </c>
      <c r="G8" s="261" t="s">
        <v>239</v>
      </c>
      <c r="H8" s="291" t="s">
        <v>240</v>
      </c>
      <c r="I8" s="292"/>
    </row>
    <row r="9" spans="1:9" ht="18.75" x14ac:dyDescent="0.3">
      <c r="A9" s="265" t="s">
        <v>108</v>
      </c>
      <c r="B9" s="135" t="s">
        <v>134</v>
      </c>
      <c r="C9" s="136">
        <f>Brgy_Share!AI3</f>
        <v>0</v>
      </c>
      <c r="D9" s="136">
        <f>Brgy_Share!AJ29</f>
        <v>0</v>
      </c>
      <c r="E9" s="266">
        <f t="shared" ref="E9:E27" si="0">SUM(C9:D9)</f>
        <v>0</v>
      </c>
      <c r="F9" s="265" t="s">
        <v>108</v>
      </c>
      <c r="G9" s="135" t="s">
        <v>134</v>
      </c>
      <c r="H9" s="289">
        <f>Brgy_Share!AI55</f>
        <v>0</v>
      </c>
      <c r="I9" s="290"/>
    </row>
    <row r="10" spans="1:9" ht="18.75" x14ac:dyDescent="0.3">
      <c r="A10" s="265" t="s">
        <v>109</v>
      </c>
      <c r="B10" s="135" t="s">
        <v>135</v>
      </c>
      <c r="C10" s="136">
        <f>Brgy_Share!AI4</f>
        <v>0</v>
      </c>
      <c r="D10" s="136">
        <f>Brgy_Share!AJ30</f>
        <v>0</v>
      </c>
      <c r="E10" s="266">
        <f t="shared" si="0"/>
        <v>0</v>
      </c>
      <c r="F10" s="265" t="s">
        <v>109</v>
      </c>
      <c r="G10" s="135" t="s">
        <v>135</v>
      </c>
      <c r="H10" s="289">
        <f>Brgy_Share!AI56</f>
        <v>0</v>
      </c>
      <c r="I10" s="290"/>
    </row>
    <row r="11" spans="1:9" ht="18.75" x14ac:dyDescent="0.3">
      <c r="A11" s="265" t="s">
        <v>110</v>
      </c>
      <c r="B11" s="135" t="s">
        <v>136</v>
      </c>
      <c r="C11" s="136">
        <f>Brgy_Share!AI5</f>
        <v>0</v>
      </c>
      <c r="D11" s="136">
        <f>Brgy_Share!AJ31</f>
        <v>0</v>
      </c>
      <c r="E11" s="266">
        <f t="shared" si="0"/>
        <v>0</v>
      </c>
      <c r="F11" s="265" t="s">
        <v>110</v>
      </c>
      <c r="G11" s="135" t="s">
        <v>136</v>
      </c>
      <c r="H11" s="289">
        <f>Brgy_Share!AI57</f>
        <v>0</v>
      </c>
      <c r="I11" s="290"/>
    </row>
    <row r="12" spans="1:9" ht="18.75" x14ac:dyDescent="0.3">
      <c r="A12" s="265" t="s">
        <v>111</v>
      </c>
      <c r="B12" s="135" t="s">
        <v>137</v>
      </c>
      <c r="C12" s="136">
        <f>Brgy_Share!AI6</f>
        <v>0</v>
      </c>
      <c r="D12" s="136">
        <f>Brgy_Share!AJ32</f>
        <v>0</v>
      </c>
      <c r="E12" s="266">
        <f t="shared" si="0"/>
        <v>0</v>
      </c>
      <c r="F12" s="265" t="s">
        <v>111</v>
      </c>
      <c r="G12" s="135" t="s">
        <v>137</v>
      </c>
      <c r="H12" s="289">
        <f>Brgy_Share!AI58</f>
        <v>0</v>
      </c>
      <c r="I12" s="290"/>
    </row>
    <row r="13" spans="1:9" ht="18.75" x14ac:dyDescent="0.3">
      <c r="A13" s="265" t="s">
        <v>112</v>
      </c>
      <c r="B13" s="135" t="s">
        <v>138</v>
      </c>
      <c r="C13" s="136">
        <f>Brgy_Share!AI7</f>
        <v>0</v>
      </c>
      <c r="D13" s="136">
        <f>Brgy_Share!AJ33</f>
        <v>0</v>
      </c>
      <c r="E13" s="266">
        <f t="shared" si="0"/>
        <v>0</v>
      </c>
      <c r="F13" s="265" t="s">
        <v>112</v>
      </c>
      <c r="G13" s="135" t="s">
        <v>138</v>
      </c>
      <c r="H13" s="289">
        <f>Brgy_Share!AI59</f>
        <v>0</v>
      </c>
      <c r="I13" s="290"/>
    </row>
    <row r="14" spans="1:9" ht="18.75" x14ac:dyDescent="0.3">
      <c r="A14" s="265" t="s">
        <v>113</v>
      </c>
      <c r="B14" s="135" t="s">
        <v>139</v>
      </c>
      <c r="C14" s="136">
        <f>Brgy_Share!AI8</f>
        <v>0</v>
      </c>
      <c r="D14" s="136">
        <f>Brgy_Share!AJ34</f>
        <v>0</v>
      </c>
      <c r="E14" s="266">
        <f t="shared" si="0"/>
        <v>0</v>
      </c>
      <c r="F14" s="265" t="s">
        <v>113</v>
      </c>
      <c r="G14" s="135" t="s">
        <v>139</v>
      </c>
      <c r="H14" s="289">
        <f>Brgy_Share!AI60</f>
        <v>0</v>
      </c>
      <c r="I14" s="290"/>
    </row>
    <row r="15" spans="1:9" ht="18.75" x14ac:dyDescent="0.3">
      <c r="A15" s="265" t="s">
        <v>114</v>
      </c>
      <c r="B15" s="135" t="s">
        <v>140</v>
      </c>
      <c r="C15" s="136">
        <f>Brgy_Share!AI9</f>
        <v>0</v>
      </c>
      <c r="D15" s="136">
        <f>Brgy_Share!AJ35</f>
        <v>0</v>
      </c>
      <c r="E15" s="266">
        <f t="shared" si="0"/>
        <v>0</v>
      </c>
      <c r="F15" s="265" t="s">
        <v>114</v>
      </c>
      <c r="G15" s="135" t="s">
        <v>140</v>
      </c>
      <c r="H15" s="289">
        <f>Brgy_Share!AI61</f>
        <v>0</v>
      </c>
      <c r="I15" s="290"/>
    </row>
    <row r="16" spans="1:9" ht="18.75" x14ac:dyDescent="0.3">
      <c r="A16" s="265" t="s">
        <v>115</v>
      </c>
      <c r="B16" s="135" t="s">
        <v>141</v>
      </c>
      <c r="C16" s="136">
        <f>Brgy_Share!AI10</f>
        <v>0</v>
      </c>
      <c r="D16" s="136">
        <f>Brgy_Share!AJ36</f>
        <v>0</v>
      </c>
      <c r="E16" s="266">
        <f t="shared" si="0"/>
        <v>0</v>
      </c>
      <c r="F16" s="265" t="s">
        <v>115</v>
      </c>
      <c r="G16" s="135" t="s">
        <v>141</v>
      </c>
      <c r="H16" s="289">
        <f>Brgy_Share!AI62</f>
        <v>0</v>
      </c>
      <c r="I16" s="290"/>
    </row>
    <row r="17" spans="1:9" ht="18.75" x14ac:dyDescent="0.3">
      <c r="A17" s="265" t="s">
        <v>116</v>
      </c>
      <c r="B17" s="135" t="s">
        <v>142</v>
      </c>
      <c r="C17" s="136">
        <f>Brgy_Share!AI11</f>
        <v>0</v>
      </c>
      <c r="D17" s="136">
        <f>Brgy_Share!AJ37</f>
        <v>0</v>
      </c>
      <c r="E17" s="266">
        <f t="shared" si="0"/>
        <v>0</v>
      </c>
      <c r="F17" s="265" t="s">
        <v>116</v>
      </c>
      <c r="G17" s="135" t="s">
        <v>142</v>
      </c>
      <c r="H17" s="289">
        <f>Brgy_Share!AI63</f>
        <v>0</v>
      </c>
      <c r="I17" s="290"/>
    </row>
    <row r="18" spans="1:9" ht="18.75" x14ac:dyDescent="0.3">
      <c r="A18" s="265" t="s">
        <v>117</v>
      </c>
      <c r="B18" s="135" t="s">
        <v>143</v>
      </c>
      <c r="C18" s="136">
        <f>Brgy_Share!AI12</f>
        <v>0</v>
      </c>
      <c r="D18" s="136">
        <f>Brgy_Share!AJ38</f>
        <v>0</v>
      </c>
      <c r="E18" s="266">
        <f t="shared" si="0"/>
        <v>0</v>
      </c>
      <c r="F18" s="265" t="s">
        <v>117</v>
      </c>
      <c r="G18" s="135" t="s">
        <v>143</v>
      </c>
      <c r="H18" s="289">
        <f>Brgy_Share!AI64</f>
        <v>0</v>
      </c>
      <c r="I18" s="290"/>
    </row>
    <row r="19" spans="1:9" ht="18.75" x14ac:dyDescent="0.3">
      <c r="A19" s="265" t="s">
        <v>118</v>
      </c>
      <c r="B19" s="135" t="s">
        <v>144</v>
      </c>
      <c r="C19" s="136">
        <f>Brgy_Share!AI13</f>
        <v>0</v>
      </c>
      <c r="D19" s="136">
        <f>Brgy_Share!AJ39</f>
        <v>0</v>
      </c>
      <c r="E19" s="266">
        <f t="shared" si="0"/>
        <v>0</v>
      </c>
      <c r="F19" s="265" t="s">
        <v>118</v>
      </c>
      <c r="G19" s="135" t="s">
        <v>144</v>
      </c>
      <c r="H19" s="289">
        <f>Brgy_Share!AI65</f>
        <v>0</v>
      </c>
      <c r="I19" s="290"/>
    </row>
    <row r="20" spans="1:9" ht="18.75" x14ac:dyDescent="0.3">
      <c r="A20" s="265" t="s">
        <v>119</v>
      </c>
      <c r="B20" s="135" t="s">
        <v>145</v>
      </c>
      <c r="C20" s="136">
        <f>Brgy_Share!AI14</f>
        <v>0</v>
      </c>
      <c r="D20" s="136">
        <f>Brgy_Share!AJ40</f>
        <v>0</v>
      </c>
      <c r="E20" s="266">
        <f t="shared" si="0"/>
        <v>0</v>
      </c>
      <c r="F20" s="265" t="s">
        <v>119</v>
      </c>
      <c r="G20" s="135" t="s">
        <v>145</v>
      </c>
      <c r="H20" s="289">
        <f>Brgy_Share!AI66</f>
        <v>0</v>
      </c>
      <c r="I20" s="290"/>
    </row>
    <row r="21" spans="1:9" ht="18.75" x14ac:dyDescent="0.3">
      <c r="A21" s="265" t="s">
        <v>120</v>
      </c>
      <c r="B21" s="135" t="s">
        <v>146</v>
      </c>
      <c r="C21" s="136">
        <f>Brgy_Share!AI15</f>
        <v>0</v>
      </c>
      <c r="D21" s="136">
        <f>Brgy_Share!AJ41</f>
        <v>0</v>
      </c>
      <c r="E21" s="266">
        <f t="shared" si="0"/>
        <v>0</v>
      </c>
      <c r="F21" s="265" t="s">
        <v>120</v>
      </c>
      <c r="G21" s="135" t="s">
        <v>146</v>
      </c>
      <c r="H21" s="289">
        <f>Brgy_Share!AI67</f>
        <v>0</v>
      </c>
      <c r="I21" s="290"/>
    </row>
    <row r="22" spans="1:9" ht="18.75" x14ac:dyDescent="0.3">
      <c r="A22" s="265" t="s">
        <v>121</v>
      </c>
      <c r="B22" s="135" t="s">
        <v>147</v>
      </c>
      <c r="C22" s="136">
        <f>Brgy_Share!AI16</f>
        <v>0</v>
      </c>
      <c r="D22" s="136">
        <f>Brgy_Share!AJ42</f>
        <v>0</v>
      </c>
      <c r="E22" s="266">
        <f t="shared" si="0"/>
        <v>0</v>
      </c>
      <c r="F22" s="265" t="s">
        <v>121</v>
      </c>
      <c r="G22" s="135" t="s">
        <v>147</v>
      </c>
      <c r="H22" s="289">
        <f>Brgy_Share!AI68</f>
        <v>0</v>
      </c>
      <c r="I22" s="290"/>
    </row>
    <row r="23" spans="1:9" ht="18.75" x14ac:dyDescent="0.3">
      <c r="A23" s="265" t="s">
        <v>122</v>
      </c>
      <c r="B23" s="135" t="s">
        <v>148</v>
      </c>
      <c r="C23" s="136">
        <f>Brgy_Share!AI17</f>
        <v>0</v>
      </c>
      <c r="D23" s="136">
        <f>Brgy_Share!AJ43</f>
        <v>0</v>
      </c>
      <c r="E23" s="266">
        <f t="shared" si="0"/>
        <v>0</v>
      </c>
      <c r="F23" s="265" t="s">
        <v>122</v>
      </c>
      <c r="G23" s="135" t="s">
        <v>148</v>
      </c>
      <c r="H23" s="289">
        <f>Brgy_Share!AI69</f>
        <v>0</v>
      </c>
      <c r="I23" s="290"/>
    </row>
    <row r="24" spans="1:9" ht="18.75" x14ac:dyDescent="0.3">
      <c r="A24" s="265" t="s">
        <v>123</v>
      </c>
      <c r="B24" s="135" t="s">
        <v>149</v>
      </c>
      <c r="C24" s="136">
        <f>Brgy_Share!AI18</f>
        <v>0</v>
      </c>
      <c r="D24" s="136">
        <f>Brgy_Share!AJ44</f>
        <v>0</v>
      </c>
      <c r="E24" s="266">
        <f t="shared" si="0"/>
        <v>0</v>
      </c>
      <c r="F24" s="265" t="s">
        <v>123</v>
      </c>
      <c r="G24" s="135" t="s">
        <v>149</v>
      </c>
      <c r="H24" s="289">
        <f>Brgy_Share!AI70</f>
        <v>0</v>
      </c>
      <c r="I24" s="290"/>
    </row>
    <row r="25" spans="1:9" ht="18.75" x14ac:dyDescent="0.3">
      <c r="A25" s="265" t="s">
        <v>124</v>
      </c>
      <c r="B25" s="135" t="s">
        <v>150</v>
      </c>
      <c r="C25" s="136">
        <f>Brgy_Share!AI19</f>
        <v>0</v>
      </c>
      <c r="D25" s="136">
        <f>Brgy_Share!AJ45</f>
        <v>0</v>
      </c>
      <c r="E25" s="266">
        <f t="shared" si="0"/>
        <v>0</v>
      </c>
      <c r="F25" s="265" t="s">
        <v>124</v>
      </c>
      <c r="G25" s="135" t="s">
        <v>150</v>
      </c>
      <c r="H25" s="289">
        <f>Brgy_Share!AI71</f>
        <v>0</v>
      </c>
      <c r="I25" s="290"/>
    </row>
    <row r="26" spans="1:9" ht="18.75" x14ac:dyDescent="0.3">
      <c r="A26" s="265" t="s">
        <v>125</v>
      </c>
      <c r="B26" s="135" t="s">
        <v>151</v>
      </c>
      <c r="C26" s="136">
        <f>Brgy_Share!AI20</f>
        <v>0</v>
      </c>
      <c r="D26" s="136">
        <f>Brgy_Share!AJ46</f>
        <v>0</v>
      </c>
      <c r="E26" s="266">
        <f t="shared" si="0"/>
        <v>0</v>
      </c>
      <c r="F26" s="265" t="s">
        <v>125</v>
      </c>
      <c r="G26" s="135" t="s">
        <v>151</v>
      </c>
      <c r="H26" s="289">
        <f>Brgy_Share!AI72</f>
        <v>0</v>
      </c>
      <c r="I26" s="290"/>
    </row>
    <row r="27" spans="1:9" ht="19.5" thickBot="1" x14ac:dyDescent="0.35">
      <c r="A27" s="267" t="s">
        <v>126</v>
      </c>
      <c r="B27" s="268" t="s">
        <v>152</v>
      </c>
      <c r="C27" s="137">
        <f>Brgy_Share!AI21</f>
        <v>0</v>
      </c>
      <c r="D27" s="137">
        <f>Brgy_Share!AJ47</f>
        <v>0</v>
      </c>
      <c r="E27" s="269">
        <f t="shared" si="0"/>
        <v>0</v>
      </c>
      <c r="F27" s="267" t="s">
        <v>126</v>
      </c>
      <c r="G27" s="268" t="s">
        <v>152</v>
      </c>
      <c r="H27" s="289">
        <f>Brgy_Share!AI73</f>
        <v>0</v>
      </c>
      <c r="I27" s="290"/>
    </row>
    <row r="28" spans="1:9" ht="19.5" thickBot="1" x14ac:dyDescent="0.35">
      <c r="A28" s="270" t="s">
        <v>133</v>
      </c>
      <c r="B28" s="271"/>
      <c r="C28" s="271">
        <f t="shared" ref="C28:E28" si="1">SUM(C9:C27)</f>
        <v>0</v>
      </c>
      <c r="D28" s="271">
        <f t="shared" si="1"/>
        <v>0</v>
      </c>
      <c r="E28" s="272">
        <f t="shared" si="1"/>
        <v>0</v>
      </c>
      <c r="F28" s="270" t="s">
        <v>133</v>
      </c>
      <c r="G28" s="273"/>
      <c r="H28" s="293">
        <f>SUM(H9:H27)</f>
        <v>0</v>
      </c>
      <c r="I28" s="294"/>
    </row>
    <row r="29" spans="1:9" ht="18.75" x14ac:dyDescent="0.3">
      <c r="A29" s="132"/>
      <c r="B29" s="132"/>
      <c r="C29" s="132"/>
      <c r="D29" s="132"/>
      <c r="E29" s="138"/>
      <c r="F29" s="132"/>
      <c r="G29" s="132"/>
      <c r="H29" s="132"/>
      <c r="I29" s="138"/>
    </row>
    <row r="30" spans="1:9" ht="18.75" x14ac:dyDescent="0.3">
      <c r="A30" s="139"/>
      <c r="B30" s="139"/>
      <c r="C30" s="139"/>
      <c r="D30" s="139"/>
      <c r="E30" s="138"/>
      <c r="F30" s="139"/>
      <c r="G30" s="139"/>
      <c r="H30" s="139"/>
      <c r="I30" s="138"/>
    </row>
    <row r="31" spans="1:9" ht="18.75" x14ac:dyDescent="0.3">
      <c r="A31" s="132"/>
      <c r="B31" s="132"/>
      <c r="C31" s="132"/>
      <c r="D31" s="132"/>
      <c r="E31" s="131"/>
      <c r="F31" s="132"/>
      <c r="G31" s="132"/>
      <c r="H31" s="132"/>
      <c r="I31" s="131"/>
    </row>
    <row r="32" spans="1:9" ht="18.75" x14ac:dyDescent="0.3">
      <c r="A32" s="140"/>
      <c r="B32" s="140"/>
      <c r="C32" s="133"/>
      <c r="D32" s="133"/>
      <c r="E32" s="141"/>
      <c r="F32" s="140"/>
      <c r="G32" s="140"/>
      <c r="H32" s="140"/>
      <c r="I32" s="141"/>
    </row>
    <row r="33" spans="1:9" ht="18.75" x14ac:dyDescent="0.3">
      <c r="A33" s="140"/>
      <c r="B33" s="140"/>
      <c r="C33" s="140"/>
      <c r="D33" s="140"/>
      <c r="E33" s="141"/>
      <c r="F33" s="140"/>
      <c r="G33" s="140"/>
      <c r="H33" s="140"/>
      <c r="I33" s="141"/>
    </row>
    <row r="34" spans="1:9" ht="18.75" x14ac:dyDescent="0.3">
      <c r="A34" s="140"/>
      <c r="B34" s="140"/>
      <c r="C34" s="140"/>
      <c r="D34" s="140"/>
      <c r="E34" s="141"/>
      <c r="F34" s="140"/>
      <c r="G34" s="140"/>
      <c r="H34" s="140"/>
    </row>
    <row r="35" spans="1:9" ht="18.75" x14ac:dyDescent="0.3">
      <c r="A35" s="140" t="s">
        <v>153</v>
      </c>
      <c r="B35" s="140"/>
      <c r="C35" s="140"/>
      <c r="D35" s="140" t="s">
        <v>154</v>
      </c>
      <c r="E35" s="140"/>
      <c r="F35" s="140" t="s">
        <v>153</v>
      </c>
      <c r="G35" s="140"/>
      <c r="H35" s="140"/>
      <c r="I35" s="140" t="s">
        <v>154</v>
      </c>
    </row>
    <row r="36" spans="1:9" ht="18.75" x14ac:dyDescent="0.3">
      <c r="A36" s="140"/>
      <c r="B36" s="140"/>
      <c r="C36" s="140"/>
      <c r="D36" s="274"/>
      <c r="E36" s="274"/>
      <c r="F36" s="140"/>
      <c r="G36" s="140"/>
      <c r="H36" s="140"/>
      <c r="I36" s="140"/>
    </row>
    <row r="37" spans="1:9" ht="18.75" x14ac:dyDescent="0.3">
      <c r="A37" s="140"/>
      <c r="B37" s="140"/>
      <c r="C37" s="140"/>
      <c r="D37" s="275"/>
      <c r="E37" s="275"/>
      <c r="F37" s="140"/>
      <c r="G37" s="140"/>
      <c r="H37" s="140"/>
      <c r="I37" s="133"/>
    </row>
    <row r="38" spans="1:9" ht="18.75" x14ac:dyDescent="0.3">
      <c r="A38" s="142" t="s">
        <v>157</v>
      </c>
      <c r="B38" s="142"/>
      <c r="C38" s="140"/>
      <c r="D38" s="142" t="s">
        <v>155</v>
      </c>
      <c r="E38" s="142"/>
      <c r="F38" s="142" t="s">
        <v>157</v>
      </c>
      <c r="G38" s="142"/>
      <c r="H38" s="142"/>
      <c r="I38" s="142" t="s">
        <v>155</v>
      </c>
    </row>
    <row r="39" spans="1:9" ht="18.75" x14ac:dyDescent="0.3">
      <c r="A39" s="140" t="s">
        <v>238</v>
      </c>
      <c r="B39" s="140"/>
      <c r="C39" s="140"/>
      <c r="D39" s="140" t="s">
        <v>156</v>
      </c>
      <c r="E39" s="140"/>
      <c r="F39" s="140" t="s">
        <v>238</v>
      </c>
      <c r="G39" s="140"/>
      <c r="H39" s="140"/>
      <c r="I39" s="140" t="s">
        <v>156</v>
      </c>
    </row>
    <row r="40" spans="1:9" ht="18.75" x14ac:dyDescent="0.3">
      <c r="A40" s="140"/>
      <c r="B40" s="140"/>
      <c r="C40" s="133"/>
      <c r="D40" s="133"/>
      <c r="E40" s="141"/>
    </row>
    <row r="42" spans="1:9" ht="12.75" customHeight="1" x14ac:dyDescent="0.25"/>
  </sheetData>
  <mergeCells count="21">
    <mergeCell ref="H26:I26"/>
    <mergeCell ref="H27:I27"/>
    <mergeCell ref="H28:I28"/>
    <mergeCell ref="H21:I21"/>
    <mergeCell ref="H22:I22"/>
    <mergeCell ref="H23:I23"/>
    <mergeCell ref="H24:I24"/>
    <mergeCell ref="H25:I25"/>
    <mergeCell ref="H8:I8"/>
    <mergeCell ref="H9:I9"/>
    <mergeCell ref="H10:I10"/>
    <mergeCell ref="H11:I11"/>
    <mergeCell ref="H12:I12"/>
    <mergeCell ref="H18:I18"/>
    <mergeCell ref="H19:I19"/>
    <mergeCell ref="H20:I20"/>
    <mergeCell ref="H13:I13"/>
    <mergeCell ref="H14:I14"/>
    <mergeCell ref="H15:I15"/>
    <mergeCell ref="H16:I16"/>
    <mergeCell ref="H17:I17"/>
  </mergeCells>
  <pageMargins left="0.7" right="0.7" top="0.75" bottom="0.75" header="0.3" footer="0.3"/>
  <pageSetup paperSize="9" scale="91"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740E7-7C88-441C-A8CF-CC2AA5283D62}">
  <sheetPr codeName="Sheet36"/>
  <dimension ref="A1:HH3624"/>
  <sheetViews>
    <sheetView zoomScale="70" zoomScaleNormal="70" workbookViewId="0">
      <pane xSplit="1" ySplit="2" topLeftCell="B57" activePane="bottomRight" state="frozen"/>
      <selection pane="topRight" activeCell="B1" sqref="B1"/>
      <selection pane="bottomLeft" activeCell="A3" sqref="A3"/>
      <selection pane="bottomRight" activeCell="AF75" sqref="B75:AF75"/>
    </sheetView>
  </sheetViews>
  <sheetFormatPr defaultColWidth="9.140625" defaultRowHeight="18.75" x14ac:dyDescent="0.3"/>
  <cols>
    <col min="1" max="1" width="52" style="18" bestFit="1" customWidth="1"/>
    <col min="2" max="2" width="24.42578125" style="18" customWidth="1"/>
    <col min="3" max="3" width="22.140625" style="18" customWidth="1"/>
    <col min="4" max="8" width="20" style="18" customWidth="1"/>
    <col min="9" max="9" width="19.42578125" style="82" customWidth="1"/>
    <col min="10" max="10" width="19.28515625" style="18" customWidth="1"/>
    <col min="11" max="11" width="20" style="82" customWidth="1"/>
    <col min="12" max="14" width="20" style="18" customWidth="1"/>
    <col min="15" max="15" width="20.42578125" style="18" customWidth="1"/>
    <col min="16" max="16" width="19.85546875" style="18" customWidth="1"/>
    <col min="17" max="17" width="19.5703125" style="18" customWidth="1"/>
    <col min="18" max="18" width="20" style="82" customWidth="1"/>
    <col min="19" max="22" width="20" style="18" customWidth="1"/>
    <col min="23" max="29" width="20.42578125" style="18" customWidth="1"/>
    <col min="30" max="32" width="20.42578125" style="82" customWidth="1"/>
    <col min="33" max="33" width="20.42578125" style="16" customWidth="1"/>
    <col min="34" max="34" width="22.140625" style="82" customWidth="1"/>
    <col min="35" max="35" width="22.85546875" style="18" customWidth="1"/>
    <col min="36" max="36" width="19.42578125" style="18" customWidth="1"/>
    <col min="37" max="195" width="16.140625" style="18" customWidth="1"/>
    <col min="196" max="16384" width="9.140625" style="18"/>
  </cols>
  <sheetData>
    <row r="1" spans="1:196" x14ac:dyDescent="0.3">
      <c r="A1" s="13" t="s">
        <v>242</v>
      </c>
      <c r="B1" s="14"/>
      <c r="C1" s="14"/>
      <c r="D1" s="15"/>
      <c r="E1" s="15"/>
      <c r="F1" s="15"/>
      <c r="G1" s="15"/>
      <c r="H1" s="15"/>
      <c r="I1" s="16"/>
      <c r="J1" s="15"/>
      <c r="K1" s="16"/>
      <c r="L1" s="15"/>
      <c r="M1" s="15"/>
      <c r="N1" s="15"/>
      <c r="O1" s="15"/>
      <c r="P1" s="15"/>
      <c r="Q1" s="15"/>
      <c r="R1" s="16"/>
      <c r="S1" s="15"/>
      <c r="T1" s="15"/>
      <c r="U1" s="15"/>
      <c r="V1" s="15"/>
      <c r="W1" s="15"/>
      <c r="X1" s="15"/>
      <c r="Y1" s="15"/>
      <c r="Z1" s="15"/>
      <c r="AA1" s="15"/>
      <c r="AB1" s="15"/>
      <c r="AC1" s="15"/>
      <c r="AD1" s="17"/>
      <c r="AE1" s="17"/>
      <c r="AF1" s="16"/>
      <c r="AH1" s="16"/>
      <c r="AI1" s="16"/>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row>
    <row r="2" spans="1:196" s="28" customFormat="1" x14ac:dyDescent="0.3">
      <c r="A2" s="19" t="s">
        <v>107</v>
      </c>
      <c r="B2" s="20">
        <v>1</v>
      </c>
      <c r="C2" s="20">
        <v>2</v>
      </c>
      <c r="D2" s="21">
        <v>3</v>
      </c>
      <c r="E2" s="21">
        <v>4</v>
      </c>
      <c r="F2" s="84">
        <v>5</v>
      </c>
      <c r="G2" s="85">
        <v>6</v>
      </c>
      <c r="H2" s="83">
        <v>7</v>
      </c>
      <c r="I2" s="21">
        <v>8</v>
      </c>
      <c r="J2" s="22">
        <v>9</v>
      </c>
      <c r="K2" s="22">
        <v>10</v>
      </c>
      <c r="L2" s="23">
        <v>11</v>
      </c>
      <c r="M2" s="23">
        <v>12</v>
      </c>
      <c r="N2" s="23">
        <v>13</v>
      </c>
      <c r="O2" s="23">
        <v>14</v>
      </c>
      <c r="P2" s="23">
        <v>15</v>
      </c>
      <c r="Q2" s="23">
        <v>16</v>
      </c>
      <c r="R2" s="23">
        <v>17</v>
      </c>
      <c r="S2" s="22">
        <v>18</v>
      </c>
      <c r="T2" s="86">
        <v>19</v>
      </c>
      <c r="U2" s="86">
        <v>20</v>
      </c>
      <c r="V2" s="22">
        <v>21</v>
      </c>
      <c r="W2" s="22">
        <v>22</v>
      </c>
      <c r="X2" s="22">
        <v>23</v>
      </c>
      <c r="Y2" s="22">
        <v>24</v>
      </c>
      <c r="Z2" s="24">
        <v>25</v>
      </c>
      <c r="AA2" s="87">
        <v>26</v>
      </c>
      <c r="AB2" s="87">
        <v>27</v>
      </c>
      <c r="AC2" s="24">
        <v>28</v>
      </c>
      <c r="AD2" s="25">
        <v>29</v>
      </c>
      <c r="AE2" s="25">
        <v>30</v>
      </c>
      <c r="AF2" s="25">
        <v>31</v>
      </c>
      <c r="AG2" s="26"/>
      <c r="AH2" s="27"/>
      <c r="AI2" s="208" t="s">
        <v>233</v>
      </c>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row>
    <row r="3" spans="1:196" s="32" customFormat="1" ht="17.25" customHeight="1" x14ac:dyDescent="0.3">
      <c r="A3" s="30" t="s">
        <v>108</v>
      </c>
      <c r="B3" s="31">
        <f>SUMIF('d1'!$C$311:$C$516,$A3,'d1'!$O$311:$O$516)</f>
        <v>0</v>
      </c>
      <c r="C3" s="31">
        <f>SUMIF('d2'!$C$254:$C$273,$A3,'d2'!$O$254:$O$273)</f>
        <v>0</v>
      </c>
      <c r="D3" s="31">
        <f>SUMIF('d3'!$C$254:$C$273,$A3,'d3'!$O$254:$O$273)</f>
        <v>0</v>
      </c>
      <c r="E3" s="31">
        <f>SUMIF('d4'!$C$254:$C$273,$A3,'d4'!$O$254:$O$273)</f>
        <v>0</v>
      </c>
      <c r="F3" s="31">
        <f>SUMIF('d5'!$C$254:$C$273,$A3,'d5'!$O$254:$O$273)</f>
        <v>0</v>
      </c>
      <c r="G3" s="31">
        <f>SUMIF('d6'!$C$254:$C$273,$A3,'d6'!$O$254:$O$273)</f>
        <v>0</v>
      </c>
      <c r="H3" s="31">
        <f>SUMIF('d7'!$C$254:$C$273,$A3,'d7'!$O$254:$O$273)</f>
        <v>0</v>
      </c>
      <c r="I3" s="31">
        <f>SUMIF('d8'!$C$254:$C$273,$A3,'d8'!$O$254:$O$273)</f>
        <v>0</v>
      </c>
      <c r="J3" s="31">
        <f>SUMIF('d9'!$C$254:$C$273,$A3,'d9'!$O$254:$O$273)</f>
        <v>0</v>
      </c>
      <c r="K3" s="31">
        <f>SUMIF('d10'!$C$254:$C$273,$A3,'d10'!$O$254:$O$273)</f>
        <v>0</v>
      </c>
      <c r="L3" s="31">
        <f>SUMIF('d11'!$C$254:$C$273,$A3,'d11'!$O$254:$O$273)</f>
        <v>0</v>
      </c>
      <c r="M3" s="31">
        <f>SUMIF('d12'!$C$254:$C$273,$A3,'d12'!$O$254:$O$273)</f>
        <v>0</v>
      </c>
      <c r="N3" s="31">
        <f>SUMIF('d13'!$C$254:$C$273,$A3,'d13'!$O$254:$O$273)</f>
        <v>0</v>
      </c>
      <c r="O3" s="31">
        <f>SUMIF('d14'!$C$254:$C$273,$A3,'d14'!$O$254:$O$273)</f>
        <v>0</v>
      </c>
      <c r="P3" s="31">
        <f>SUMIF('d15'!$C$254:$C$273,$A3,'d15'!$O$254:$O$273)</f>
        <v>0</v>
      </c>
      <c r="Q3" s="31">
        <f>SUMIF('d16'!$C$254:$C$273,$A3,'d16'!$O$254:$O$273)</f>
        <v>0</v>
      </c>
      <c r="R3" s="31">
        <f>SUMIF('d17'!$C$254:$C$273,$A3,'d17'!$O$254:$O$273)</f>
        <v>0</v>
      </c>
      <c r="S3" s="31">
        <f>SUMIF('d18'!$C$254:$C$273,$A3,'d18'!$O$254:$O$273)</f>
        <v>0</v>
      </c>
      <c r="T3" s="31">
        <f>SUMIF('d19'!$C$254:$C$273,$A3,'d19'!$O$254:$O$273)</f>
        <v>0</v>
      </c>
      <c r="U3" s="31">
        <f>SUMIF('d20'!$C$254:$C$273,$A3,'d20'!$O$254:$O$273)</f>
        <v>0</v>
      </c>
      <c r="V3" s="31">
        <f>SUMIF('d21'!$C$254:$C$273,$A3,'d21'!$O$254:$O$273)</f>
        <v>0</v>
      </c>
      <c r="W3" s="31">
        <f>SUMIF('d22'!$C$254:$C$273,$A3,'d22'!$O$254:$O$273)</f>
        <v>0</v>
      </c>
      <c r="X3" s="31">
        <f>SUMIF('d23'!$C$254:$C$273,$A3,'d23'!$O$254:$O$273)</f>
        <v>0</v>
      </c>
      <c r="Y3" s="31">
        <f>SUMIF('d24'!$C$254:$C$273,$A3,'d24'!$O$254:$O$273)</f>
        <v>0</v>
      </c>
      <c r="Z3" s="31">
        <f>SUMIF('d25'!$C$254:$C$273,$A3,'d25'!$O$254:$O$273)</f>
        <v>0</v>
      </c>
      <c r="AA3" s="31">
        <f>SUMIF('d26'!$C$254:$C$273,$A3,'d26'!$O$254:$O$273)</f>
        <v>0</v>
      </c>
      <c r="AB3" s="31">
        <f>SUMIF('d27'!$C$254:$C$273,$A3,'d27'!$O$254:$O$273)</f>
        <v>0</v>
      </c>
      <c r="AC3" s="31">
        <f>SUMIF('d28'!$C$254:$C$273,$A3,'d28'!$O$254:$O$273)</f>
        <v>0</v>
      </c>
      <c r="AD3" s="31">
        <f>SUMIF('d29'!$C$254:$C$273,$A3,'d29'!$O$254:$O$273)</f>
        <v>0</v>
      </c>
      <c r="AE3" s="31">
        <f>SUMIF('d30'!$C$254:$C$273,$A3,'d30'!$O$254:$O$273)</f>
        <v>0</v>
      </c>
      <c r="AF3" s="31">
        <f>SUMIF('d31'!$C$254:$C$273,$A3,'d31'!$O$254:$O$273)</f>
        <v>0</v>
      </c>
      <c r="AG3" s="33"/>
      <c r="AH3" s="34">
        <f>ROUND(SUM(B3:AG3), 2)</f>
        <v>0</v>
      </c>
      <c r="AI3" s="258">
        <f t="shared" ref="AI3:AI8" si="0">ROUND(AH3, 2)</f>
        <v>0</v>
      </c>
      <c r="AJ3" s="35">
        <f>+AH3-AI3</f>
        <v>0</v>
      </c>
      <c r="AK3" s="30"/>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c r="CI3" s="15"/>
      <c r="CJ3" s="15"/>
      <c r="CK3" s="15"/>
      <c r="CL3" s="15"/>
      <c r="CM3" s="15"/>
      <c r="CN3" s="15"/>
      <c r="CO3" s="15"/>
      <c r="CP3" s="15"/>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FC3" s="36"/>
      <c r="FD3" s="36"/>
      <c r="FE3" s="36"/>
      <c r="FF3" s="36"/>
      <c r="FG3" s="36"/>
      <c r="FH3" s="36"/>
      <c r="FI3" s="36"/>
      <c r="FJ3" s="36"/>
      <c r="FK3" s="36"/>
      <c r="FL3" s="36"/>
      <c r="FM3" s="36"/>
      <c r="FN3" s="36"/>
      <c r="FO3" s="36"/>
      <c r="FP3" s="36"/>
      <c r="FQ3" s="36"/>
      <c r="FR3" s="36"/>
      <c r="FS3" s="36"/>
      <c r="FT3" s="36"/>
      <c r="FU3" s="36"/>
      <c r="FV3" s="36"/>
      <c r="FW3" s="36"/>
      <c r="FX3" s="36"/>
      <c r="FY3" s="36"/>
      <c r="FZ3" s="36"/>
      <c r="GA3" s="36"/>
      <c r="GB3" s="36"/>
      <c r="GC3" s="36"/>
      <c r="GD3" s="36"/>
      <c r="GE3" s="36"/>
      <c r="GF3" s="36"/>
      <c r="GG3" s="36"/>
      <c r="GH3" s="36"/>
      <c r="GI3" s="36"/>
      <c r="GJ3" s="36"/>
      <c r="GK3" s="36"/>
      <c r="GL3" s="36"/>
      <c r="GM3" s="36"/>
      <c r="GN3" s="36"/>
    </row>
    <row r="4" spans="1:196" s="38" customFormat="1" x14ac:dyDescent="0.3">
      <c r="A4" s="37" t="s">
        <v>109</v>
      </c>
      <c r="B4" s="31">
        <f>SUMIF('d1'!$C$311:$C$516,$A4,'d1'!$O$311:$O$516)</f>
        <v>0</v>
      </c>
      <c r="C4" s="31">
        <f>SUMIF('d2'!$C$254:$C$273,$A4,'d2'!$O$254:$O$273)</f>
        <v>0</v>
      </c>
      <c r="D4" s="31">
        <f>SUMIF('d3'!$C$254:$C$273,$A4,'d3'!$O$254:$O$273)</f>
        <v>0</v>
      </c>
      <c r="E4" s="31">
        <f>SUMIF('d4'!$C$254:$C$273,$A4,'d4'!$O$254:$O$273)</f>
        <v>0</v>
      </c>
      <c r="F4" s="31">
        <f>SUMIF('d5'!$C$254:$C$273,$A4,'d5'!$O$254:$O$273)</f>
        <v>0</v>
      </c>
      <c r="G4" s="31">
        <f>SUMIF('d6'!$C$254:$C$273,$A4,'d6'!$O$254:$O$273)</f>
        <v>0</v>
      </c>
      <c r="H4" s="31">
        <f>SUMIF('d7'!$C$254:$C$273,$A4,'d7'!$O$254:$O$273)</f>
        <v>0</v>
      </c>
      <c r="I4" s="31">
        <f>SUMIF('d8'!$C$254:$C$273,$A4,'d8'!$O$254:$O$273)</f>
        <v>0</v>
      </c>
      <c r="J4" s="31">
        <f>SUMIF('d9'!$C$254:$C$273,$A4,'d9'!$O$254:$O$273)</f>
        <v>0</v>
      </c>
      <c r="K4" s="31">
        <f>SUMIF('d10'!$C$254:$C$273,$A4,'d10'!$O$254:$O$273)</f>
        <v>0</v>
      </c>
      <c r="L4" s="31">
        <f>SUMIF('d11'!$C$254:$C$273,$A4,'d11'!$O$254:$O$273)</f>
        <v>0</v>
      </c>
      <c r="M4" s="31">
        <f>SUMIF('d12'!$C$254:$C$273,$A4,'d12'!$O$254:$O$273)</f>
        <v>0</v>
      </c>
      <c r="N4" s="31">
        <f>SUMIF('d13'!$C$254:$C$273,$A4,'d13'!$O$254:$O$273)</f>
        <v>0</v>
      </c>
      <c r="O4" s="31">
        <f>SUMIF('d14'!$C$254:$C$273,$A4,'d14'!$O$254:$O$273)</f>
        <v>0</v>
      </c>
      <c r="P4" s="31">
        <f>SUMIF('d15'!$C$254:$C$273,$A4,'d15'!$O$254:$O$273)</f>
        <v>0</v>
      </c>
      <c r="Q4" s="31">
        <f>SUMIF('d16'!$C$254:$C$273,$A4,'d16'!$O$254:$O$273)</f>
        <v>0</v>
      </c>
      <c r="R4" s="31">
        <f>SUMIF('d17'!$C$254:$C$273,$A4,'d17'!$O$254:$O$273)</f>
        <v>0</v>
      </c>
      <c r="S4" s="31">
        <f>SUMIF('d18'!$C$254:$C$273,$A4,'d18'!$O$254:$O$273)</f>
        <v>0</v>
      </c>
      <c r="T4" s="31">
        <f>SUMIF('d19'!$C$254:$C$273,$A4,'d19'!$O$254:$O$273)</f>
        <v>0</v>
      </c>
      <c r="U4" s="31">
        <f>SUMIF('d20'!$C$254:$C$273,$A4,'d20'!$O$254:$O$273)</f>
        <v>0</v>
      </c>
      <c r="V4" s="31">
        <f>SUMIF('d21'!$C$254:$C$273,$A4,'d21'!$O$254:$O$273)</f>
        <v>0</v>
      </c>
      <c r="W4" s="31">
        <f>SUMIF('d22'!$C$254:$C$273,$A4,'d22'!$O$254:$O$273)</f>
        <v>0</v>
      </c>
      <c r="X4" s="31">
        <f>SUMIF('d23'!$C$254:$C$273,$A4,'d23'!$O$254:$O$273)</f>
        <v>0</v>
      </c>
      <c r="Y4" s="31">
        <f>SUMIF('d24'!$C$254:$C$273,$A4,'d24'!$O$254:$O$273)</f>
        <v>0</v>
      </c>
      <c r="Z4" s="31">
        <f>SUMIF('d25'!$C$254:$C$273,$A4,'d25'!$O$254:$O$273)</f>
        <v>0</v>
      </c>
      <c r="AA4" s="31">
        <f>SUMIF('d26'!$C$254:$C$273,$A4,'d26'!$O$254:$O$273)</f>
        <v>0</v>
      </c>
      <c r="AB4" s="31">
        <f>SUMIF('d27'!$C$254:$C$273,$A4,'d27'!$O$254:$O$273)</f>
        <v>0</v>
      </c>
      <c r="AC4" s="31">
        <f>SUMIF('d28'!$C$254:$C$273,$A4,'d28'!$O$254:$O$273)</f>
        <v>0</v>
      </c>
      <c r="AD4" s="31">
        <f>SUMIF('d29'!$C$254:$C$273,$A4,'d29'!$O$254:$O$273)</f>
        <v>0</v>
      </c>
      <c r="AE4" s="31">
        <f>SUMIF('d30'!$C$254:$C$273,$A4,'d30'!$O$254:$O$273)</f>
        <v>0</v>
      </c>
      <c r="AF4" s="31">
        <f>SUMIF('d31'!$C$254:$C$273,$A4,'d31'!$O$254:$O$273)</f>
        <v>0</v>
      </c>
      <c r="AG4" s="33"/>
      <c r="AH4" s="34">
        <f t="shared" ref="AH4:AH21" si="1">ROUND(SUM(B4:AG4), 2)</f>
        <v>0</v>
      </c>
      <c r="AI4" s="258">
        <f t="shared" si="0"/>
        <v>0</v>
      </c>
      <c r="AJ4" s="35">
        <f>+AH4-AI4</f>
        <v>0</v>
      </c>
      <c r="AK4" s="37"/>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c r="CI4" s="15"/>
      <c r="CJ4" s="15"/>
      <c r="CK4" s="15"/>
      <c r="CL4" s="15"/>
      <c r="CM4" s="15"/>
      <c r="CN4" s="15"/>
      <c r="CO4" s="15"/>
      <c r="CP4" s="15"/>
      <c r="CQ4" s="39"/>
      <c r="CR4" s="39"/>
      <c r="CS4" s="39"/>
      <c r="CT4" s="39"/>
      <c r="CU4" s="39"/>
      <c r="CV4" s="39"/>
      <c r="CW4" s="39"/>
      <c r="CX4" s="39"/>
      <c r="CY4" s="39"/>
      <c r="CZ4" s="39"/>
      <c r="DA4" s="39"/>
      <c r="DB4" s="39"/>
      <c r="DC4" s="39"/>
      <c r="DD4" s="39"/>
      <c r="DE4" s="39"/>
      <c r="DF4" s="39"/>
      <c r="DG4" s="39"/>
      <c r="DH4" s="39"/>
      <c r="DI4" s="39"/>
      <c r="DJ4" s="39"/>
      <c r="DK4" s="39"/>
      <c r="DL4" s="39"/>
      <c r="DM4" s="39"/>
      <c r="DN4" s="39"/>
      <c r="DO4" s="39"/>
      <c r="DP4" s="39"/>
      <c r="DQ4" s="39"/>
      <c r="DR4" s="39"/>
      <c r="DS4" s="39"/>
      <c r="DT4" s="39"/>
      <c r="DU4" s="39"/>
      <c r="DV4" s="39"/>
      <c r="DW4" s="39"/>
      <c r="DX4" s="39"/>
      <c r="DY4" s="39"/>
      <c r="DZ4" s="39"/>
      <c r="EA4" s="39"/>
      <c r="EB4" s="39"/>
      <c r="EC4" s="39"/>
      <c r="ED4" s="39"/>
      <c r="EE4" s="39"/>
      <c r="EF4" s="39"/>
      <c r="EG4" s="39"/>
      <c r="EH4" s="39"/>
      <c r="EI4" s="39"/>
      <c r="EJ4" s="39"/>
      <c r="EK4" s="39"/>
      <c r="EL4" s="39"/>
      <c r="EM4" s="39"/>
      <c r="EN4" s="39"/>
      <c r="EO4" s="39"/>
      <c r="EP4" s="39"/>
      <c r="EQ4" s="39"/>
      <c r="ER4" s="39"/>
      <c r="ES4" s="39"/>
      <c r="ET4" s="39"/>
      <c r="EU4" s="39"/>
      <c r="EV4" s="39"/>
      <c r="EW4" s="39"/>
      <c r="EX4" s="39"/>
      <c r="EY4" s="39"/>
      <c r="EZ4" s="39"/>
      <c r="FA4" s="39"/>
      <c r="FB4" s="39"/>
      <c r="FC4" s="39"/>
      <c r="FD4" s="39"/>
      <c r="FE4" s="39"/>
      <c r="FF4" s="39"/>
      <c r="FG4" s="39"/>
      <c r="FH4" s="39"/>
      <c r="FI4" s="39"/>
      <c r="FJ4" s="39"/>
      <c r="FK4" s="39"/>
      <c r="FL4" s="39"/>
      <c r="FM4" s="39"/>
      <c r="FN4" s="39"/>
      <c r="FO4" s="39"/>
      <c r="FP4" s="39"/>
      <c r="FQ4" s="39"/>
      <c r="FR4" s="39"/>
      <c r="FS4" s="39"/>
      <c r="FT4" s="39"/>
      <c r="FU4" s="39"/>
      <c r="FV4" s="39"/>
      <c r="FW4" s="39"/>
      <c r="FX4" s="39"/>
      <c r="FY4" s="39"/>
      <c r="FZ4" s="39"/>
      <c r="GA4" s="39"/>
      <c r="GB4" s="39"/>
      <c r="GC4" s="39"/>
      <c r="GD4" s="39"/>
      <c r="GE4" s="39"/>
      <c r="GF4" s="39"/>
      <c r="GG4" s="39"/>
      <c r="GH4" s="39"/>
      <c r="GI4" s="39"/>
      <c r="GJ4" s="39"/>
      <c r="GK4" s="39"/>
      <c r="GL4" s="39"/>
      <c r="GM4" s="39"/>
      <c r="GN4" s="39"/>
    </row>
    <row r="5" spans="1:196" s="38" customFormat="1" x14ac:dyDescent="0.3">
      <c r="A5" s="37" t="s">
        <v>110</v>
      </c>
      <c r="B5" s="31">
        <f>SUMIF('d1'!$C$311:$C$516,$A5,'d1'!$O$311:$O$516)</f>
        <v>0</v>
      </c>
      <c r="C5" s="31">
        <f>SUMIF('d2'!$C$254:$C$273,$A5,'d2'!$O$254:$O$273)</f>
        <v>0</v>
      </c>
      <c r="D5" s="31">
        <f>SUMIF('d3'!$C$254:$C$273,$A5,'d3'!$O$254:$O$273)</f>
        <v>0</v>
      </c>
      <c r="E5" s="31">
        <f>SUMIF('d4'!$C$254:$C$273,$A5,'d4'!$O$254:$O$273)</f>
        <v>0</v>
      </c>
      <c r="F5" s="31">
        <f>SUMIF('d5'!$C$254:$C$273,$A5,'d5'!$O$254:$O$273)</f>
        <v>0</v>
      </c>
      <c r="G5" s="31">
        <f>SUMIF('d6'!$C$254:$C$273,$A5,'d6'!$O$254:$O$273)</f>
        <v>0</v>
      </c>
      <c r="H5" s="31">
        <f>SUMIF('d7'!$C$254:$C$273,$A5,'d7'!$O$254:$O$273)</f>
        <v>0</v>
      </c>
      <c r="I5" s="31">
        <f>SUMIF('d8'!$C$254:$C$273,$A5,'d8'!$O$254:$O$273)</f>
        <v>0</v>
      </c>
      <c r="J5" s="31">
        <f>SUMIF('d9'!$C$254:$C$273,$A5,'d9'!$O$254:$O$273)</f>
        <v>0</v>
      </c>
      <c r="K5" s="31">
        <f>SUMIF('d10'!$C$254:$C$273,$A5,'d10'!$O$254:$O$273)</f>
        <v>0</v>
      </c>
      <c r="L5" s="31">
        <f>SUMIF('d11'!$C$254:$C$273,$A5,'d11'!$O$254:$O$273)</f>
        <v>0</v>
      </c>
      <c r="M5" s="31">
        <f>SUMIF('d12'!$C$254:$C$273,$A5,'d12'!$O$254:$O$273)</f>
        <v>0</v>
      </c>
      <c r="N5" s="31">
        <f>SUMIF('d13'!$C$254:$C$273,$A5,'d13'!$O$254:$O$273)</f>
        <v>0</v>
      </c>
      <c r="O5" s="31">
        <f>SUMIF('d14'!$C$254:$C$273,$A5,'d14'!$O$254:$O$273)</f>
        <v>0</v>
      </c>
      <c r="P5" s="31">
        <f>SUMIF('d15'!$C$254:$C$273,$A5,'d15'!$O$254:$O$273)</f>
        <v>0</v>
      </c>
      <c r="Q5" s="31">
        <f>SUMIF('d16'!$C$254:$C$273,$A5,'d16'!$O$254:$O$273)</f>
        <v>0</v>
      </c>
      <c r="R5" s="31">
        <f>SUMIF('d17'!$C$254:$C$273,$A5,'d17'!$O$254:$O$273)</f>
        <v>0</v>
      </c>
      <c r="S5" s="31">
        <f>SUMIF('d18'!$C$254:$C$273,$A5,'d18'!$O$254:$O$273)</f>
        <v>0</v>
      </c>
      <c r="T5" s="31">
        <f>SUMIF('d19'!$C$254:$C$273,$A5,'d19'!$O$254:$O$273)</f>
        <v>0</v>
      </c>
      <c r="U5" s="31">
        <f>SUMIF('d20'!$C$254:$C$273,$A5,'d20'!$O$254:$O$273)</f>
        <v>0</v>
      </c>
      <c r="V5" s="31">
        <f>SUMIF('d21'!$C$254:$C$273,$A5,'d21'!$O$254:$O$273)</f>
        <v>0</v>
      </c>
      <c r="W5" s="31">
        <f>SUMIF('d22'!$C$254:$C$273,$A5,'d22'!$O$254:$O$273)</f>
        <v>0</v>
      </c>
      <c r="X5" s="31">
        <f>SUMIF('d23'!$C$254:$C$273,$A5,'d23'!$O$254:$O$273)</f>
        <v>0</v>
      </c>
      <c r="Y5" s="31">
        <f>SUMIF('d24'!$C$254:$C$273,$A5,'d24'!$O$254:$O$273)</f>
        <v>0</v>
      </c>
      <c r="Z5" s="31">
        <f>SUMIF('d25'!$C$254:$C$273,$A5,'d25'!$O$254:$O$273)</f>
        <v>0</v>
      </c>
      <c r="AA5" s="31">
        <f>SUMIF('d26'!$C$254:$C$273,$A5,'d26'!$O$254:$O$273)</f>
        <v>0</v>
      </c>
      <c r="AB5" s="31">
        <f>SUMIF('d27'!$C$254:$C$273,$A5,'d27'!$O$254:$O$273)</f>
        <v>0</v>
      </c>
      <c r="AC5" s="31">
        <f>SUMIF('d28'!$C$254:$C$273,$A5,'d28'!$O$254:$O$273)</f>
        <v>0</v>
      </c>
      <c r="AD5" s="31">
        <f>SUMIF('d29'!$C$254:$C$273,$A5,'d29'!$O$254:$O$273)</f>
        <v>0</v>
      </c>
      <c r="AE5" s="31">
        <f>SUMIF('d30'!$C$254:$C$273,$A5,'d30'!$O$254:$O$273)</f>
        <v>0</v>
      </c>
      <c r="AF5" s="31">
        <f>SUMIF('d31'!$C$254:$C$273,$A5,'d31'!$O$254:$O$273)</f>
        <v>0</v>
      </c>
      <c r="AG5" s="40"/>
      <c r="AH5" s="34">
        <f t="shared" si="1"/>
        <v>0</v>
      </c>
      <c r="AI5" s="258">
        <f t="shared" si="0"/>
        <v>0</v>
      </c>
      <c r="AJ5" s="35">
        <f t="shared" ref="AJ5:AJ21" si="2">+AH5-AI5</f>
        <v>0</v>
      </c>
      <c r="AK5" s="37"/>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c r="CI5" s="15"/>
      <c r="CJ5" s="15"/>
      <c r="CK5" s="15"/>
      <c r="CL5" s="15"/>
      <c r="CM5" s="15"/>
      <c r="CN5" s="15"/>
      <c r="CO5" s="15"/>
      <c r="CP5" s="15"/>
      <c r="CQ5" s="39"/>
      <c r="CR5" s="39"/>
      <c r="CS5" s="39"/>
      <c r="CT5" s="39"/>
      <c r="CU5" s="39"/>
      <c r="CV5" s="39"/>
      <c r="CW5" s="39"/>
      <c r="CX5" s="39"/>
      <c r="CY5" s="39"/>
      <c r="CZ5" s="39"/>
      <c r="DA5" s="39"/>
      <c r="DB5" s="39"/>
      <c r="DC5" s="39"/>
      <c r="DD5" s="39"/>
      <c r="DE5" s="39"/>
      <c r="DF5" s="39"/>
      <c r="DG5" s="39"/>
      <c r="DH5" s="39"/>
      <c r="DI5" s="39"/>
      <c r="DJ5" s="39"/>
      <c r="DK5" s="39"/>
      <c r="DL5" s="39"/>
      <c r="DM5" s="39"/>
      <c r="DN5" s="39"/>
      <c r="DO5" s="39"/>
      <c r="DP5" s="39"/>
      <c r="DQ5" s="39"/>
      <c r="DR5" s="39"/>
      <c r="DS5" s="39"/>
      <c r="DT5" s="39"/>
      <c r="DU5" s="39"/>
      <c r="DV5" s="39"/>
      <c r="DW5" s="39"/>
      <c r="DX5" s="39"/>
      <c r="DY5" s="39"/>
      <c r="DZ5" s="39"/>
      <c r="EA5" s="39"/>
      <c r="EB5" s="39"/>
      <c r="EC5" s="39"/>
      <c r="ED5" s="39"/>
      <c r="EE5" s="39"/>
      <c r="EF5" s="39"/>
      <c r="EG5" s="39"/>
      <c r="EH5" s="39"/>
      <c r="EI5" s="39"/>
      <c r="EJ5" s="39"/>
      <c r="EK5" s="39"/>
      <c r="EL5" s="39"/>
      <c r="EM5" s="39"/>
      <c r="EN5" s="39"/>
      <c r="EO5" s="39"/>
      <c r="EP5" s="39"/>
      <c r="EQ5" s="39"/>
      <c r="ER5" s="39"/>
      <c r="ES5" s="39"/>
      <c r="ET5" s="39"/>
      <c r="EU5" s="39"/>
      <c r="EV5" s="39"/>
      <c r="EW5" s="39"/>
      <c r="EX5" s="39"/>
      <c r="EY5" s="39"/>
      <c r="EZ5" s="39"/>
      <c r="FA5" s="39"/>
      <c r="FB5" s="39"/>
      <c r="FC5" s="39"/>
      <c r="FD5" s="39"/>
      <c r="FE5" s="39"/>
      <c r="FF5" s="39"/>
      <c r="FG5" s="39"/>
      <c r="FH5" s="39"/>
      <c r="FI5" s="39"/>
      <c r="FJ5" s="39"/>
      <c r="FK5" s="39"/>
      <c r="FL5" s="39"/>
      <c r="FM5" s="39"/>
      <c r="FN5" s="39"/>
      <c r="FO5" s="39"/>
      <c r="FP5" s="39"/>
      <c r="FQ5" s="39"/>
      <c r="FR5" s="39"/>
      <c r="FS5" s="39"/>
      <c r="FT5" s="39"/>
      <c r="FU5" s="39"/>
      <c r="FV5" s="39"/>
      <c r="FW5" s="39"/>
      <c r="FX5" s="39"/>
      <c r="FY5" s="39"/>
      <c r="FZ5" s="39"/>
      <c r="GA5" s="39"/>
      <c r="GB5" s="39"/>
      <c r="GC5" s="39"/>
      <c r="GD5" s="39"/>
      <c r="GE5" s="39"/>
      <c r="GF5" s="39"/>
      <c r="GG5" s="39"/>
      <c r="GH5" s="39"/>
      <c r="GI5" s="39"/>
      <c r="GJ5" s="39"/>
      <c r="GK5" s="39"/>
      <c r="GL5" s="39"/>
      <c r="GM5" s="39"/>
      <c r="GN5" s="39"/>
    </row>
    <row r="6" spans="1:196" s="38" customFormat="1" x14ac:dyDescent="0.3">
      <c r="A6" s="37" t="s">
        <v>111</v>
      </c>
      <c r="B6" s="31">
        <f>SUMIF('d1'!$C$311:$C$516,$A6,'d1'!$O$311:$O$516)</f>
        <v>0</v>
      </c>
      <c r="C6" s="31">
        <f>SUMIF('d2'!$C$254:$C$273,$A6,'d2'!$O$254:$O$273)</f>
        <v>0</v>
      </c>
      <c r="D6" s="31">
        <f>SUMIF('d3'!$C$254:$C$273,$A6,'d3'!$O$254:$O$273)</f>
        <v>0</v>
      </c>
      <c r="E6" s="31">
        <f>SUMIF('d4'!$C$254:$C$273,$A6,'d4'!$O$254:$O$273)</f>
        <v>0</v>
      </c>
      <c r="F6" s="31">
        <f>SUMIF('d5'!$C$254:$C$273,$A6,'d5'!$O$254:$O$273)</f>
        <v>0</v>
      </c>
      <c r="G6" s="31">
        <f>SUMIF('d6'!$C$254:$C$273,$A6,'d6'!$O$254:$O$273)</f>
        <v>0</v>
      </c>
      <c r="H6" s="31">
        <f>SUMIF('d7'!$C$254:$C$273,$A6,'d7'!$O$254:$O$273)</f>
        <v>0</v>
      </c>
      <c r="I6" s="31">
        <f>SUMIF('d8'!$C$254:$C$273,$A6,'d8'!$O$254:$O$273)</f>
        <v>0</v>
      </c>
      <c r="J6" s="31">
        <f>SUMIF('d9'!$C$254:$C$273,$A6,'d9'!$O$254:$O$273)</f>
        <v>0</v>
      </c>
      <c r="K6" s="31">
        <f>SUMIF('d10'!$C$254:$C$273,$A6,'d10'!$O$254:$O$273)</f>
        <v>0</v>
      </c>
      <c r="L6" s="31">
        <f>SUMIF('d11'!$C$254:$C$273,$A6,'d11'!$O$254:$O$273)</f>
        <v>0</v>
      </c>
      <c r="M6" s="31">
        <f>SUMIF('d12'!$C$254:$C$273,$A6,'d12'!$O$254:$O$273)</f>
        <v>0</v>
      </c>
      <c r="N6" s="31">
        <f>SUMIF('d13'!$C$254:$C$273,$A6,'d13'!$O$254:$O$273)</f>
        <v>0</v>
      </c>
      <c r="O6" s="31">
        <f>SUMIF('d14'!$C$254:$C$273,$A6,'d14'!$O$254:$O$273)</f>
        <v>0</v>
      </c>
      <c r="P6" s="31">
        <f>SUMIF('d15'!$C$254:$C$273,$A6,'d15'!$O$254:$O$273)</f>
        <v>0</v>
      </c>
      <c r="Q6" s="31">
        <f>SUMIF('d16'!$C$254:$C$273,$A6,'d16'!$O$254:$O$273)</f>
        <v>0</v>
      </c>
      <c r="R6" s="31">
        <f>SUMIF('d17'!$C$254:$C$273,$A6,'d17'!$O$254:$O$273)</f>
        <v>0</v>
      </c>
      <c r="S6" s="31">
        <f>SUMIF('d18'!$C$254:$C$273,$A6,'d18'!$O$254:$O$273)</f>
        <v>0</v>
      </c>
      <c r="T6" s="31">
        <f>SUMIF('d19'!$C$254:$C$273,$A6,'d19'!$O$254:$O$273)</f>
        <v>0</v>
      </c>
      <c r="U6" s="31">
        <f>SUMIF('d20'!$C$254:$C$273,$A6,'d20'!$O$254:$O$273)</f>
        <v>0</v>
      </c>
      <c r="V6" s="31">
        <f>SUMIF('d21'!$C$254:$C$273,$A6,'d21'!$O$254:$O$273)</f>
        <v>0</v>
      </c>
      <c r="W6" s="31">
        <f>SUMIF('d22'!$C$254:$C$273,$A6,'d22'!$O$254:$O$273)</f>
        <v>0</v>
      </c>
      <c r="X6" s="31">
        <f>SUMIF('d23'!$C$254:$C$273,$A6,'d23'!$O$254:$O$273)</f>
        <v>0</v>
      </c>
      <c r="Y6" s="31">
        <f>SUMIF('d24'!$C$254:$C$273,$A6,'d24'!$O$254:$O$273)</f>
        <v>0</v>
      </c>
      <c r="Z6" s="31">
        <f>SUMIF('d25'!$C$254:$C$273,$A6,'d25'!$O$254:$O$273)</f>
        <v>0</v>
      </c>
      <c r="AA6" s="31">
        <f>SUMIF('d26'!$C$254:$C$273,$A6,'d26'!$O$254:$O$273)</f>
        <v>0</v>
      </c>
      <c r="AB6" s="31">
        <f>SUMIF('d27'!$C$254:$C$273,$A6,'d27'!$O$254:$O$273)</f>
        <v>0</v>
      </c>
      <c r="AC6" s="31">
        <f>SUMIF('d28'!$C$254:$C$273,$A6,'d28'!$O$254:$O$273)</f>
        <v>0</v>
      </c>
      <c r="AD6" s="31">
        <f>SUMIF('d29'!$C$254:$C$273,$A6,'d29'!$O$254:$O$273)</f>
        <v>0</v>
      </c>
      <c r="AE6" s="31">
        <f>SUMIF('d30'!$C$254:$C$273,$A6,'d30'!$O$254:$O$273)</f>
        <v>0</v>
      </c>
      <c r="AF6" s="31">
        <f>SUMIF('d31'!$C$254:$C$273,$A6,'d31'!$O$254:$O$273)</f>
        <v>0</v>
      </c>
      <c r="AG6" s="41"/>
      <c r="AH6" s="34">
        <f t="shared" si="1"/>
        <v>0</v>
      </c>
      <c r="AI6" s="258">
        <f t="shared" si="0"/>
        <v>0</v>
      </c>
      <c r="AJ6" s="35">
        <f t="shared" si="2"/>
        <v>0</v>
      </c>
      <c r="AK6" s="37"/>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39"/>
      <c r="FK6" s="39"/>
      <c r="FL6" s="39"/>
      <c r="FM6" s="39"/>
      <c r="FN6" s="39"/>
      <c r="FO6" s="39"/>
      <c r="FP6" s="39"/>
      <c r="FQ6" s="39"/>
      <c r="FR6" s="39"/>
      <c r="FS6" s="39"/>
      <c r="FT6" s="39"/>
      <c r="FU6" s="39"/>
      <c r="FV6" s="39"/>
      <c r="FW6" s="39"/>
      <c r="FX6" s="39"/>
      <c r="FY6" s="39"/>
      <c r="FZ6" s="39"/>
      <c r="GA6" s="39"/>
      <c r="GB6" s="39"/>
      <c r="GC6" s="39"/>
      <c r="GD6" s="39"/>
      <c r="GE6" s="39"/>
      <c r="GF6" s="39"/>
      <c r="GG6" s="39"/>
      <c r="GH6" s="39"/>
      <c r="GI6" s="39"/>
      <c r="GJ6" s="39"/>
      <c r="GK6" s="39"/>
      <c r="GL6" s="39"/>
      <c r="GM6" s="39"/>
      <c r="GN6" s="39"/>
    </row>
    <row r="7" spans="1:196" s="38" customFormat="1" x14ac:dyDescent="0.3">
      <c r="A7" s="37" t="s">
        <v>112</v>
      </c>
      <c r="B7" s="31">
        <f>SUMIF('d1'!$C$311:$C$516,$A7,'d1'!$O$311:$O$516)</f>
        <v>0</v>
      </c>
      <c r="C7" s="31">
        <f>SUMIF('d2'!$C$254:$C$273,$A7,'d2'!$O$254:$O$273)</f>
        <v>0</v>
      </c>
      <c r="D7" s="31">
        <f>SUMIF('d3'!$C$254:$C$273,$A7,'d3'!$O$254:$O$273)</f>
        <v>0</v>
      </c>
      <c r="E7" s="31">
        <f>SUMIF('d4'!$C$254:$C$273,$A7,'d4'!$O$254:$O$273)</f>
        <v>0</v>
      </c>
      <c r="F7" s="31">
        <f>SUMIF('d5'!$C$254:$C$273,$A7,'d5'!$O$254:$O$273)</f>
        <v>0</v>
      </c>
      <c r="G7" s="31">
        <f>SUMIF('d6'!$C$254:$C$273,$A7,'d6'!$O$254:$O$273)</f>
        <v>0</v>
      </c>
      <c r="H7" s="31">
        <f>SUMIF('d7'!$C$254:$C$273,$A7,'d7'!$O$254:$O$273)</f>
        <v>0</v>
      </c>
      <c r="I7" s="31">
        <f>SUMIF('d8'!$C$254:$C$273,$A7,'d8'!$O$254:$O$273)</f>
        <v>0</v>
      </c>
      <c r="J7" s="31">
        <f>SUMIF('d9'!$C$254:$C$273,$A7,'d9'!$O$254:$O$273)</f>
        <v>0</v>
      </c>
      <c r="K7" s="31">
        <f>SUMIF('d10'!$C$254:$C$273,$A7,'d10'!$O$254:$O$273)</f>
        <v>0</v>
      </c>
      <c r="L7" s="31">
        <f>SUMIF('d11'!$C$254:$C$273,$A7,'d11'!$O$254:$O$273)</f>
        <v>0</v>
      </c>
      <c r="M7" s="31">
        <f>SUMIF('d12'!$C$254:$C$273,$A7,'d12'!$O$254:$O$273)</f>
        <v>0</v>
      </c>
      <c r="N7" s="31">
        <f>SUMIF('d13'!$C$254:$C$273,$A7,'d13'!$O$254:$O$273)</f>
        <v>0</v>
      </c>
      <c r="O7" s="31">
        <f>SUMIF('d14'!$C$254:$C$273,$A7,'d14'!$O$254:$O$273)</f>
        <v>0</v>
      </c>
      <c r="P7" s="31">
        <f>SUMIF('d15'!$C$254:$C$273,$A7,'d15'!$O$254:$O$273)</f>
        <v>0</v>
      </c>
      <c r="Q7" s="31">
        <f>SUMIF('d16'!$C$254:$C$273,$A7,'d16'!$O$254:$O$273)</f>
        <v>0</v>
      </c>
      <c r="R7" s="31">
        <f>SUMIF('d17'!$C$254:$C$273,$A7,'d17'!$O$254:$O$273)</f>
        <v>0</v>
      </c>
      <c r="S7" s="31">
        <f>SUMIF('d18'!$C$254:$C$273,$A7,'d18'!$O$254:$O$273)</f>
        <v>0</v>
      </c>
      <c r="T7" s="31">
        <f>SUMIF('d19'!$C$254:$C$273,$A7,'d19'!$O$254:$O$273)</f>
        <v>0</v>
      </c>
      <c r="U7" s="31">
        <f>SUMIF('d20'!$C$254:$C$273,$A7,'d20'!$O$254:$O$273)</f>
        <v>0</v>
      </c>
      <c r="V7" s="31">
        <f>SUMIF('d21'!$C$254:$C$273,$A7,'d21'!$O$254:$O$273)</f>
        <v>0</v>
      </c>
      <c r="W7" s="31">
        <f>SUMIF('d22'!$C$254:$C$273,$A7,'d22'!$O$254:$O$273)</f>
        <v>0</v>
      </c>
      <c r="X7" s="31">
        <f>SUMIF('d23'!$C$254:$C$273,$A7,'d23'!$O$254:$O$273)</f>
        <v>0</v>
      </c>
      <c r="Y7" s="31">
        <f>SUMIF('d24'!$C$254:$C$273,$A7,'d24'!$O$254:$O$273)</f>
        <v>0</v>
      </c>
      <c r="Z7" s="31">
        <f>SUMIF('d25'!$C$254:$C$273,$A7,'d25'!$O$254:$O$273)</f>
        <v>0</v>
      </c>
      <c r="AA7" s="31">
        <f>SUMIF('d26'!$C$254:$C$273,$A7,'d26'!$O$254:$O$273)</f>
        <v>0</v>
      </c>
      <c r="AB7" s="31">
        <f>SUMIF('d27'!$C$254:$C$273,$A7,'d27'!$O$254:$O$273)</f>
        <v>0</v>
      </c>
      <c r="AC7" s="31">
        <f>SUMIF('d28'!$C$254:$C$273,$A7,'d28'!$O$254:$O$273)</f>
        <v>0</v>
      </c>
      <c r="AD7" s="31">
        <f>SUMIF('d29'!$C$254:$C$273,$A7,'d29'!$O$254:$O$273)</f>
        <v>0</v>
      </c>
      <c r="AE7" s="31">
        <f>SUMIF('d30'!$C$254:$C$273,$A7,'d30'!$O$254:$O$273)</f>
        <v>0</v>
      </c>
      <c r="AF7" s="31">
        <f>SUMIF('d31'!$C$254:$C$273,$A7,'d31'!$O$254:$O$273)</f>
        <v>0</v>
      </c>
      <c r="AG7" s="40"/>
      <c r="AH7" s="34">
        <f t="shared" si="1"/>
        <v>0</v>
      </c>
      <c r="AI7" s="258">
        <f t="shared" si="0"/>
        <v>0</v>
      </c>
      <c r="AJ7" s="35">
        <f t="shared" si="2"/>
        <v>0</v>
      </c>
      <c r="AK7" s="37"/>
      <c r="AL7" s="15"/>
      <c r="AM7" s="15"/>
      <c r="AN7" s="15"/>
      <c r="AO7" s="15"/>
      <c r="AP7" s="15"/>
      <c r="AQ7" s="15"/>
      <c r="AR7" s="15"/>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15"/>
      <c r="CD7" s="15"/>
      <c r="CE7" s="15"/>
      <c r="CF7" s="15"/>
      <c r="CG7" s="15"/>
      <c r="CH7" s="15"/>
      <c r="CI7" s="15"/>
      <c r="CJ7" s="15"/>
      <c r="CK7" s="15"/>
      <c r="CL7" s="15"/>
      <c r="CM7" s="15"/>
      <c r="CN7" s="15"/>
      <c r="CO7" s="15"/>
      <c r="CP7" s="15"/>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c r="EK7" s="39"/>
      <c r="EL7" s="39"/>
      <c r="EM7" s="39"/>
      <c r="EN7" s="39"/>
      <c r="EO7" s="39"/>
      <c r="EP7" s="39"/>
      <c r="EQ7" s="39"/>
      <c r="ER7" s="39"/>
      <c r="ES7" s="39"/>
      <c r="ET7" s="39"/>
      <c r="EU7" s="39"/>
      <c r="EV7" s="39"/>
      <c r="EW7" s="39"/>
      <c r="EX7" s="39"/>
      <c r="EY7" s="39"/>
      <c r="EZ7" s="39"/>
      <c r="FA7" s="39"/>
      <c r="FB7" s="39"/>
      <c r="FC7" s="39"/>
      <c r="FD7" s="39"/>
      <c r="FE7" s="39"/>
      <c r="FF7" s="39"/>
      <c r="FG7" s="39"/>
      <c r="FH7" s="39"/>
      <c r="FI7" s="39"/>
      <c r="FJ7" s="39"/>
      <c r="FK7" s="39"/>
      <c r="FL7" s="39"/>
      <c r="FM7" s="39"/>
      <c r="FN7" s="39"/>
      <c r="FO7" s="39"/>
      <c r="FP7" s="39"/>
      <c r="FQ7" s="39"/>
      <c r="FR7" s="39"/>
      <c r="FS7" s="39"/>
      <c r="FT7" s="39"/>
      <c r="FU7" s="39"/>
      <c r="FV7" s="39"/>
      <c r="FW7" s="39"/>
      <c r="FX7" s="39"/>
      <c r="FY7" s="39"/>
      <c r="FZ7" s="39"/>
      <c r="GA7" s="39"/>
      <c r="GB7" s="39"/>
      <c r="GC7" s="39"/>
      <c r="GD7" s="39"/>
      <c r="GE7" s="39"/>
      <c r="GF7" s="39"/>
      <c r="GG7" s="39"/>
      <c r="GH7" s="39"/>
      <c r="GI7" s="39"/>
      <c r="GJ7" s="39"/>
      <c r="GK7" s="39"/>
      <c r="GL7" s="39"/>
      <c r="GM7" s="39"/>
      <c r="GN7" s="39"/>
    </row>
    <row r="8" spans="1:196" s="38" customFormat="1" x14ac:dyDescent="0.3">
      <c r="A8" s="37" t="s">
        <v>113</v>
      </c>
      <c r="B8" s="31">
        <f>SUMIF('d1'!$C$311:$C$516,$A8,'d1'!$O$311:$O$516)</f>
        <v>0</v>
      </c>
      <c r="C8" s="31">
        <f>SUMIF('d2'!$C$254:$C$273,$A8,'d2'!$O$254:$O$273)</f>
        <v>0</v>
      </c>
      <c r="D8" s="31">
        <f>SUMIF('d3'!$C$254:$C$273,$A8,'d3'!$O$254:$O$273)</f>
        <v>0</v>
      </c>
      <c r="E8" s="31">
        <f>SUMIF('d4'!$C$254:$C$273,$A8,'d4'!$O$254:$O$273)</f>
        <v>0</v>
      </c>
      <c r="F8" s="31">
        <f>SUMIF('d5'!$C$254:$C$273,$A8,'d5'!$O$254:$O$273)</f>
        <v>0</v>
      </c>
      <c r="G8" s="31">
        <f>SUMIF('d6'!$C$254:$C$273,$A8,'d6'!$O$254:$O$273)</f>
        <v>0</v>
      </c>
      <c r="H8" s="31">
        <f>SUMIF('d7'!$C$254:$C$273,$A8,'d7'!$O$254:$O$273)</f>
        <v>0</v>
      </c>
      <c r="I8" s="31">
        <f>SUMIF('d8'!$C$254:$C$273,$A8,'d8'!$O$254:$O$273)</f>
        <v>0</v>
      </c>
      <c r="J8" s="31">
        <f>SUMIF('d9'!$C$254:$C$273,$A8,'d9'!$O$254:$O$273)</f>
        <v>0</v>
      </c>
      <c r="K8" s="31">
        <f>SUMIF('d10'!$C$254:$C$273,$A8,'d10'!$O$254:$O$273)</f>
        <v>0</v>
      </c>
      <c r="L8" s="31">
        <f>SUMIF('d11'!$C$254:$C$273,$A8,'d11'!$O$254:$O$273)</f>
        <v>0</v>
      </c>
      <c r="M8" s="31">
        <f>SUMIF('d12'!$C$254:$C$273,$A8,'d12'!$O$254:$O$273)</f>
        <v>0</v>
      </c>
      <c r="N8" s="31">
        <f>SUMIF('d13'!$C$254:$C$273,$A8,'d13'!$O$254:$O$273)</f>
        <v>0</v>
      </c>
      <c r="O8" s="31">
        <f>SUMIF('d14'!$C$254:$C$273,$A8,'d14'!$O$254:$O$273)</f>
        <v>0</v>
      </c>
      <c r="P8" s="31">
        <f>SUMIF('d15'!$C$254:$C$273,$A8,'d15'!$O$254:$O$273)</f>
        <v>0</v>
      </c>
      <c r="Q8" s="31">
        <f>SUMIF('d16'!$C$254:$C$273,$A8,'d16'!$O$254:$O$273)</f>
        <v>0</v>
      </c>
      <c r="R8" s="31">
        <f>SUMIF('d17'!$C$254:$C$273,$A8,'d17'!$O$254:$O$273)</f>
        <v>0</v>
      </c>
      <c r="S8" s="31">
        <f>SUMIF('d18'!$C$254:$C$273,$A8,'d18'!$O$254:$O$273)</f>
        <v>0</v>
      </c>
      <c r="T8" s="31">
        <f>SUMIF('d19'!$C$254:$C$273,$A8,'d19'!$O$254:$O$273)</f>
        <v>0</v>
      </c>
      <c r="U8" s="31">
        <f>SUMIF('d20'!$C$254:$C$273,$A8,'d20'!$O$254:$O$273)</f>
        <v>0</v>
      </c>
      <c r="V8" s="31">
        <f>SUMIF('d21'!$C$254:$C$273,$A8,'d21'!$O$254:$O$273)</f>
        <v>0</v>
      </c>
      <c r="W8" s="31">
        <f>SUMIF('d22'!$C$254:$C$273,$A8,'d22'!$O$254:$O$273)</f>
        <v>0</v>
      </c>
      <c r="X8" s="31">
        <f>SUMIF('d23'!$C$254:$C$273,$A8,'d23'!$O$254:$O$273)</f>
        <v>0</v>
      </c>
      <c r="Y8" s="31">
        <f>SUMIF('d24'!$C$254:$C$273,$A8,'d24'!$O$254:$O$273)</f>
        <v>0</v>
      </c>
      <c r="Z8" s="31">
        <f>SUMIF('d25'!$C$254:$C$273,$A8,'d25'!$O$254:$O$273)</f>
        <v>0</v>
      </c>
      <c r="AA8" s="31">
        <f>SUMIF('d26'!$C$254:$C$273,$A8,'d26'!$O$254:$O$273)</f>
        <v>0</v>
      </c>
      <c r="AB8" s="31">
        <f>SUMIF('d27'!$C$254:$C$273,$A8,'d27'!$O$254:$O$273)</f>
        <v>0</v>
      </c>
      <c r="AC8" s="31">
        <f>SUMIF('d28'!$C$254:$C$273,$A8,'d28'!$O$254:$O$273)</f>
        <v>0</v>
      </c>
      <c r="AD8" s="31">
        <f>SUMIF('d29'!$C$254:$C$273,$A8,'d29'!$O$254:$O$273)</f>
        <v>0</v>
      </c>
      <c r="AE8" s="31">
        <f>SUMIF('d30'!$C$254:$C$273,$A8,'d30'!$O$254:$O$273)</f>
        <v>0</v>
      </c>
      <c r="AF8" s="31">
        <f>SUMIF('d31'!$C$254:$C$273,$A8,'d31'!$O$254:$O$273)</f>
        <v>0</v>
      </c>
      <c r="AG8" s="33"/>
      <c r="AH8" s="34">
        <f t="shared" si="1"/>
        <v>0</v>
      </c>
      <c r="AI8" s="258">
        <f t="shared" si="0"/>
        <v>0</v>
      </c>
      <c r="AJ8" s="35">
        <f t="shared" si="2"/>
        <v>0</v>
      </c>
      <c r="AK8" s="37"/>
      <c r="AL8" s="15"/>
      <c r="AM8" s="15"/>
      <c r="AN8" s="15"/>
      <c r="AO8" s="15"/>
      <c r="AP8" s="15"/>
      <c r="AQ8" s="15"/>
      <c r="AR8" s="15"/>
      <c r="AS8" s="15"/>
      <c r="AT8" s="15"/>
      <c r="AU8" s="15"/>
      <c r="AV8" s="15"/>
      <c r="AW8" s="15"/>
      <c r="AX8" s="15"/>
      <c r="AY8" s="15"/>
      <c r="AZ8" s="15"/>
      <c r="BA8" s="15"/>
      <c r="BB8" s="15"/>
      <c r="BC8" s="15"/>
      <c r="BD8" s="15"/>
      <c r="BE8" s="15"/>
      <c r="BF8" s="15"/>
      <c r="BG8" s="15"/>
      <c r="BH8" s="15"/>
      <c r="BI8" s="15"/>
      <c r="BJ8" s="15"/>
      <c r="BK8" s="15"/>
      <c r="BL8" s="15"/>
      <c r="BM8" s="15"/>
      <c r="BN8" s="15"/>
      <c r="BO8" s="15"/>
      <c r="BP8" s="15"/>
      <c r="BQ8" s="15"/>
      <c r="BR8" s="15"/>
      <c r="BS8" s="15"/>
      <c r="BT8" s="15"/>
      <c r="BU8" s="15"/>
      <c r="BV8" s="15"/>
      <c r="BW8" s="15"/>
      <c r="BX8" s="15"/>
      <c r="BY8" s="15"/>
      <c r="BZ8" s="15"/>
      <c r="CA8" s="15"/>
      <c r="CB8" s="15"/>
      <c r="CC8" s="15"/>
      <c r="CD8" s="15"/>
      <c r="CE8" s="15"/>
      <c r="CF8" s="15"/>
      <c r="CG8" s="15"/>
      <c r="CH8" s="15"/>
      <c r="CI8" s="15"/>
      <c r="CJ8" s="15"/>
      <c r="CK8" s="15"/>
      <c r="CL8" s="15"/>
      <c r="CM8" s="15"/>
      <c r="CN8" s="15"/>
      <c r="CO8" s="15"/>
      <c r="CP8" s="15"/>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c r="EK8" s="39"/>
      <c r="EL8" s="39"/>
      <c r="EM8" s="39"/>
      <c r="EN8" s="39"/>
      <c r="EO8" s="39"/>
      <c r="EP8" s="39"/>
      <c r="EQ8" s="39"/>
      <c r="ER8" s="39"/>
      <c r="ES8" s="39"/>
      <c r="ET8" s="39"/>
      <c r="EU8" s="39"/>
      <c r="EV8" s="39"/>
      <c r="EW8" s="39"/>
      <c r="EX8" s="39"/>
      <c r="EY8" s="39"/>
      <c r="EZ8" s="39"/>
      <c r="FA8" s="39"/>
      <c r="FB8" s="39"/>
      <c r="FC8" s="39"/>
      <c r="FD8" s="39"/>
      <c r="FE8" s="39"/>
      <c r="FF8" s="39"/>
      <c r="FG8" s="39"/>
      <c r="FH8" s="39"/>
      <c r="FI8" s="39"/>
      <c r="FJ8" s="39"/>
      <c r="FK8" s="39"/>
      <c r="FL8" s="39"/>
      <c r="FM8" s="39"/>
      <c r="FN8" s="39"/>
      <c r="FO8" s="39"/>
      <c r="FP8" s="39"/>
      <c r="FQ8" s="39"/>
      <c r="FR8" s="39"/>
      <c r="FS8" s="39"/>
      <c r="FT8" s="39"/>
      <c r="FU8" s="39"/>
      <c r="FV8" s="39"/>
      <c r="FW8" s="39"/>
      <c r="FX8" s="39"/>
      <c r="FY8" s="39"/>
      <c r="FZ8" s="39"/>
      <c r="GA8" s="39"/>
      <c r="GB8" s="39"/>
      <c r="GC8" s="39"/>
      <c r="GD8" s="39"/>
      <c r="GE8" s="39"/>
      <c r="GF8" s="39"/>
      <c r="GG8" s="39"/>
      <c r="GH8" s="39"/>
      <c r="GI8" s="39"/>
      <c r="GJ8" s="39"/>
      <c r="GK8" s="39"/>
      <c r="GL8" s="39"/>
      <c r="GM8" s="39"/>
      <c r="GN8" s="39"/>
    </row>
    <row r="9" spans="1:196" s="38" customFormat="1" x14ac:dyDescent="0.3">
      <c r="A9" s="37" t="s">
        <v>114</v>
      </c>
      <c r="B9" s="31">
        <f>SUMIF('d1'!$C$311:$C$516,$A9,'d1'!$O$311:$O$516)</f>
        <v>0</v>
      </c>
      <c r="C9" s="31">
        <f>SUMIF('d2'!$C$254:$C$273,$A9,'d2'!$O$254:$O$273)</f>
        <v>0</v>
      </c>
      <c r="D9" s="31">
        <f>SUMIF('d3'!$C$254:$C$273,$A9,'d3'!$O$254:$O$273)</f>
        <v>0</v>
      </c>
      <c r="E9" s="31">
        <f>SUMIF('d4'!$C$254:$C$273,$A9,'d4'!$O$254:$O$273)</f>
        <v>0</v>
      </c>
      <c r="F9" s="31">
        <f>SUMIF('d5'!$C$254:$C$273,$A9,'d5'!$O$254:$O$273)</f>
        <v>0</v>
      </c>
      <c r="G9" s="31">
        <f>SUMIF('d6'!$C$254:$C$273,$A9,'d6'!$O$254:$O$273)</f>
        <v>0</v>
      </c>
      <c r="H9" s="31">
        <f>SUMIF('d7'!$C$254:$C$273,$A9,'d7'!$O$254:$O$273)</f>
        <v>0</v>
      </c>
      <c r="I9" s="31">
        <f>SUMIF('d8'!$C$254:$C$273,$A9,'d8'!$O$254:$O$273)</f>
        <v>0</v>
      </c>
      <c r="J9" s="31">
        <f>SUMIF('d9'!$C$254:$C$273,$A9,'d9'!$O$254:$O$273)</f>
        <v>0</v>
      </c>
      <c r="K9" s="31">
        <f>SUMIF('d10'!$C$254:$C$273,$A9,'d10'!$O$254:$O$273)</f>
        <v>0</v>
      </c>
      <c r="L9" s="31">
        <f>SUMIF('d11'!$C$254:$C$273,$A9,'d11'!$O$254:$O$273)</f>
        <v>0</v>
      </c>
      <c r="M9" s="31">
        <f>SUMIF('d12'!$C$254:$C$273,$A9,'d12'!$O$254:$O$273)</f>
        <v>0</v>
      </c>
      <c r="N9" s="31">
        <f>SUMIF('d13'!$C$254:$C$273,$A9,'d13'!$O$254:$O$273)</f>
        <v>0</v>
      </c>
      <c r="O9" s="31">
        <f>SUMIF('d14'!$C$254:$C$273,$A9,'d14'!$O$254:$O$273)</f>
        <v>0</v>
      </c>
      <c r="P9" s="31">
        <f>SUMIF('d15'!$C$254:$C$273,$A9,'d15'!$O$254:$O$273)</f>
        <v>0</v>
      </c>
      <c r="Q9" s="31">
        <f>SUMIF('d16'!$C$254:$C$273,$A9,'d16'!$O$254:$O$273)</f>
        <v>0</v>
      </c>
      <c r="R9" s="31">
        <f>SUMIF('d17'!$C$254:$C$273,$A9,'d17'!$O$254:$O$273)</f>
        <v>0</v>
      </c>
      <c r="S9" s="31">
        <f>SUMIF('d18'!$C$254:$C$273,$A9,'d18'!$O$254:$O$273)</f>
        <v>0</v>
      </c>
      <c r="T9" s="31">
        <f>SUMIF('d19'!$C$254:$C$273,$A9,'d19'!$O$254:$O$273)</f>
        <v>0</v>
      </c>
      <c r="U9" s="31">
        <f>SUMIF('d20'!$C$254:$C$273,$A9,'d20'!$O$254:$O$273)</f>
        <v>0</v>
      </c>
      <c r="V9" s="31">
        <f>SUMIF('d21'!$C$254:$C$273,$A9,'d21'!$O$254:$O$273)</f>
        <v>0</v>
      </c>
      <c r="W9" s="31">
        <f>SUMIF('d22'!$C$254:$C$273,$A9,'d22'!$O$254:$O$273)</f>
        <v>0</v>
      </c>
      <c r="X9" s="31">
        <f>SUMIF('d23'!$C$254:$C$273,$A9,'d23'!$O$254:$O$273)</f>
        <v>0</v>
      </c>
      <c r="Y9" s="31">
        <f>SUMIF('d24'!$C$254:$C$273,$A9,'d24'!$O$254:$O$273)</f>
        <v>0</v>
      </c>
      <c r="Z9" s="31">
        <f>SUMIF('d25'!$C$254:$C$273,$A9,'d25'!$O$254:$O$273)</f>
        <v>0</v>
      </c>
      <c r="AA9" s="31">
        <f>SUMIF('d26'!$C$254:$C$273,$A9,'d26'!$O$254:$O$273)</f>
        <v>0</v>
      </c>
      <c r="AB9" s="31">
        <f>SUMIF('d27'!$C$254:$C$273,$A9,'d27'!$O$254:$O$273)</f>
        <v>0</v>
      </c>
      <c r="AC9" s="31">
        <f>SUMIF('d28'!$C$254:$C$273,$A9,'d28'!$O$254:$O$273)</f>
        <v>0</v>
      </c>
      <c r="AD9" s="31">
        <f>SUMIF('d29'!$C$254:$C$273,$A9,'d29'!$O$254:$O$273)</f>
        <v>0</v>
      </c>
      <c r="AE9" s="31">
        <f>SUMIF('d30'!$C$254:$C$273,$A9,'d30'!$O$254:$O$273)</f>
        <v>0</v>
      </c>
      <c r="AF9" s="31">
        <f>SUMIF('d31'!$C$254:$C$273,$A9,'d31'!$O$254:$O$273)</f>
        <v>0</v>
      </c>
      <c r="AG9" s="42"/>
      <c r="AH9" s="34">
        <f t="shared" si="1"/>
        <v>0</v>
      </c>
      <c r="AI9" s="258">
        <f>ROUND(AH9, 2)</f>
        <v>0</v>
      </c>
      <c r="AJ9" s="35">
        <f t="shared" si="2"/>
        <v>0</v>
      </c>
      <c r="AK9" s="37"/>
      <c r="AL9" s="15"/>
      <c r="AM9" s="15"/>
      <c r="AN9" s="15"/>
      <c r="AO9" s="15"/>
      <c r="AP9" s="15"/>
      <c r="AQ9" s="15"/>
      <c r="AR9" s="15"/>
      <c r="AS9" s="15"/>
      <c r="AT9" s="15"/>
      <c r="AU9" s="15"/>
      <c r="AV9" s="15"/>
      <c r="AW9" s="15"/>
      <c r="AX9" s="15"/>
      <c r="AY9" s="15"/>
      <c r="AZ9" s="15"/>
      <c r="BA9" s="15"/>
      <c r="BB9" s="15"/>
      <c r="BC9" s="15"/>
      <c r="BD9" s="15"/>
      <c r="BE9" s="15"/>
      <c r="BF9" s="15"/>
      <c r="BG9" s="15"/>
      <c r="BH9" s="15"/>
      <c r="BI9" s="15"/>
      <c r="BJ9" s="15"/>
      <c r="BK9" s="15"/>
      <c r="BL9" s="15"/>
      <c r="BM9" s="15"/>
      <c r="BN9" s="15"/>
      <c r="BO9" s="15"/>
      <c r="BP9" s="15"/>
      <c r="BQ9" s="15"/>
      <c r="BR9" s="15"/>
      <c r="BS9" s="15"/>
      <c r="BT9" s="15"/>
      <c r="BU9" s="15"/>
      <c r="BV9" s="15"/>
      <c r="BW9" s="15"/>
      <c r="BX9" s="15"/>
      <c r="BY9" s="15"/>
      <c r="BZ9" s="15"/>
      <c r="CA9" s="15"/>
      <c r="CB9" s="15"/>
      <c r="CC9" s="15"/>
      <c r="CD9" s="15"/>
      <c r="CE9" s="15"/>
      <c r="CF9" s="15"/>
      <c r="CG9" s="15"/>
      <c r="CH9" s="15"/>
      <c r="CI9" s="15"/>
      <c r="CJ9" s="15"/>
      <c r="CK9" s="15"/>
      <c r="CL9" s="15"/>
      <c r="CM9" s="15"/>
      <c r="CN9" s="15"/>
      <c r="CO9" s="15"/>
      <c r="CP9" s="15"/>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c r="EK9" s="39"/>
      <c r="EL9" s="39"/>
      <c r="EM9" s="39"/>
      <c r="EN9" s="39"/>
      <c r="EO9" s="39"/>
      <c r="EP9" s="39"/>
      <c r="EQ9" s="39"/>
      <c r="ER9" s="39"/>
      <c r="ES9" s="39"/>
      <c r="ET9" s="39"/>
      <c r="EU9" s="39"/>
      <c r="EV9" s="39"/>
      <c r="EW9" s="39"/>
      <c r="EX9" s="39"/>
      <c r="EY9" s="39"/>
      <c r="EZ9" s="39"/>
      <c r="FA9" s="39"/>
      <c r="FB9" s="39"/>
      <c r="FC9" s="39"/>
      <c r="FD9" s="39"/>
      <c r="FE9" s="39"/>
      <c r="FF9" s="39"/>
      <c r="FG9" s="39"/>
      <c r="FH9" s="39"/>
      <c r="FI9" s="39"/>
      <c r="FJ9" s="39"/>
      <c r="FK9" s="39"/>
      <c r="FL9" s="39"/>
      <c r="FM9" s="39"/>
      <c r="FN9" s="39"/>
      <c r="FO9" s="39"/>
      <c r="FP9" s="39"/>
      <c r="FQ9" s="39"/>
      <c r="FR9" s="39"/>
      <c r="FS9" s="39"/>
      <c r="FT9" s="39"/>
      <c r="FU9" s="39"/>
      <c r="FV9" s="39"/>
      <c r="FW9" s="39"/>
      <c r="FX9" s="39"/>
      <c r="FY9" s="39"/>
      <c r="FZ9" s="39"/>
      <c r="GA9" s="39"/>
      <c r="GB9" s="39"/>
      <c r="GC9" s="39"/>
      <c r="GD9" s="39"/>
      <c r="GE9" s="39"/>
      <c r="GF9" s="39"/>
      <c r="GG9" s="39"/>
      <c r="GH9" s="39"/>
      <c r="GI9" s="39"/>
      <c r="GJ9" s="39"/>
      <c r="GK9" s="39"/>
      <c r="GL9" s="39"/>
      <c r="GM9" s="39"/>
      <c r="GN9" s="39"/>
    </row>
    <row r="10" spans="1:196" s="38" customFormat="1" x14ac:dyDescent="0.3">
      <c r="A10" s="37" t="s">
        <v>115</v>
      </c>
      <c r="B10" s="31">
        <f>SUMIF('d1'!$C$311:$C$516,$A10,'d1'!$O$311:$O$516)</f>
        <v>0</v>
      </c>
      <c r="C10" s="31">
        <f>SUMIF('d2'!$C$254:$C$273,$A10,'d2'!$O$254:$O$273)</f>
        <v>0</v>
      </c>
      <c r="D10" s="31">
        <f>SUMIF('d3'!$C$254:$C$273,$A10,'d3'!$O$254:$O$273)</f>
        <v>0</v>
      </c>
      <c r="E10" s="31">
        <f>SUMIF('d4'!$C$254:$C$273,$A10,'d4'!$O$254:$O$273)</f>
        <v>0</v>
      </c>
      <c r="F10" s="31">
        <f>SUMIF('d5'!$C$254:$C$273,$A10,'d5'!$O$254:$O$273)</f>
        <v>0</v>
      </c>
      <c r="G10" s="31">
        <f>SUMIF('d6'!$C$254:$C$273,$A10,'d6'!$O$254:$O$273)</f>
        <v>0</v>
      </c>
      <c r="H10" s="31">
        <f>SUMIF('d7'!$C$254:$C$273,$A10,'d7'!$O$254:$O$273)</f>
        <v>0</v>
      </c>
      <c r="I10" s="31">
        <f>SUMIF('d8'!$C$254:$C$273,$A10,'d8'!$O$254:$O$273)</f>
        <v>0</v>
      </c>
      <c r="J10" s="31">
        <f>SUMIF('d9'!$C$254:$C$273,$A10,'d9'!$O$254:$O$273)</f>
        <v>0</v>
      </c>
      <c r="K10" s="31">
        <f>SUMIF('d10'!$C$254:$C$273,$A10,'d10'!$O$254:$O$273)</f>
        <v>0</v>
      </c>
      <c r="L10" s="31">
        <f>SUMIF('d11'!$C$254:$C$273,$A10,'d11'!$O$254:$O$273)</f>
        <v>0</v>
      </c>
      <c r="M10" s="31">
        <f>SUMIF('d12'!$C$254:$C$273,$A10,'d12'!$O$254:$O$273)</f>
        <v>0</v>
      </c>
      <c r="N10" s="31">
        <f>SUMIF('d13'!$C$254:$C$273,$A10,'d13'!$O$254:$O$273)</f>
        <v>0</v>
      </c>
      <c r="O10" s="31">
        <f>SUMIF('d14'!$C$254:$C$273,$A10,'d14'!$O$254:$O$273)</f>
        <v>0</v>
      </c>
      <c r="P10" s="31">
        <f>SUMIF('d15'!$C$254:$C$273,$A10,'d15'!$O$254:$O$273)</f>
        <v>0</v>
      </c>
      <c r="Q10" s="31">
        <f>SUMIF('d16'!$C$254:$C$273,$A10,'d16'!$O$254:$O$273)</f>
        <v>0</v>
      </c>
      <c r="R10" s="31">
        <f>SUMIF('d17'!$C$254:$C$273,$A10,'d17'!$O$254:$O$273)</f>
        <v>0</v>
      </c>
      <c r="S10" s="31">
        <f>SUMIF('d18'!$C$254:$C$273,$A10,'d18'!$O$254:$O$273)</f>
        <v>0</v>
      </c>
      <c r="T10" s="31">
        <f>SUMIF('d19'!$C$254:$C$273,$A10,'d19'!$O$254:$O$273)</f>
        <v>0</v>
      </c>
      <c r="U10" s="31">
        <f>SUMIF('d20'!$C$254:$C$273,$A10,'d20'!$O$254:$O$273)</f>
        <v>0</v>
      </c>
      <c r="V10" s="31">
        <f>SUMIF('d21'!$C$254:$C$273,$A10,'d21'!$O$254:$O$273)</f>
        <v>0</v>
      </c>
      <c r="W10" s="31">
        <f>SUMIF('d22'!$C$254:$C$273,$A10,'d22'!$O$254:$O$273)</f>
        <v>0</v>
      </c>
      <c r="X10" s="31">
        <f>SUMIF('d23'!$C$254:$C$273,$A10,'d23'!$O$254:$O$273)</f>
        <v>0</v>
      </c>
      <c r="Y10" s="31">
        <f>SUMIF('d24'!$C$254:$C$273,$A10,'d24'!$O$254:$O$273)</f>
        <v>0</v>
      </c>
      <c r="Z10" s="31">
        <f>SUMIF('d25'!$C$254:$C$273,$A10,'d25'!$O$254:$O$273)</f>
        <v>0</v>
      </c>
      <c r="AA10" s="31">
        <f>SUMIF('d26'!$C$254:$C$273,$A10,'d26'!$O$254:$O$273)</f>
        <v>0</v>
      </c>
      <c r="AB10" s="31">
        <f>SUMIF('d27'!$C$254:$C$273,$A10,'d27'!$O$254:$O$273)</f>
        <v>0</v>
      </c>
      <c r="AC10" s="31">
        <f>SUMIF('d28'!$C$254:$C$273,$A10,'d28'!$O$254:$O$273)</f>
        <v>0</v>
      </c>
      <c r="AD10" s="31">
        <f>SUMIF('d29'!$C$254:$C$273,$A10,'d29'!$O$254:$O$273)</f>
        <v>0</v>
      </c>
      <c r="AE10" s="31">
        <f>SUMIF('d30'!$C$254:$C$273,$A10,'d30'!$O$254:$O$273)</f>
        <v>0</v>
      </c>
      <c r="AF10" s="31">
        <f>SUMIF('d31'!$C$254:$C$273,$A10,'d31'!$O$254:$O$273)</f>
        <v>0</v>
      </c>
      <c r="AG10" s="33"/>
      <c r="AH10" s="34">
        <f t="shared" si="1"/>
        <v>0</v>
      </c>
      <c r="AI10" s="258">
        <f t="shared" ref="AI10:AI21" si="3">ROUND(AH10, 2)</f>
        <v>0</v>
      </c>
      <c r="AJ10" s="35">
        <f t="shared" si="2"/>
        <v>0</v>
      </c>
      <c r="AK10" s="37"/>
      <c r="AL10" s="15"/>
      <c r="AM10" s="15"/>
      <c r="AN10" s="15"/>
      <c r="AO10" s="15"/>
      <c r="AP10" s="15"/>
      <c r="AQ10" s="15"/>
      <c r="AR10" s="15"/>
      <c r="AS10" s="15"/>
      <c r="AT10" s="15"/>
      <c r="AU10" s="15"/>
      <c r="AV10" s="15"/>
      <c r="AW10" s="15"/>
      <c r="AX10" s="15"/>
      <c r="AY10" s="15"/>
      <c r="AZ10" s="15"/>
      <c r="BA10" s="15"/>
      <c r="BB10" s="15"/>
      <c r="BC10" s="15"/>
      <c r="BD10" s="15"/>
      <c r="BE10" s="15"/>
      <c r="BF10" s="15"/>
      <c r="BG10" s="15"/>
      <c r="BH10" s="15"/>
      <c r="BI10" s="15"/>
      <c r="BJ10" s="15"/>
      <c r="BK10" s="15"/>
      <c r="BL10" s="15"/>
      <c r="BM10" s="15"/>
      <c r="BN10" s="15"/>
      <c r="BO10" s="15"/>
      <c r="BP10" s="15"/>
      <c r="BQ10" s="15"/>
      <c r="BR10" s="15"/>
      <c r="BS10" s="15"/>
      <c r="BT10" s="15"/>
      <c r="BU10" s="15"/>
      <c r="BV10" s="15"/>
      <c r="BW10" s="15"/>
      <c r="BX10" s="15"/>
      <c r="BY10" s="15"/>
      <c r="BZ10" s="15"/>
      <c r="CA10" s="15"/>
      <c r="CB10" s="15"/>
      <c r="CC10" s="15"/>
      <c r="CD10" s="15"/>
      <c r="CE10" s="15"/>
      <c r="CF10" s="15"/>
      <c r="CG10" s="15"/>
      <c r="CH10" s="15"/>
      <c r="CI10" s="15"/>
      <c r="CJ10" s="15"/>
      <c r="CK10" s="15"/>
      <c r="CL10" s="15"/>
      <c r="CM10" s="15"/>
      <c r="CN10" s="15"/>
      <c r="CO10" s="15"/>
      <c r="CP10" s="15"/>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row>
    <row r="11" spans="1:196" s="38" customFormat="1" ht="19.5" customHeight="1" x14ac:dyDescent="0.3">
      <c r="A11" s="37" t="s">
        <v>116</v>
      </c>
      <c r="B11" s="31">
        <f>SUMIF('d1'!$C$311:$C$516,$A11,'d1'!$O$311:$O$516)</f>
        <v>0</v>
      </c>
      <c r="C11" s="31">
        <f>SUMIF('d2'!$C$254:$C$273,$A11,'d2'!$O$254:$O$273)</f>
        <v>0</v>
      </c>
      <c r="D11" s="31">
        <f>SUMIF('d3'!$C$254:$C$273,$A11,'d3'!$O$254:$O$273)</f>
        <v>0</v>
      </c>
      <c r="E11" s="31">
        <f>SUMIF('d4'!$C$254:$C$273,$A11,'d4'!$O$254:$O$273)</f>
        <v>0</v>
      </c>
      <c r="F11" s="31">
        <f>SUMIF('d5'!$C$254:$C$273,$A11,'d5'!$O$254:$O$273)</f>
        <v>0</v>
      </c>
      <c r="G11" s="31">
        <f>SUMIF('d6'!$C$254:$C$273,$A11,'d6'!$O$254:$O$273)</f>
        <v>0</v>
      </c>
      <c r="H11" s="31">
        <f>SUMIF('d7'!$C$254:$C$273,$A11,'d7'!$O$254:$O$273)</f>
        <v>0</v>
      </c>
      <c r="I11" s="31">
        <f>SUMIF('d8'!$C$254:$C$273,$A11,'d8'!$O$254:$O$273)</f>
        <v>0</v>
      </c>
      <c r="J11" s="31">
        <f>SUMIF('d9'!$C$254:$C$273,$A11,'d9'!$O$254:$O$273)</f>
        <v>0</v>
      </c>
      <c r="K11" s="31">
        <f>SUMIF('d10'!$C$254:$C$273,$A11,'d10'!$O$254:$O$273)</f>
        <v>0</v>
      </c>
      <c r="L11" s="31">
        <f>SUMIF('d11'!$C$254:$C$273,$A11,'d11'!$O$254:$O$273)</f>
        <v>0</v>
      </c>
      <c r="M11" s="31">
        <f>SUMIF('d12'!$C$254:$C$273,$A11,'d12'!$O$254:$O$273)</f>
        <v>0</v>
      </c>
      <c r="N11" s="31">
        <f>SUMIF('d13'!$C$254:$C$273,$A11,'d13'!$O$254:$O$273)</f>
        <v>0</v>
      </c>
      <c r="O11" s="31">
        <f>SUMIF('d14'!$C$254:$C$273,$A11,'d14'!$O$254:$O$273)</f>
        <v>0</v>
      </c>
      <c r="P11" s="31">
        <f>SUMIF('d15'!$C$254:$C$273,$A11,'d15'!$O$254:$O$273)</f>
        <v>0</v>
      </c>
      <c r="Q11" s="31">
        <f>SUMIF('d16'!$C$254:$C$273,$A11,'d16'!$O$254:$O$273)</f>
        <v>0</v>
      </c>
      <c r="R11" s="31">
        <f>SUMIF('d17'!$C$254:$C$273,$A11,'d17'!$O$254:$O$273)</f>
        <v>0</v>
      </c>
      <c r="S11" s="31">
        <f>SUMIF('d18'!$C$254:$C$273,$A11,'d18'!$O$254:$O$273)</f>
        <v>0</v>
      </c>
      <c r="T11" s="31">
        <f>SUMIF('d19'!$C$254:$C$273,$A11,'d19'!$O$254:$O$273)</f>
        <v>0</v>
      </c>
      <c r="U11" s="31">
        <f>SUMIF('d20'!$C$254:$C$273,$A11,'d20'!$O$254:$O$273)</f>
        <v>0</v>
      </c>
      <c r="V11" s="31">
        <f>SUMIF('d21'!$C$254:$C$273,$A11,'d21'!$O$254:$O$273)</f>
        <v>0</v>
      </c>
      <c r="W11" s="31">
        <f>SUMIF('d22'!$C$254:$C$273,$A11,'d22'!$O$254:$O$273)</f>
        <v>0</v>
      </c>
      <c r="X11" s="31">
        <f>SUMIF('d23'!$C$254:$C$273,$A11,'d23'!$O$254:$O$273)</f>
        <v>0</v>
      </c>
      <c r="Y11" s="31">
        <f>SUMIF('d24'!$C$254:$C$273,$A11,'d24'!$O$254:$O$273)</f>
        <v>0</v>
      </c>
      <c r="Z11" s="31">
        <f>SUMIF('d25'!$C$254:$C$273,$A11,'d25'!$O$254:$O$273)</f>
        <v>0</v>
      </c>
      <c r="AA11" s="31">
        <f>SUMIF('d26'!$C$254:$C$273,$A11,'d26'!$O$254:$O$273)</f>
        <v>0</v>
      </c>
      <c r="AB11" s="31">
        <f>SUMIF('d27'!$C$254:$C$273,$A11,'d27'!$O$254:$O$273)</f>
        <v>0</v>
      </c>
      <c r="AC11" s="31">
        <f>SUMIF('d28'!$C$254:$C$273,$A11,'d28'!$O$254:$O$273)</f>
        <v>0</v>
      </c>
      <c r="AD11" s="31">
        <f>SUMIF('d29'!$C$254:$C$273,$A11,'d29'!$O$254:$O$273)</f>
        <v>0</v>
      </c>
      <c r="AE11" s="31">
        <f>SUMIF('d30'!$C$254:$C$273,$A11,'d30'!$O$254:$O$273)</f>
        <v>0</v>
      </c>
      <c r="AF11" s="31">
        <f>SUMIF('d31'!$C$254:$C$273,$A11,'d31'!$O$254:$O$273)</f>
        <v>0</v>
      </c>
      <c r="AG11" s="33"/>
      <c r="AH11" s="34">
        <f t="shared" si="1"/>
        <v>0</v>
      </c>
      <c r="AI11" s="258">
        <f t="shared" si="3"/>
        <v>0</v>
      </c>
      <c r="AJ11" s="35">
        <f t="shared" si="2"/>
        <v>0</v>
      </c>
      <c r="AK11" s="37"/>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c r="EK11" s="39"/>
      <c r="EL11" s="39"/>
      <c r="EM11" s="39"/>
      <c r="EN11" s="39"/>
      <c r="EO11" s="39"/>
      <c r="EP11" s="39"/>
      <c r="EQ11" s="39"/>
      <c r="ER11" s="39"/>
      <c r="ES11" s="39"/>
      <c r="ET11" s="39"/>
      <c r="EU11" s="39"/>
      <c r="EV11" s="39"/>
      <c r="EW11" s="39"/>
      <c r="EX11" s="39"/>
      <c r="EY11" s="39"/>
      <c r="EZ11" s="39"/>
      <c r="FA11" s="39"/>
      <c r="FB11" s="39"/>
      <c r="FC11" s="39"/>
      <c r="FD11" s="39"/>
      <c r="FE11" s="39"/>
      <c r="FF11" s="39"/>
      <c r="FG11" s="39"/>
      <c r="FH11" s="39"/>
      <c r="FI11" s="39"/>
      <c r="FJ11" s="39"/>
      <c r="FK11" s="39"/>
      <c r="FL11" s="39"/>
      <c r="FM11" s="39"/>
      <c r="FN11" s="39"/>
      <c r="FO11" s="39"/>
      <c r="FP11" s="39"/>
      <c r="FQ11" s="39"/>
      <c r="FR11" s="39"/>
      <c r="FS11" s="39"/>
      <c r="FT11" s="39"/>
      <c r="FU11" s="39"/>
      <c r="FV11" s="39"/>
      <c r="FW11" s="39"/>
      <c r="FX11" s="39"/>
      <c r="FY11" s="39"/>
      <c r="FZ11" s="39"/>
      <c r="GA11" s="39"/>
      <c r="GB11" s="39"/>
      <c r="GC11" s="39"/>
      <c r="GD11" s="39"/>
      <c r="GE11" s="39"/>
      <c r="GF11" s="39"/>
      <c r="GG11" s="39"/>
      <c r="GH11" s="39"/>
      <c r="GI11" s="39"/>
      <c r="GJ11" s="39"/>
      <c r="GK11" s="39"/>
      <c r="GL11" s="39"/>
      <c r="GM11" s="39"/>
      <c r="GN11" s="39"/>
    </row>
    <row r="12" spans="1:196" s="38" customFormat="1" x14ac:dyDescent="0.3">
      <c r="A12" s="37" t="s">
        <v>117</v>
      </c>
      <c r="B12" s="31">
        <f>SUMIF('d1'!$C$311:$C$516,$A12,'d1'!$O$311:$O$516)</f>
        <v>0</v>
      </c>
      <c r="C12" s="31">
        <f>SUMIF('d2'!$C$254:$C$273,$A12,'d2'!$O$254:$O$273)</f>
        <v>0</v>
      </c>
      <c r="D12" s="31">
        <f>SUMIF('d3'!$C$254:$C$273,$A12,'d3'!$O$254:$O$273)</f>
        <v>0</v>
      </c>
      <c r="E12" s="31">
        <f>SUMIF('d4'!$C$254:$C$273,$A12,'d4'!$O$254:$O$273)</f>
        <v>0</v>
      </c>
      <c r="F12" s="31">
        <f>SUMIF('d5'!$C$254:$C$273,$A12,'d5'!$O$254:$O$273)</f>
        <v>0</v>
      </c>
      <c r="G12" s="31">
        <f>SUMIF('d6'!$C$254:$C$273,$A12,'d6'!$O$254:$O$273)</f>
        <v>0</v>
      </c>
      <c r="H12" s="31">
        <f>SUMIF('d7'!$C$254:$C$273,$A12,'d7'!$O$254:$O$273)</f>
        <v>0</v>
      </c>
      <c r="I12" s="31">
        <f>SUMIF('d8'!$C$254:$C$273,$A12,'d8'!$O$254:$O$273)</f>
        <v>0</v>
      </c>
      <c r="J12" s="31">
        <f>SUMIF('d9'!$C$254:$C$273,$A12,'d9'!$O$254:$O$273)</f>
        <v>0</v>
      </c>
      <c r="K12" s="31">
        <f>SUMIF('d10'!$C$254:$C$273,$A12,'d10'!$O$254:$O$273)</f>
        <v>0</v>
      </c>
      <c r="L12" s="31">
        <f>SUMIF('d11'!$C$254:$C$273,$A12,'d11'!$O$254:$O$273)</f>
        <v>0</v>
      </c>
      <c r="M12" s="31">
        <f>SUMIF('d12'!$C$254:$C$273,$A12,'d12'!$O$254:$O$273)</f>
        <v>0</v>
      </c>
      <c r="N12" s="31">
        <f>SUMIF('d13'!$C$254:$C$273,$A12,'d13'!$O$254:$O$273)</f>
        <v>0</v>
      </c>
      <c r="O12" s="31">
        <f>SUMIF('d14'!$C$254:$C$273,$A12,'d14'!$O$254:$O$273)</f>
        <v>0</v>
      </c>
      <c r="P12" s="31">
        <f>SUMIF('d15'!$C$254:$C$273,$A12,'d15'!$O$254:$O$273)</f>
        <v>0</v>
      </c>
      <c r="Q12" s="31">
        <f>SUMIF('d16'!$C$254:$C$273,$A12,'d16'!$O$254:$O$273)</f>
        <v>0</v>
      </c>
      <c r="R12" s="31">
        <f>SUMIF('d17'!$C$254:$C$273,$A12,'d17'!$O$254:$O$273)</f>
        <v>0</v>
      </c>
      <c r="S12" s="31">
        <f>SUMIF('d18'!$C$254:$C$273,$A12,'d18'!$O$254:$O$273)</f>
        <v>0</v>
      </c>
      <c r="T12" s="31">
        <f>SUMIF('d19'!$C$254:$C$273,$A12,'d19'!$O$254:$O$273)</f>
        <v>0</v>
      </c>
      <c r="U12" s="31">
        <f>SUMIF('d20'!$C$254:$C$273,$A12,'d20'!$O$254:$O$273)</f>
        <v>0</v>
      </c>
      <c r="V12" s="31">
        <f>SUMIF('d21'!$C$254:$C$273,$A12,'d21'!$O$254:$O$273)</f>
        <v>0</v>
      </c>
      <c r="W12" s="31">
        <f>SUMIF('d22'!$C$254:$C$273,$A12,'d22'!$O$254:$O$273)</f>
        <v>0</v>
      </c>
      <c r="X12" s="31">
        <f>SUMIF('d23'!$C$254:$C$273,$A12,'d23'!$O$254:$O$273)</f>
        <v>0</v>
      </c>
      <c r="Y12" s="31">
        <f>SUMIF('d24'!$C$254:$C$273,$A12,'d24'!$O$254:$O$273)</f>
        <v>0</v>
      </c>
      <c r="Z12" s="31">
        <f>SUMIF('d25'!$C$254:$C$273,$A12,'d25'!$O$254:$O$273)</f>
        <v>0</v>
      </c>
      <c r="AA12" s="31">
        <f>SUMIF('d26'!$C$254:$C$273,$A12,'d26'!$O$254:$O$273)</f>
        <v>0</v>
      </c>
      <c r="AB12" s="31">
        <f>SUMIF('d27'!$C$254:$C$273,$A12,'d27'!$O$254:$O$273)</f>
        <v>0</v>
      </c>
      <c r="AC12" s="31">
        <f>SUMIF('d28'!$C$254:$C$273,$A12,'d28'!$O$254:$O$273)</f>
        <v>0</v>
      </c>
      <c r="AD12" s="31">
        <f>SUMIF('d29'!$C$254:$C$273,$A12,'d29'!$O$254:$O$273)</f>
        <v>0</v>
      </c>
      <c r="AE12" s="31">
        <f>SUMIF('d30'!$C$254:$C$273,$A12,'d30'!$O$254:$O$273)</f>
        <v>0</v>
      </c>
      <c r="AF12" s="31">
        <f>SUMIF('d31'!$C$254:$C$273,$A12,'d31'!$O$254:$O$273)</f>
        <v>0</v>
      </c>
      <c r="AG12" s="33"/>
      <c r="AH12" s="34">
        <f t="shared" si="1"/>
        <v>0</v>
      </c>
      <c r="AI12" s="258">
        <f t="shared" si="3"/>
        <v>0</v>
      </c>
      <c r="AJ12" s="35">
        <f t="shared" si="2"/>
        <v>0</v>
      </c>
      <c r="AK12" s="37"/>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c r="EK12" s="39"/>
      <c r="EL12" s="39"/>
      <c r="EM12" s="39"/>
      <c r="EN12" s="39"/>
      <c r="EO12" s="39"/>
      <c r="EP12" s="39"/>
      <c r="EQ12" s="39"/>
      <c r="ER12" s="39"/>
      <c r="ES12" s="39"/>
      <c r="ET12" s="39"/>
      <c r="EU12" s="39"/>
      <c r="EV12" s="39"/>
      <c r="EW12" s="39"/>
      <c r="EX12" s="39"/>
      <c r="EY12" s="39"/>
      <c r="EZ12" s="39"/>
      <c r="FA12" s="39"/>
      <c r="FB12" s="39"/>
      <c r="FC12" s="39"/>
      <c r="FD12" s="39"/>
      <c r="FE12" s="39"/>
      <c r="FF12" s="39"/>
      <c r="FG12" s="39"/>
      <c r="FH12" s="39"/>
      <c r="FI12" s="39"/>
      <c r="FJ12" s="39"/>
      <c r="FK12" s="39"/>
      <c r="FL12" s="39"/>
      <c r="FM12" s="39"/>
      <c r="FN12" s="39"/>
      <c r="FO12" s="39"/>
      <c r="FP12" s="39"/>
      <c r="FQ12" s="39"/>
      <c r="FR12" s="39"/>
      <c r="FS12" s="39"/>
      <c r="FT12" s="39"/>
      <c r="FU12" s="39"/>
      <c r="FV12" s="39"/>
      <c r="FW12" s="39"/>
      <c r="FX12" s="39"/>
      <c r="FY12" s="39"/>
      <c r="FZ12" s="39"/>
      <c r="GA12" s="39"/>
      <c r="GB12" s="39"/>
      <c r="GC12" s="39"/>
      <c r="GD12" s="39"/>
      <c r="GE12" s="39"/>
      <c r="GF12" s="39"/>
      <c r="GG12" s="39"/>
      <c r="GH12" s="39"/>
      <c r="GI12" s="39"/>
      <c r="GJ12" s="39"/>
      <c r="GK12" s="39"/>
      <c r="GL12" s="39"/>
      <c r="GM12" s="39"/>
      <c r="GN12" s="39"/>
    </row>
    <row r="13" spans="1:196" s="38" customFormat="1" x14ac:dyDescent="0.3">
      <c r="A13" s="37" t="s">
        <v>118</v>
      </c>
      <c r="B13" s="31">
        <f>SUMIF('d1'!$C$311:$C$516,$A13,'d1'!$O$311:$O$516)</f>
        <v>0</v>
      </c>
      <c r="C13" s="31">
        <f>SUMIF('d2'!$C$254:$C$273,$A13,'d2'!$O$254:$O$273)</f>
        <v>0</v>
      </c>
      <c r="D13" s="31">
        <f>SUMIF('d3'!$C$254:$C$273,$A13,'d3'!$O$254:$O$273)</f>
        <v>0</v>
      </c>
      <c r="E13" s="31">
        <f>SUMIF('d4'!$C$254:$C$273,$A13,'d4'!$O$254:$O$273)</f>
        <v>0</v>
      </c>
      <c r="F13" s="31">
        <f>SUMIF('d5'!$C$254:$C$273,$A13,'d5'!$O$254:$O$273)</f>
        <v>0</v>
      </c>
      <c r="G13" s="31">
        <f>SUMIF('d6'!$C$254:$C$273,$A13,'d6'!$O$254:$O$273)</f>
        <v>0</v>
      </c>
      <c r="H13" s="31">
        <f>SUMIF('d7'!$C$254:$C$273,$A13,'d7'!$O$254:$O$273)</f>
        <v>0</v>
      </c>
      <c r="I13" s="31">
        <f>SUMIF('d8'!$C$254:$C$273,$A13,'d8'!$O$254:$O$273)</f>
        <v>0</v>
      </c>
      <c r="J13" s="31">
        <f>SUMIF('d9'!$C$254:$C$273,$A13,'d9'!$O$254:$O$273)</f>
        <v>0</v>
      </c>
      <c r="K13" s="31">
        <f>SUMIF('d10'!$C$254:$C$273,$A13,'d10'!$O$254:$O$273)</f>
        <v>0</v>
      </c>
      <c r="L13" s="31">
        <f>SUMIF('d11'!$C$254:$C$273,$A13,'d11'!$O$254:$O$273)</f>
        <v>0</v>
      </c>
      <c r="M13" s="31">
        <f>SUMIF('d12'!$C$254:$C$273,$A13,'d12'!$O$254:$O$273)</f>
        <v>0</v>
      </c>
      <c r="N13" s="31">
        <f>SUMIF('d13'!$C$254:$C$273,$A13,'d13'!$O$254:$O$273)</f>
        <v>0</v>
      </c>
      <c r="O13" s="31">
        <f>SUMIF('d14'!$C$254:$C$273,$A13,'d14'!$O$254:$O$273)</f>
        <v>0</v>
      </c>
      <c r="P13" s="31">
        <f>SUMIF('d15'!$C$254:$C$273,$A13,'d15'!$O$254:$O$273)</f>
        <v>0</v>
      </c>
      <c r="Q13" s="31">
        <f>SUMIF('d16'!$C$254:$C$273,$A13,'d16'!$O$254:$O$273)</f>
        <v>0</v>
      </c>
      <c r="R13" s="31">
        <f>SUMIF('d17'!$C$254:$C$273,$A13,'d17'!$O$254:$O$273)</f>
        <v>0</v>
      </c>
      <c r="S13" s="31">
        <f>SUMIF('d18'!$C$254:$C$273,$A13,'d18'!$O$254:$O$273)</f>
        <v>0</v>
      </c>
      <c r="T13" s="31">
        <f>SUMIF('d19'!$C$254:$C$273,$A13,'d19'!$O$254:$O$273)</f>
        <v>0</v>
      </c>
      <c r="U13" s="31">
        <f>SUMIF('d20'!$C$254:$C$273,$A13,'d20'!$O$254:$O$273)</f>
        <v>0</v>
      </c>
      <c r="V13" s="31">
        <f>SUMIF('d21'!$C$254:$C$273,$A13,'d21'!$O$254:$O$273)</f>
        <v>0</v>
      </c>
      <c r="W13" s="31">
        <f>SUMIF('d22'!$C$254:$C$273,$A13,'d22'!$O$254:$O$273)</f>
        <v>0</v>
      </c>
      <c r="X13" s="31">
        <f>SUMIF('d23'!$C$254:$C$273,$A13,'d23'!$O$254:$O$273)</f>
        <v>0</v>
      </c>
      <c r="Y13" s="31">
        <f>SUMIF('d24'!$C$254:$C$273,$A13,'d24'!$O$254:$O$273)</f>
        <v>0</v>
      </c>
      <c r="Z13" s="31">
        <f>SUMIF('d25'!$C$254:$C$273,$A13,'d25'!$O$254:$O$273)</f>
        <v>0</v>
      </c>
      <c r="AA13" s="31">
        <f>SUMIF('d26'!$C$254:$C$273,$A13,'d26'!$O$254:$O$273)</f>
        <v>0</v>
      </c>
      <c r="AB13" s="31">
        <f>SUMIF('d27'!$C$254:$C$273,$A13,'d27'!$O$254:$O$273)</f>
        <v>0</v>
      </c>
      <c r="AC13" s="31">
        <f>SUMIF('d28'!$C$254:$C$273,$A13,'d28'!$O$254:$O$273)</f>
        <v>0</v>
      </c>
      <c r="AD13" s="31">
        <f>SUMIF('d29'!$C$254:$C$273,$A13,'d29'!$O$254:$O$273)</f>
        <v>0</v>
      </c>
      <c r="AE13" s="31">
        <f>SUMIF('d30'!$C$254:$C$273,$A13,'d30'!$O$254:$O$273)</f>
        <v>0</v>
      </c>
      <c r="AF13" s="31">
        <f>SUMIF('d31'!$C$254:$C$273,$A13,'d31'!$O$254:$O$273)</f>
        <v>0</v>
      </c>
      <c r="AG13" s="41"/>
      <c r="AH13" s="34">
        <f t="shared" si="1"/>
        <v>0</v>
      </c>
      <c r="AI13" s="258">
        <f t="shared" si="3"/>
        <v>0</v>
      </c>
      <c r="AJ13" s="35">
        <f t="shared" si="2"/>
        <v>0</v>
      </c>
      <c r="AK13" s="37"/>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c r="EK13" s="39"/>
      <c r="EL13" s="39"/>
      <c r="EM13" s="39"/>
      <c r="EN13" s="39"/>
      <c r="EO13" s="39"/>
      <c r="EP13" s="39"/>
      <c r="EQ13" s="39"/>
      <c r="ER13" s="39"/>
      <c r="ES13" s="39"/>
      <c r="ET13" s="39"/>
      <c r="EU13" s="39"/>
      <c r="EV13" s="39"/>
      <c r="EW13" s="39"/>
      <c r="EX13" s="39"/>
      <c r="EY13" s="39"/>
      <c r="EZ13" s="39"/>
      <c r="FA13" s="39"/>
      <c r="FB13" s="39"/>
      <c r="FC13" s="39"/>
      <c r="FD13" s="39"/>
      <c r="FE13" s="39"/>
      <c r="FF13" s="39"/>
      <c r="FG13" s="39"/>
      <c r="FH13" s="39"/>
      <c r="FI13" s="39"/>
      <c r="FJ13" s="39"/>
      <c r="FK13" s="39"/>
      <c r="FL13" s="39"/>
      <c r="FM13" s="39"/>
      <c r="FN13" s="39"/>
      <c r="FO13" s="39"/>
      <c r="FP13" s="39"/>
      <c r="FQ13" s="39"/>
      <c r="FR13" s="39"/>
      <c r="FS13" s="39"/>
      <c r="FT13" s="39"/>
      <c r="FU13" s="39"/>
      <c r="FV13" s="39"/>
      <c r="FW13" s="39"/>
      <c r="FX13" s="39"/>
      <c r="FY13" s="39"/>
      <c r="FZ13" s="39"/>
      <c r="GA13" s="39"/>
      <c r="GB13" s="39"/>
      <c r="GC13" s="39"/>
      <c r="GD13" s="39"/>
      <c r="GE13" s="39"/>
      <c r="GF13" s="39"/>
      <c r="GG13" s="39"/>
      <c r="GH13" s="39"/>
      <c r="GI13" s="39"/>
      <c r="GJ13" s="39"/>
      <c r="GK13" s="39"/>
      <c r="GL13" s="39"/>
      <c r="GM13" s="39"/>
      <c r="GN13" s="39"/>
    </row>
    <row r="14" spans="1:196" s="38" customFormat="1" ht="19.5" customHeight="1" x14ac:dyDescent="0.3">
      <c r="A14" s="37" t="s">
        <v>119</v>
      </c>
      <c r="B14" s="31">
        <f>SUMIF('d1'!$C$311:$C$516,$A14,'d1'!$O$311:$O$516)</f>
        <v>0</v>
      </c>
      <c r="C14" s="31">
        <f>SUMIF('d2'!$C$254:$C$273,$A14,'d2'!$O$254:$O$273)</f>
        <v>0</v>
      </c>
      <c r="D14" s="31">
        <f>SUMIF('d3'!$C$254:$C$273,$A14,'d3'!$O$254:$O$273)</f>
        <v>0</v>
      </c>
      <c r="E14" s="31">
        <f>SUMIF('d4'!$C$254:$C$273,$A14,'d4'!$O$254:$O$273)</f>
        <v>0</v>
      </c>
      <c r="F14" s="31">
        <f>SUMIF('d5'!$C$254:$C$273,$A14,'d5'!$O$254:$O$273)</f>
        <v>0</v>
      </c>
      <c r="G14" s="31">
        <f>SUMIF('d6'!$C$254:$C$273,$A14,'d6'!$O$254:$O$273)</f>
        <v>0</v>
      </c>
      <c r="H14" s="31">
        <f>SUMIF('d7'!$C$254:$C$273,$A14,'d7'!$O$254:$O$273)</f>
        <v>0</v>
      </c>
      <c r="I14" s="31">
        <f>SUMIF('d8'!$C$254:$C$273,$A14,'d8'!$O$254:$O$273)</f>
        <v>0</v>
      </c>
      <c r="J14" s="31">
        <f>SUMIF('d9'!$C$254:$C$273,$A14,'d9'!$O$254:$O$273)</f>
        <v>0</v>
      </c>
      <c r="K14" s="31">
        <f>SUMIF('d10'!$C$254:$C$273,$A14,'d10'!$O$254:$O$273)</f>
        <v>0</v>
      </c>
      <c r="L14" s="31">
        <f>SUMIF('d11'!$C$254:$C$273,$A14,'d11'!$O$254:$O$273)</f>
        <v>0</v>
      </c>
      <c r="M14" s="31">
        <f>SUMIF('d12'!$C$254:$C$273,$A14,'d12'!$O$254:$O$273)</f>
        <v>0</v>
      </c>
      <c r="N14" s="31">
        <f>SUMIF('d13'!$C$254:$C$273,$A14,'d13'!$O$254:$O$273)</f>
        <v>0</v>
      </c>
      <c r="O14" s="31">
        <f>SUMIF('d14'!$C$254:$C$273,$A14,'d14'!$O$254:$O$273)</f>
        <v>0</v>
      </c>
      <c r="P14" s="31">
        <f>SUMIF('d15'!$C$254:$C$273,$A14,'d15'!$O$254:$O$273)</f>
        <v>0</v>
      </c>
      <c r="Q14" s="31">
        <f>SUMIF('d16'!$C$254:$C$273,$A14,'d16'!$O$254:$O$273)</f>
        <v>0</v>
      </c>
      <c r="R14" s="31">
        <f>SUMIF('d17'!$C$254:$C$273,$A14,'d17'!$O$254:$O$273)</f>
        <v>0</v>
      </c>
      <c r="S14" s="31">
        <f>SUMIF('d18'!$C$254:$C$273,$A14,'d18'!$O$254:$O$273)</f>
        <v>0</v>
      </c>
      <c r="T14" s="31">
        <f>SUMIF('d19'!$C$254:$C$273,$A14,'d19'!$O$254:$O$273)</f>
        <v>0</v>
      </c>
      <c r="U14" s="31">
        <f>SUMIF('d20'!$C$254:$C$273,$A14,'d20'!$O$254:$O$273)</f>
        <v>0</v>
      </c>
      <c r="V14" s="31">
        <f>SUMIF('d21'!$C$254:$C$273,$A14,'d21'!$O$254:$O$273)</f>
        <v>0</v>
      </c>
      <c r="W14" s="31">
        <f>SUMIF('d22'!$C$254:$C$273,$A14,'d22'!$O$254:$O$273)</f>
        <v>0</v>
      </c>
      <c r="X14" s="31">
        <f>SUMIF('d23'!$C$254:$C$273,$A14,'d23'!$O$254:$O$273)</f>
        <v>0</v>
      </c>
      <c r="Y14" s="31">
        <f>SUMIF('d24'!$C$254:$C$273,$A14,'d24'!$O$254:$O$273)</f>
        <v>0</v>
      </c>
      <c r="Z14" s="31">
        <f>SUMIF('d25'!$C$254:$C$273,$A14,'d25'!$O$254:$O$273)</f>
        <v>0</v>
      </c>
      <c r="AA14" s="31">
        <f>SUMIF('d26'!$C$254:$C$273,$A14,'d26'!$O$254:$O$273)</f>
        <v>0</v>
      </c>
      <c r="AB14" s="31">
        <f>SUMIF('d27'!$C$254:$C$273,$A14,'d27'!$O$254:$O$273)</f>
        <v>0</v>
      </c>
      <c r="AC14" s="31">
        <f>SUMIF('d28'!$C$254:$C$273,$A14,'d28'!$O$254:$O$273)</f>
        <v>0</v>
      </c>
      <c r="AD14" s="31">
        <f>SUMIF('d29'!$C$254:$C$273,$A14,'d29'!$O$254:$O$273)</f>
        <v>0</v>
      </c>
      <c r="AE14" s="31">
        <f>SUMIF('d30'!$C$254:$C$273,$A14,'d30'!$O$254:$O$273)</f>
        <v>0</v>
      </c>
      <c r="AF14" s="31">
        <f>SUMIF('d31'!$C$254:$C$273,$A14,'d31'!$O$254:$O$273)</f>
        <v>0</v>
      </c>
      <c r="AG14" s="40"/>
      <c r="AH14" s="34">
        <f t="shared" si="1"/>
        <v>0</v>
      </c>
      <c r="AI14" s="258">
        <f t="shared" si="3"/>
        <v>0</v>
      </c>
      <c r="AJ14" s="35">
        <f t="shared" si="2"/>
        <v>0</v>
      </c>
      <c r="AK14" s="37"/>
      <c r="AL14" s="15"/>
      <c r="AM14" s="15"/>
      <c r="AN14" s="15"/>
      <c r="AO14" s="15"/>
      <c r="AP14" s="15"/>
      <c r="AQ14" s="15"/>
      <c r="AR14" s="15"/>
      <c r="AS14" s="15"/>
      <c r="AT14" s="15"/>
      <c r="AU14" s="15"/>
      <c r="AV14" s="15"/>
      <c r="AW14" s="15"/>
      <c r="AX14" s="15"/>
      <c r="AY14" s="15"/>
      <c r="AZ14" s="15"/>
      <c r="BA14" s="15"/>
      <c r="BB14" s="15"/>
      <c r="BC14" s="15"/>
      <c r="BD14" s="15"/>
      <c r="BE14" s="15"/>
      <c r="BF14" s="15"/>
      <c r="BG14" s="15"/>
      <c r="BH14" s="15"/>
      <c r="BI14" s="15"/>
      <c r="BJ14" s="15"/>
      <c r="BK14" s="15"/>
      <c r="BL14" s="15"/>
      <c r="BM14" s="15"/>
      <c r="BN14" s="15"/>
      <c r="BO14" s="15"/>
      <c r="BP14" s="15"/>
      <c r="BQ14" s="15"/>
      <c r="BR14" s="15"/>
      <c r="BS14" s="15"/>
      <c r="BT14" s="15"/>
      <c r="BU14" s="15"/>
      <c r="BV14" s="15"/>
      <c r="BW14" s="15"/>
      <c r="BX14" s="15"/>
      <c r="BY14" s="15"/>
      <c r="BZ14" s="15"/>
      <c r="CA14" s="15"/>
      <c r="CB14" s="15"/>
      <c r="CC14" s="15"/>
      <c r="CD14" s="15"/>
      <c r="CE14" s="15"/>
      <c r="CF14" s="15"/>
      <c r="CG14" s="15"/>
      <c r="CH14" s="15"/>
      <c r="CI14" s="15"/>
      <c r="CJ14" s="15"/>
      <c r="CK14" s="15"/>
      <c r="CL14" s="15"/>
      <c r="CM14" s="15"/>
      <c r="CN14" s="15"/>
      <c r="CO14" s="15"/>
      <c r="CP14" s="15"/>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c r="EK14" s="39"/>
      <c r="EL14" s="39"/>
      <c r="EM14" s="39"/>
      <c r="EN14" s="39"/>
      <c r="EO14" s="39"/>
      <c r="EP14" s="39"/>
      <c r="EQ14" s="39"/>
      <c r="ER14" s="39"/>
      <c r="ES14" s="39"/>
      <c r="ET14" s="39"/>
      <c r="EU14" s="39"/>
      <c r="EV14" s="39"/>
      <c r="EW14" s="39"/>
      <c r="EX14" s="39"/>
      <c r="EY14" s="39"/>
      <c r="EZ14" s="39"/>
      <c r="FA14" s="39"/>
      <c r="FB14" s="39"/>
      <c r="FC14" s="39"/>
      <c r="FD14" s="39"/>
      <c r="FE14" s="39"/>
      <c r="FF14" s="39"/>
      <c r="FG14" s="39"/>
      <c r="FH14" s="39"/>
      <c r="FI14" s="39"/>
      <c r="FJ14" s="39"/>
      <c r="FK14" s="39"/>
      <c r="FL14" s="39"/>
      <c r="FM14" s="39"/>
      <c r="FN14" s="39"/>
      <c r="FO14" s="39"/>
      <c r="FP14" s="39"/>
      <c r="FQ14" s="39"/>
      <c r="FR14" s="39"/>
      <c r="FS14" s="39"/>
      <c r="FT14" s="39"/>
      <c r="FU14" s="39"/>
      <c r="FV14" s="39"/>
      <c r="FW14" s="39"/>
      <c r="FX14" s="39"/>
      <c r="FY14" s="39"/>
      <c r="FZ14" s="39"/>
      <c r="GA14" s="39"/>
      <c r="GB14" s="39"/>
      <c r="GC14" s="39"/>
      <c r="GD14" s="39"/>
      <c r="GE14" s="39"/>
      <c r="GF14" s="39"/>
      <c r="GG14" s="39"/>
      <c r="GH14" s="39"/>
      <c r="GI14" s="39"/>
      <c r="GJ14" s="39"/>
      <c r="GK14" s="39"/>
      <c r="GL14" s="39"/>
      <c r="GM14" s="39"/>
      <c r="GN14" s="39"/>
    </row>
    <row r="15" spans="1:196" s="38" customFormat="1" x14ac:dyDescent="0.3">
      <c r="A15" s="37" t="s">
        <v>120</v>
      </c>
      <c r="B15" s="31">
        <f>SUMIF('d1'!$C$311:$C$516,$A15,'d1'!$O$311:$O$516)</f>
        <v>0</v>
      </c>
      <c r="C15" s="31">
        <f>SUMIF('d2'!$C$254:$C$273,$A15,'d2'!$O$254:$O$273)</f>
        <v>0</v>
      </c>
      <c r="D15" s="31">
        <f>SUMIF('d3'!$C$254:$C$273,$A15,'d3'!$O$254:$O$273)</f>
        <v>0</v>
      </c>
      <c r="E15" s="31">
        <f>SUMIF('d4'!$C$254:$C$273,$A15,'d4'!$O$254:$O$273)</f>
        <v>0</v>
      </c>
      <c r="F15" s="31">
        <f>SUMIF('d5'!$C$254:$C$273,$A15,'d5'!$O$254:$O$273)</f>
        <v>0</v>
      </c>
      <c r="G15" s="31">
        <f>SUMIF('d6'!$C$254:$C$273,$A15,'d6'!$O$254:$O$273)</f>
        <v>0</v>
      </c>
      <c r="H15" s="31">
        <f>SUMIF('d7'!$C$254:$C$273,$A15,'d7'!$O$254:$O$273)</f>
        <v>0</v>
      </c>
      <c r="I15" s="31">
        <f>SUMIF('d8'!$C$254:$C$273,$A15,'d8'!$O$254:$O$273)</f>
        <v>0</v>
      </c>
      <c r="J15" s="31">
        <f>SUMIF('d9'!$C$254:$C$273,$A15,'d9'!$O$254:$O$273)</f>
        <v>0</v>
      </c>
      <c r="K15" s="31">
        <f>SUMIF('d10'!$C$254:$C$273,$A15,'d10'!$O$254:$O$273)</f>
        <v>0</v>
      </c>
      <c r="L15" s="31">
        <f>SUMIF('d11'!$C$254:$C$273,$A15,'d11'!$O$254:$O$273)</f>
        <v>0</v>
      </c>
      <c r="M15" s="31">
        <f>SUMIF('d12'!$C$254:$C$273,$A15,'d12'!$O$254:$O$273)</f>
        <v>0</v>
      </c>
      <c r="N15" s="31">
        <f>SUMIF('d13'!$C$254:$C$273,$A15,'d13'!$O$254:$O$273)</f>
        <v>0</v>
      </c>
      <c r="O15" s="31">
        <f>SUMIF('d14'!$C$254:$C$273,$A15,'d14'!$O$254:$O$273)</f>
        <v>0</v>
      </c>
      <c r="P15" s="31">
        <f>SUMIF('d15'!$C$254:$C$273,$A15,'d15'!$O$254:$O$273)</f>
        <v>0</v>
      </c>
      <c r="Q15" s="31">
        <f>SUMIF('d16'!$C$254:$C$273,$A15,'d16'!$O$254:$O$273)</f>
        <v>0</v>
      </c>
      <c r="R15" s="31">
        <f>SUMIF('d17'!$C$254:$C$273,$A15,'d17'!$O$254:$O$273)</f>
        <v>0</v>
      </c>
      <c r="S15" s="31">
        <f>SUMIF('d18'!$C$254:$C$273,$A15,'d18'!$O$254:$O$273)</f>
        <v>0</v>
      </c>
      <c r="T15" s="31">
        <f>SUMIF('d19'!$C$254:$C$273,$A15,'d19'!$O$254:$O$273)</f>
        <v>0</v>
      </c>
      <c r="U15" s="31">
        <f>SUMIF('d20'!$C$254:$C$273,$A15,'d20'!$O$254:$O$273)</f>
        <v>0</v>
      </c>
      <c r="V15" s="31">
        <f>SUMIF('d21'!$C$254:$C$273,$A15,'d21'!$O$254:$O$273)</f>
        <v>0</v>
      </c>
      <c r="W15" s="31">
        <f>SUMIF('d22'!$C$254:$C$273,$A15,'d22'!$O$254:$O$273)</f>
        <v>0</v>
      </c>
      <c r="X15" s="31">
        <f>SUMIF('d23'!$C$254:$C$273,$A15,'d23'!$O$254:$O$273)</f>
        <v>0</v>
      </c>
      <c r="Y15" s="31">
        <f>SUMIF('d24'!$C$254:$C$273,$A15,'d24'!$O$254:$O$273)</f>
        <v>0</v>
      </c>
      <c r="Z15" s="31">
        <f>SUMIF('d25'!$C$254:$C$273,$A15,'d25'!$O$254:$O$273)</f>
        <v>0</v>
      </c>
      <c r="AA15" s="31">
        <f>SUMIF('d26'!$C$254:$C$273,$A15,'d26'!$O$254:$O$273)</f>
        <v>0</v>
      </c>
      <c r="AB15" s="31">
        <f>SUMIF('d27'!$C$254:$C$273,$A15,'d27'!$O$254:$O$273)</f>
        <v>0</v>
      </c>
      <c r="AC15" s="31">
        <f>SUMIF('d28'!$C$254:$C$273,$A15,'d28'!$O$254:$O$273)</f>
        <v>0</v>
      </c>
      <c r="AD15" s="31">
        <f>SUMIF('d29'!$C$254:$C$273,$A15,'d29'!$O$254:$O$273)</f>
        <v>0</v>
      </c>
      <c r="AE15" s="31">
        <f>SUMIF('d30'!$C$254:$C$273,$A15,'d30'!$O$254:$O$273)</f>
        <v>0</v>
      </c>
      <c r="AF15" s="31">
        <f>SUMIF('d31'!$C$254:$C$273,$A15,'d31'!$O$254:$O$273)</f>
        <v>0</v>
      </c>
      <c r="AH15" s="34">
        <f t="shared" si="1"/>
        <v>0</v>
      </c>
      <c r="AI15" s="258">
        <f t="shared" si="3"/>
        <v>0</v>
      </c>
      <c r="AJ15" s="35">
        <f t="shared" si="2"/>
        <v>0</v>
      </c>
      <c r="AK15" s="37"/>
      <c r="AL15" s="15"/>
      <c r="AM15" s="15"/>
      <c r="AN15" s="15"/>
      <c r="AO15" s="15"/>
      <c r="AP15" s="15"/>
      <c r="AQ15" s="15"/>
      <c r="AR15" s="15"/>
      <c r="AS15" s="15"/>
      <c r="AT15" s="15"/>
      <c r="AU15" s="15"/>
      <c r="AV15" s="15"/>
      <c r="AW15" s="15"/>
      <c r="AX15" s="15"/>
      <c r="AY15" s="15"/>
      <c r="AZ15" s="15"/>
      <c r="BA15" s="15"/>
      <c r="BB15" s="15"/>
      <c r="BC15" s="15"/>
      <c r="BD15" s="15"/>
      <c r="BE15" s="15"/>
      <c r="BF15" s="15"/>
      <c r="BG15" s="15"/>
      <c r="BH15" s="15"/>
      <c r="BI15" s="15"/>
      <c r="BJ15" s="15"/>
      <c r="BK15" s="15"/>
      <c r="BL15" s="15"/>
      <c r="BM15" s="15"/>
      <c r="BN15" s="15"/>
      <c r="BO15" s="15"/>
      <c r="BP15" s="15"/>
      <c r="BQ15" s="15"/>
      <c r="BR15" s="15"/>
      <c r="BS15" s="15"/>
      <c r="BT15" s="15"/>
      <c r="BU15" s="15"/>
      <c r="BV15" s="15"/>
      <c r="BW15" s="15"/>
      <c r="BX15" s="15"/>
      <c r="BY15" s="15"/>
      <c r="BZ15" s="15"/>
      <c r="CA15" s="15"/>
      <c r="CB15" s="15"/>
      <c r="CC15" s="15"/>
      <c r="CD15" s="15"/>
      <c r="CE15" s="15"/>
      <c r="CF15" s="15"/>
      <c r="CG15" s="15"/>
      <c r="CH15" s="15"/>
      <c r="CI15" s="15"/>
      <c r="CJ15" s="15"/>
      <c r="CK15" s="15"/>
      <c r="CL15" s="15"/>
      <c r="CM15" s="15"/>
      <c r="CN15" s="15"/>
      <c r="CO15" s="15"/>
      <c r="CP15" s="15"/>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c r="EK15" s="39"/>
      <c r="EL15" s="39"/>
      <c r="EM15" s="39"/>
      <c r="EN15" s="39"/>
      <c r="EO15" s="39"/>
      <c r="EP15" s="39"/>
      <c r="EQ15" s="39"/>
      <c r="ER15" s="39"/>
      <c r="ES15" s="39"/>
      <c r="ET15" s="39"/>
      <c r="EU15" s="39"/>
      <c r="EV15" s="39"/>
      <c r="EW15" s="39"/>
      <c r="EX15" s="39"/>
      <c r="EY15" s="39"/>
      <c r="EZ15" s="39"/>
      <c r="FA15" s="39"/>
      <c r="FB15" s="39"/>
      <c r="FC15" s="39"/>
      <c r="FD15" s="39"/>
      <c r="FE15" s="39"/>
      <c r="FF15" s="39"/>
      <c r="FG15" s="39"/>
      <c r="FH15" s="39"/>
      <c r="FI15" s="39"/>
      <c r="FJ15" s="39"/>
      <c r="FK15" s="39"/>
      <c r="FL15" s="39"/>
      <c r="FM15" s="39"/>
      <c r="FN15" s="39"/>
      <c r="FO15" s="39"/>
      <c r="FP15" s="39"/>
      <c r="FQ15" s="39"/>
      <c r="FR15" s="39"/>
      <c r="FS15" s="39"/>
      <c r="FT15" s="39"/>
      <c r="FU15" s="39"/>
      <c r="FV15" s="39"/>
      <c r="FW15" s="39"/>
      <c r="FX15" s="39"/>
      <c r="FY15" s="39"/>
      <c r="FZ15" s="39"/>
      <c r="GA15" s="39"/>
      <c r="GB15" s="39"/>
      <c r="GC15" s="39"/>
      <c r="GD15" s="39"/>
      <c r="GE15" s="39"/>
      <c r="GF15" s="39"/>
      <c r="GG15" s="39"/>
      <c r="GH15" s="39"/>
      <c r="GI15" s="39"/>
      <c r="GJ15" s="39"/>
      <c r="GK15" s="39"/>
      <c r="GL15" s="39"/>
      <c r="GM15" s="39"/>
      <c r="GN15" s="39"/>
    </row>
    <row r="16" spans="1:196" s="38" customFormat="1" x14ac:dyDescent="0.3">
      <c r="A16" s="37" t="s">
        <v>121</v>
      </c>
      <c r="B16" s="31">
        <f>SUMIF('d1'!$C$311:$C$516,$A16,'d1'!$O$311:$O$516)</f>
        <v>0</v>
      </c>
      <c r="C16" s="31">
        <f>SUMIF('d2'!$C$254:$C$273,$A16,'d2'!$O$254:$O$273)</f>
        <v>0</v>
      </c>
      <c r="D16" s="31">
        <f>SUMIF('d3'!$C$254:$C$273,$A16,'d3'!$O$254:$O$273)</f>
        <v>0</v>
      </c>
      <c r="E16" s="31">
        <f>SUMIF('d4'!$C$254:$C$273,$A16,'d4'!$O$254:$O$273)</f>
        <v>0</v>
      </c>
      <c r="F16" s="31">
        <f>SUMIF('d5'!$C$254:$C$273,$A16,'d5'!$O$254:$O$273)</f>
        <v>0</v>
      </c>
      <c r="G16" s="31">
        <f>SUMIF('d6'!$C$254:$C$273,$A16,'d6'!$O$254:$O$273)</f>
        <v>0</v>
      </c>
      <c r="H16" s="31">
        <f>SUMIF('d7'!$C$254:$C$273,$A16,'d7'!$O$254:$O$273)</f>
        <v>0</v>
      </c>
      <c r="I16" s="31">
        <f>SUMIF('d8'!$C$254:$C$273,$A16,'d8'!$O$254:$O$273)</f>
        <v>0</v>
      </c>
      <c r="J16" s="31">
        <f>SUMIF('d9'!$C$254:$C$273,$A16,'d9'!$O$254:$O$273)</f>
        <v>0</v>
      </c>
      <c r="K16" s="31">
        <f>SUMIF('d10'!$C$254:$C$273,$A16,'d10'!$O$254:$O$273)</f>
        <v>0</v>
      </c>
      <c r="L16" s="31">
        <f>SUMIF('d11'!$C$254:$C$273,$A16,'d11'!$O$254:$O$273)</f>
        <v>0</v>
      </c>
      <c r="M16" s="31">
        <f>SUMIF('d12'!$C$254:$C$273,$A16,'d12'!$O$254:$O$273)</f>
        <v>0</v>
      </c>
      <c r="N16" s="31">
        <f>SUMIF('d13'!$C$254:$C$273,$A16,'d13'!$O$254:$O$273)</f>
        <v>0</v>
      </c>
      <c r="O16" s="31">
        <f>SUMIF('d14'!$C$254:$C$273,$A16,'d14'!$O$254:$O$273)</f>
        <v>0</v>
      </c>
      <c r="P16" s="31">
        <f>SUMIF('d15'!$C$254:$C$273,$A16,'d15'!$O$254:$O$273)</f>
        <v>0</v>
      </c>
      <c r="Q16" s="31">
        <f>SUMIF('d16'!$C$254:$C$273,$A16,'d16'!$O$254:$O$273)</f>
        <v>0</v>
      </c>
      <c r="R16" s="31">
        <f>SUMIF('d17'!$C$254:$C$273,$A16,'d17'!$O$254:$O$273)</f>
        <v>0</v>
      </c>
      <c r="S16" s="31">
        <f>SUMIF('d18'!$C$254:$C$273,$A16,'d18'!$O$254:$O$273)</f>
        <v>0</v>
      </c>
      <c r="T16" s="31">
        <f>SUMIF('d19'!$C$254:$C$273,$A16,'d19'!$O$254:$O$273)</f>
        <v>0</v>
      </c>
      <c r="U16" s="31">
        <f>SUMIF('d20'!$C$254:$C$273,$A16,'d20'!$O$254:$O$273)</f>
        <v>0</v>
      </c>
      <c r="V16" s="31">
        <f>SUMIF('d21'!$C$254:$C$273,$A16,'d21'!$O$254:$O$273)</f>
        <v>0</v>
      </c>
      <c r="W16" s="31">
        <f>SUMIF('d22'!$C$254:$C$273,$A16,'d22'!$O$254:$O$273)</f>
        <v>0</v>
      </c>
      <c r="X16" s="31">
        <f>SUMIF('d23'!$C$254:$C$273,$A16,'d23'!$O$254:$O$273)</f>
        <v>0</v>
      </c>
      <c r="Y16" s="31">
        <f>SUMIF('d24'!$C$254:$C$273,$A16,'d24'!$O$254:$O$273)</f>
        <v>0</v>
      </c>
      <c r="Z16" s="31">
        <f>SUMIF('d25'!$C$254:$C$273,$A16,'d25'!$O$254:$O$273)</f>
        <v>0</v>
      </c>
      <c r="AA16" s="31">
        <f>SUMIF('d26'!$C$254:$C$273,$A16,'d26'!$O$254:$O$273)</f>
        <v>0</v>
      </c>
      <c r="AB16" s="31">
        <f>SUMIF('d27'!$C$254:$C$273,$A16,'d27'!$O$254:$O$273)</f>
        <v>0</v>
      </c>
      <c r="AC16" s="31">
        <f>SUMIF('d28'!$C$254:$C$273,$A16,'d28'!$O$254:$O$273)</f>
        <v>0</v>
      </c>
      <c r="AD16" s="31">
        <f>SUMIF('d29'!$C$254:$C$273,$A16,'d29'!$O$254:$O$273)</f>
        <v>0</v>
      </c>
      <c r="AE16" s="31">
        <f>SUMIF('d30'!$C$254:$C$273,$A16,'d30'!$O$254:$O$273)</f>
        <v>0</v>
      </c>
      <c r="AF16" s="31">
        <f>SUMIF('d31'!$C$254:$C$273,$A16,'d31'!$O$254:$O$273)</f>
        <v>0</v>
      </c>
      <c r="AG16" s="33"/>
      <c r="AH16" s="34">
        <f t="shared" si="1"/>
        <v>0</v>
      </c>
      <c r="AI16" s="258">
        <f t="shared" si="3"/>
        <v>0</v>
      </c>
      <c r="AJ16" s="35">
        <f t="shared" si="2"/>
        <v>0</v>
      </c>
      <c r="AK16" s="37"/>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BW16" s="15"/>
      <c r="BX16" s="15"/>
      <c r="BY16" s="15"/>
      <c r="BZ16" s="15"/>
      <c r="CA16" s="15"/>
      <c r="CB16" s="15"/>
      <c r="CC16" s="15"/>
      <c r="CD16" s="15"/>
      <c r="CE16" s="15"/>
      <c r="CF16" s="15"/>
      <c r="CG16" s="15"/>
      <c r="CH16" s="15"/>
      <c r="CI16" s="15"/>
      <c r="CJ16" s="15"/>
      <c r="CK16" s="15"/>
      <c r="CL16" s="15"/>
      <c r="CM16" s="15"/>
      <c r="CN16" s="15"/>
      <c r="CO16" s="15"/>
      <c r="CP16" s="15"/>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c r="EK16" s="39"/>
      <c r="EL16" s="39"/>
      <c r="EM16" s="39"/>
      <c r="EN16" s="39"/>
      <c r="EO16" s="39"/>
      <c r="EP16" s="39"/>
      <c r="EQ16" s="39"/>
      <c r="ER16" s="39"/>
      <c r="ES16" s="39"/>
      <c r="ET16" s="39"/>
      <c r="EU16" s="39"/>
      <c r="EV16" s="39"/>
      <c r="EW16" s="39"/>
      <c r="EX16" s="39"/>
      <c r="EY16" s="39"/>
      <c r="EZ16" s="39"/>
      <c r="FA16" s="39"/>
      <c r="FB16" s="39"/>
      <c r="FC16" s="39"/>
      <c r="FD16" s="39"/>
      <c r="FE16" s="39"/>
      <c r="FF16" s="39"/>
      <c r="FG16" s="39"/>
      <c r="FH16" s="39"/>
      <c r="FI16" s="39"/>
      <c r="FJ16" s="39"/>
      <c r="FK16" s="39"/>
      <c r="FL16" s="39"/>
      <c r="FM16" s="39"/>
      <c r="FN16" s="39"/>
      <c r="FO16" s="39"/>
      <c r="FP16" s="39"/>
      <c r="FQ16" s="39"/>
      <c r="FR16" s="39"/>
      <c r="FS16" s="39"/>
      <c r="FT16" s="39"/>
      <c r="FU16" s="39"/>
      <c r="FV16" s="39"/>
      <c r="FW16" s="39"/>
      <c r="FX16" s="39"/>
      <c r="FY16" s="39"/>
      <c r="FZ16" s="39"/>
      <c r="GA16" s="39"/>
      <c r="GB16" s="39"/>
      <c r="GC16" s="39"/>
      <c r="GD16" s="39"/>
      <c r="GE16" s="39"/>
      <c r="GF16" s="39"/>
      <c r="GG16" s="39"/>
      <c r="GH16" s="39"/>
      <c r="GI16" s="39"/>
      <c r="GJ16" s="39"/>
      <c r="GK16" s="39"/>
      <c r="GL16" s="39"/>
      <c r="GM16" s="39"/>
      <c r="GN16" s="39"/>
    </row>
    <row r="17" spans="1:216" s="38" customFormat="1" x14ac:dyDescent="0.3">
      <c r="A17" s="37" t="s">
        <v>122</v>
      </c>
      <c r="B17" s="31">
        <f>SUMIF('d1'!$C$311:$C$516,$A17,'d1'!$O$311:$O$516)</f>
        <v>0</v>
      </c>
      <c r="C17" s="31">
        <f>SUMIF('d2'!$C$254:$C$273,$A17,'d2'!$O$254:$O$273)</f>
        <v>0</v>
      </c>
      <c r="D17" s="31">
        <f>SUMIF('d3'!$C$254:$C$273,$A17,'d3'!$O$254:$O$273)</f>
        <v>0</v>
      </c>
      <c r="E17" s="31">
        <f>SUMIF('d4'!$C$254:$C$273,$A17,'d4'!$O$254:$O$273)</f>
        <v>0</v>
      </c>
      <c r="F17" s="31">
        <f>SUMIF('d5'!$C$254:$C$273,$A17,'d5'!$O$254:$O$273)</f>
        <v>0</v>
      </c>
      <c r="G17" s="31">
        <f>SUMIF('d6'!$C$254:$C$273,$A17,'d6'!$O$254:$O$273)</f>
        <v>0</v>
      </c>
      <c r="H17" s="31">
        <f>SUMIF('d7'!$C$254:$C$273,$A17,'d7'!$O$254:$O$273)</f>
        <v>0</v>
      </c>
      <c r="I17" s="31">
        <f>SUMIF('d8'!$C$254:$C$273,$A17,'d8'!$O$254:$O$273)</f>
        <v>0</v>
      </c>
      <c r="J17" s="31">
        <f>SUMIF('d9'!$C$254:$C$273,$A17,'d9'!$O$254:$O$273)</f>
        <v>0</v>
      </c>
      <c r="K17" s="31">
        <f>SUMIF('d10'!$C$254:$C$273,$A17,'d10'!$O$254:$O$273)</f>
        <v>0</v>
      </c>
      <c r="L17" s="31">
        <f>SUMIF('d11'!$C$254:$C$273,$A17,'d11'!$O$254:$O$273)</f>
        <v>0</v>
      </c>
      <c r="M17" s="31">
        <f>SUMIF('d12'!$C$254:$C$273,$A17,'d12'!$O$254:$O$273)</f>
        <v>0</v>
      </c>
      <c r="N17" s="31">
        <f>SUMIF('d13'!$C$254:$C$273,$A17,'d13'!$O$254:$O$273)</f>
        <v>0</v>
      </c>
      <c r="O17" s="31">
        <f>SUMIF('d14'!$C$254:$C$273,$A17,'d14'!$O$254:$O$273)</f>
        <v>0</v>
      </c>
      <c r="P17" s="31">
        <f>SUMIF('d15'!$C$254:$C$273,$A17,'d15'!$O$254:$O$273)</f>
        <v>0</v>
      </c>
      <c r="Q17" s="31">
        <f>SUMIF('d16'!$C$254:$C$273,$A17,'d16'!$O$254:$O$273)</f>
        <v>0</v>
      </c>
      <c r="R17" s="31">
        <f>SUMIF('d17'!$C$254:$C$273,$A17,'d17'!$O$254:$O$273)</f>
        <v>0</v>
      </c>
      <c r="S17" s="31">
        <f>SUMIF('d18'!$C$254:$C$273,$A17,'d18'!$O$254:$O$273)</f>
        <v>0</v>
      </c>
      <c r="T17" s="31">
        <f>SUMIF('d19'!$C$254:$C$273,$A17,'d19'!$O$254:$O$273)</f>
        <v>0</v>
      </c>
      <c r="U17" s="31">
        <f>SUMIF('d20'!$C$254:$C$273,$A17,'d20'!$O$254:$O$273)</f>
        <v>0</v>
      </c>
      <c r="V17" s="31">
        <f>SUMIF('d21'!$C$254:$C$273,$A17,'d21'!$O$254:$O$273)</f>
        <v>0</v>
      </c>
      <c r="W17" s="31">
        <f>SUMIF('d22'!$C$254:$C$273,$A17,'d22'!$O$254:$O$273)</f>
        <v>0</v>
      </c>
      <c r="X17" s="31">
        <f>SUMIF('d23'!$C$254:$C$273,$A17,'d23'!$O$254:$O$273)</f>
        <v>0</v>
      </c>
      <c r="Y17" s="31">
        <f>SUMIF('d24'!$C$254:$C$273,$A17,'d24'!$O$254:$O$273)</f>
        <v>0</v>
      </c>
      <c r="Z17" s="31">
        <f>SUMIF('d25'!$C$254:$C$273,$A17,'d25'!$O$254:$O$273)</f>
        <v>0</v>
      </c>
      <c r="AA17" s="31">
        <f>SUMIF('d26'!$C$254:$C$273,$A17,'d26'!$O$254:$O$273)</f>
        <v>0</v>
      </c>
      <c r="AB17" s="31">
        <f>SUMIF('d27'!$C$254:$C$273,$A17,'d27'!$O$254:$O$273)</f>
        <v>0</v>
      </c>
      <c r="AC17" s="31">
        <f>SUMIF('d28'!$C$254:$C$273,$A17,'d28'!$O$254:$O$273)</f>
        <v>0</v>
      </c>
      <c r="AD17" s="31">
        <f>SUMIF('d29'!$C$254:$C$273,$A17,'d29'!$O$254:$O$273)</f>
        <v>0</v>
      </c>
      <c r="AE17" s="31">
        <f>SUMIF('d30'!$C$254:$C$273,$A17,'d30'!$O$254:$O$273)</f>
        <v>0</v>
      </c>
      <c r="AF17" s="31">
        <f>SUMIF('d31'!$C$254:$C$273,$A17,'d31'!$O$254:$O$273)</f>
        <v>0</v>
      </c>
      <c r="AG17" s="40"/>
      <c r="AH17" s="34">
        <f t="shared" si="1"/>
        <v>0</v>
      </c>
      <c r="AI17" s="258">
        <f t="shared" si="3"/>
        <v>0</v>
      </c>
      <c r="AJ17" s="35">
        <f t="shared" si="2"/>
        <v>0</v>
      </c>
      <c r="AK17" s="37"/>
      <c r="AL17" s="15"/>
      <c r="AM17" s="15"/>
      <c r="AN17" s="15"/>
      <c r="AO17" s="15"/>
      <c r="AP17" s="15"/>
      <c r="AQ17" s="15"/>
      <c r="AR17" s="15"/>
      <c r="AS17" s="15"/>
      <c r="AT17" s="15"/>
      <c r="AU17" s="15"/>
      <c r="AV17" s="15"/>
      <c r="AW17" s="15"/>
      <c r="AX17" s="15"/>
      <c r="AY17" s="15"/>
      <c r="AZ17" s="15"/>
      <c r="BA17" s="15"/>
      <c r="BB17" s="15"/>
      <c r="BC17" s="15"/>
      <c r="BD17" s="15"/>
      <c r="BE17" s="15"/>
      <c r="BF17" s="15"/>
      <c r="BG17" s="15"/>
      <c r="BH17" s="15"/>
      <c r="BI17" s="15"/>
      <c r="BJ17" s="15"/>
      <c r="BK17" s="15"/>
      <c r="BL17" s="15"/>
      <c r="BM17" s="15"/>
      <c r="BN17" s="15"/>
      <c r="BO17" s="15"/>
      <c r="BP17" s="15"/>
      <c r="BQ17" s="15"/>
      <c r="BR17" s="15"/>
      <c r="BS17" s="15"/>
      <c r="BT17" s="15"/>
      <c r="BU17" s="15"/>
      <c r="BV17" s="15"/>
      <c r="BW17" s="15"/>
      <c r="BX17" s="15"/>
      <c r="BY17" s="15"/>
      <c r="BZ17" s="15"/>
      <c r="CA17" s="15"/>
      <c r="CB17" s="15"/>
      <c r="CC17" s="15"/>
      <c r="CD17" s="15"/>
      <c r="CE17" s="15"/>
      <c r="CF17" s="15"/>
      <c r="CG17" s="15"/>
      <c r="CH17" s="15"/>
      <c r="CI17" s="15"/>
      <c r="CJ17" s="15"/>
      <c r="CK17" s="15"/>
      <c r="CL17" s="15"/>
      <c r="CM17" s="15"/>
      <c r="CN17" s="15"/>
      <c r="CO17" s="15"/>
      <c r="CP17" s="15"/>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c r="EK17" s="39"/>
      <c r="EL17" s="39"/>
      <c r="EM17" s="39"/>
      <c r="EN17" s="39"/>
      <c r="EO17" s="39"/>
      <c r="EP17" s="39"/>
      <c r="EQ17" s="39"/>
      <c r="ER17" s="39"/>
      <c r="ES17" s="39"/>
      <c r="ET17" s="39"/>
      <c r="EU17" s="39"/>
      <c r="EV17" s="39"/>
      <c r="EW17" s="39"/>
      <c r="EX17" s="39"/>
      <c r="EY17" s="39"/>
      <c r="EZ17" s="39"/>
      <c r="FA17" s="39"/>
      <c r="FB17" s="39"/>
      <c r="FC17" s="39"/>
      <c r="FD17" s="39"/>
      <c r="FE17" s="39"/>
      <c r="FF17" s="39"/>
      <c r="FG17" s="39"/>
      <c r="FH17" s="39"/>
      <c r="FI17" s="39"/>
      <c r="FJ17" s="39"/>
      <c r="FK17" s="39"/>
      <c r="FL17" s="39"/>
      <c r="FM17" s="39"/>
      <c r="FN17" s="39"/>
      <c r="FO17" s="39"/>
      <c r="FP17" s="39"/>
      <c r="FQ17" s="39"/>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row>
    <row r="18" spans="1:216" s="38" customFormat="1" x14ac:dyDescent="0.3">
      <c r="A18" s="37" t="s">
        <v>123</v>
      </c>
      <c r="B18" s="31">
        <f>SUMIF('d1'!$C$311:$C$516,$A18,'d1'!$O$311:$O$516)</f>
        <v>0</v>
      </c>
      <c r="C18" s="31">
        <f>SUMIF('d2'!$C$254:$C$273,$A18,'d2'!$O$254:$O$273)</f>
        <v>0</v>
      </c>
      <c r="D18" s="31">
        <f>SUMIF('d3'!$C$254:$C$273,$A18,'d3'!$O$254:$O$273)</f>
        <v>0</v>
      </c>
      <c r="E18" s="31">
        <f>SUMIF('d4'!$C$254:$C$273,$A18,'d4'!$O$254:$O$273)</f>
        <v>0</v>
      </c>
      <c r="F18" s="31">
        <f>SUMIF('d5'!$C$254:$C$273,$A18,'d5'!$O$254:$O$273)</f>
        <v>0</v>
      </c>
      <c r="G18" s="31">
        <f>SUMIF('d6'!$C$254:$C$273,$A18,'d6'!$O$254:$O$273)</f>
        <v>0</v>
      </c>
      <c r="H18" s="31">
        <f>SUMIF('d7'!$C$254:$C$273,$A18,'d7'!$O$254:$O$273)</f>
        <v>0</v>
      </c>
      <c r="I18" s="31">
        <f>SUMIF('d8'!$C$254:$C$273,$A18,'d8'!$O$254:$O$273)</f>
        <v>0</v>
      </c>
      <c r="J18" s="31">
        <f>SUMIF('d9'!$C$254:$C$273,$A18,'d9'!$O$254:$O$273)</f>
        <v>0</v>
      </c>
      <c r="K18" s="31">
        <f>SUMIF('d10'!$C$254:$C$273,$A18,'d10'!$O$254:$O$273)</f>
        <v>0</v>
      </c>
      <c r="L18" s="31">
        <f>SUMIF('d11'!$C$254:$C$273,$A18,'d11'!$O$254:$O$273)</f>
        <v>0</v>
      </c>
      <c r="M18" s="31">
        <f>SUMIF('d12'!$C$254:$C$273,$A18,'d12'!$O$254:$O$273)</f>
        <v>0</v>
      </c>
      <c r="N18" s="31">
        <f>SUMIF('d13'!$C$254:$C$273,$A18,'d13'!$O$254:$O$273)</f>
        <v>0</v>
      </c>
      <c r="O18" s="31">
        <f>SUMIF('d14'!$C$254:$C$273,$A18,'d14'!$O$254:$O$273)</f>
        <v>0</v>
      </c>
      <c r="P18" s="31">
        <f>SUMIF('d15'!$C$254:$C$273,$A18,'d15'!$O$254:$O$273)</f>
        <v>0</v>
      </c>
      <c r="Q18" s="31">
        <f>SUMIF('d16'!$C$254:$C$273,$A18,'d16'!$O$254:$O$273)</f>
        <v>0</v>
      </c>
      <c r="R18" s="31">
        <f>SUMIF('d17'!$C$254:$C$273,$A18,'d17'!$O$254:$O$273)</f>
        <v>0</v>
      </c>
      <c r="S18" s="31">
        <f>SUMIF('d18'!$C$254:$C$273,$A18,'d18'!$O$254:$O$273)</f>
        <v>0</v>
      </c>
      <c r="T18" s="31">
        <f>SUMIF('d19'!$C$254:$C$273,$A18,'d19'!$O$254:$O$273)</f>
        <v>0</v>
      </c>
      <c r="U18" s="31">
        <f>SUMIF('d20'!$C$254:$C$273,$A18,'d20'!$O$254:$O$273)</f>
        <v>0</v>
      </c>
      <c r="V18" s="31">
        <f>SUMIF('d21'!$C$254:$C$273,$A18,'d21'!$O$254:$O$273)</f>
        <v>0</v>
      </c>
      <c r="W18" s="31">
        <f>SUMIF('d22'!$C$254:$C$273,$A18,'d22'!$O$254:$O$273)</f>
        <v>0</v>
      </c>
      <c r="X18" s="31">
        <f>SUMIF('d23'!$C$254:$C$273,$A18,'d23'!$O$254:$O$273)</f>
        <v>0</v>
      </c>
      <c r="Y18" s="31">
        <f>SUMIF('d24'!$C$254:$C$273,$A18,'d24'!$O$254:$O$273)</f>
        <v>0</v>
      </c>
      <c r="Z18" s="31">
        <f>SUMIF('d25'!$C$254:$C$273,$A18,'d25'!$O$254:$O$273)</f>
        <v>0</v>
      </c>
      <c r="AA18" s="31">
        <f>SUMIF('d26'!$C$254:$C$273,$A18,'d26'!$O$254:$O$273)</f>
        <v>0</v>
      </c>
      <c r="AB18" s="31">
        <f>SUMIF('d27'!$C$254:$C$273,$A18,'d27'!$O$254:$O$273)</f>
        <v>0</v>
      </c>
      <c r="AC18" s="31">
        <f>SUMIF('d28'!$C$254:$C$273,$A18,'d28'!$O$254:$O$273)</f>
        <v>0</v>
      </c>
      <c r="AD18" s="31">
        <f>SUMIF('d29'!$C$254:$C$273,$A18,'d29'!$O$254:$O$273)</f>
        <v>0</v>
      </c>
      <c r="AE18" s="31">
        <f>SUMIF('d30'!$C$254:$C$273,$A18,'d30'!$O$254:$O$273)</f>
        <v>0</v>
      </c>
      <c r="AF18" s="31">
        <f>SUMIF('d31'!$C$254:$C$273,$A18,'d31'!$O$254:$O$273)</f>
        <v>0</v>
      </c>
      <c r="AG18" s="33"/>
      <c r="AH18" s="34">
        <f t="shared" si="1"/>
        <v>0</v>
      </c>
      <c r="AI18" s="258">
        <f t="shared" si="3"/>
        <v>0</v>
      </c>
      <c r="AJ18" s="35">
        <f t="shared" si="2"/>
        <v>0</v>
      </c>
      <c r="AK18" s="37"/>
      <c r="AL18" s="15"/>
      <c r="AM18" s="15"/>
      <c r="AN18" s="15"/>
      <c r="AO18" s="15"/>
      <c r="AP18" s="15">
        <f>9+6</f>
        <v>15</v>
      </c>
      <c r="AQ18" s="15"/>
      <c r="AR18" s="15"/>
      <c r="AS18" s="15"/>
      <c r="AT18" s="15"/>
      <c r="AU18" s="15"/>
      <c r="AV18" s="15"/>
      <c r="AW18" s="15"/>
      <c r="AX18" s="15"/>
      <c r="AY18" s="15"/>
      <c r="AZ18" s="15"/>
      <c r="BA18" s="15"/>
      <c r="BB18" s="15"/>
      <c r="BC18" s="15"/>
      <c r="BD18" s="15"/>
      <c r="BE18" s="15"/>
      <c r="BF18" s="15"/>
      <c r="BG18" s="15"/>
      <c r="BH18" s="15"/>
      <c r="BI18" s="15"/>
      <c r="BJ18" s="15"/>
      <c r="BK18" s="15"/>
      <c r="BL18" s="15"/>
      <c r="BM18" s="15"/>
      <c r="BN18" s="15"/>
      <c r="BO18" s="15"/>
      <c r="BP18" s="15"/>
      <c r="BQ18" s="15"/>
      <c r="BR18" s="15"/>
      <c r="BS18" s="15"/>
      <c r="BT18" s="15"/>
      <c r="BU18" s="15"/>
      <c r="BV18" s="15"/>
      <c r="BW18" s="15"/>
      <c r="BX18" s="15"/>
      <c r="BY18" s="15"/>
      <c r="BZ18" s="15"/>
      <c r="CA18" s="15"/>
      <c r="CB18" s="15"/>
      <c r="CC18" s="15"/>
      <c r="CD18" s="15"/>
      <c r="CE18" s="15"/>
      <c r="CF18" s="15"/>
      <c r="CG18" s="15"/>
      <c r="CH18" s="15"/>
      <c r="CI18" s="15"/>
      <c r="CJ18" s="15"/>
      <c r="CK18" s="15"/>
      <c r="CL18" s="15"/>
      <c r="CM18" s="15"/>
      <c r="CN18" s="15"/>
      <c r="CO18" s="15"/>
      <c r="CP18" s="15"/>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c r="EK18" s="39"/>
      <c r="EL18" s="39"/>
      <c r="EM18" s="39"/>
      <c r="EN18" s="39"/>
      <c r="EO18" s="39"/>
      <c r="EP18" s="39"/>
      <c r="EQ18" s="39"/>
      <c r="ER18" s="39"/>
      <c r="ES18" s="39"/>
      <c r="ET18" s="39"/>
      <c r="EU18" s="39"/>
      <c r="EV18" s="39"/>
      <c r="EW18" s="39"/>
      <c r="EX18" s="39"/>
      <c r="EY18" s="39"/>
      <c r="EZ18" s="39"/>
      <c r="FA18" s="39"/>
      <c r="FB18" s="39"/>
      <c r="FC18" s="39"/>
      <c r="FD18" s="39"/>
      <c r="FE18" s="39"/>
      <c r="FF18" s="39"/>
      <c r="FG18" s="39"/>
      <c r="FH18" s="39"/>
      <c r="FI18" s="39"/>
      <c r="FJ18" s="39"/>
      <c r="FK18" s="39"/>
      <c r="FL18" s="39"/>
      <c r="FM18" s="39"/>
      <c r="FN18" s="39"/>
      <c r="FO18" s="39"/>
      <c r="FP18" s="39"/>
      <c r="FQ18" s="39"/>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row>
    <row r="19" spans="1:216" s="38" customFormat="1" x14ac:dyDescent="0.3">
      <c r="A19" s="37" t="s">
        <v>124</v>
      </c>
      <c r="B19" s="31">
        <f>SUMIF('d1'!$C$311:$C$516,$A19,'d1'!$O$311:$O$516)</f>
        <v>0</v>
      </c>
      <c r="C19" s="31">
        <f>SUMIF('d2'!$C$254:$C$273,$A19,'d2'!$O$254:$O$273)</f>
        <v>0</v>
      </c>
      <c r="D19" s="31">
        <f>SUMIF('d3'!$C$254:$C$273,$A19,'d3'!$O$254:$O$273)</f>
        <v>0</v>
      </c>
      <c r="E19" s="31">
        <f>SUMIF('d4'!$C$254:$C$273,$A19,'d4'!$O$254:$O$273)</f>
        <v>0</v>
      </c>
      <c r="F19" s="31">
        <f>SUMIF('d5'!$C$254:$C$273,$A19,'d5'!$O$254:$O$273)</f>
        <v>0</v>
      </c>
      <c r="G19" s="31">
        <f>SUMIF('d6'!$C$254:$C$273,$A19,'d6'!$O$254:$O$273)</f>
        <v>0</v>
      </c>
      <c r="H19" s="31">
        <f>SUMIF('d7'!$C$254:$C$273,$A19,'d7'!$O$254:$O$273)</f>
        <v>0</v>
      </c>
      <c r="I19" s="31">
        <f>SUMIF('d8'!$C$254:$C$273,$A19,'d8'!$O$254:$O$273)</f>
        <v>0</v>
      </c>
      <c r="J19" s="31">
        <f>SUMIF('d9'!$C$254:$C$273,$A19,'d9'!$O$254:$O$273)</f>
        <v>0</v>
      </c>
      <c r="K19" s="31">
        <f>SUMIF('d10'!$C$254:$C$273,$A19,'d10'!$O$254:$O$273)</f>
        <v>0</v>
      </c>
      <c r="L19" s="31">
        <f>SUMIF('d11'!$C$254:$C$273,$A19,'d11'!$O$254:$O$273)</f>
        <v>0</v>
      </c>
      <c r="M19" s="31">
        <f>SUMIF('d12'!$C$254:$C$273,$A19,'d12'!$O$254:$O$273)</f>
        <v>0</v>
      </c>
      <c r="N19" s="31">
        <f>SUMIF('d13'!$C$254:$C$273,$A19,'d13'!$O$254:$O$273)</f>
        <v>0</v>
      </c>
      <c r="O19" s="31">
        <f>SUMIF('d14'!$C$254:$C$273,$A19,'d14'!$O$254:$O$273)</f>
        <v>0</v>
      </c>
      <c r="P19" s="31">
        <f>SUMIF('d15'!$C$254:$C$273,$A19,'d15'!$O$254:$O$273)</f>
        <v>0</v>
      </c>
      <c r="Q19" s="31">
        <f>SUMIF('d16'!$C$254:$C$273,$A19,'d16'!$O$254:$O$273)</f>
        <v>0</v>
      </c>
      <c r="R19" s="31">
        <f>SUMIF('d17'!$C$254:$C$273,$A19,'d17'!$O$254:$O$273)</f>
        <v>0</v>
      </c>
      <c r="S19" s="31">
        <f>SUMIF('d18'!$C$254:$C$273,$A19,'d18'!$O$254:$O$273)</f>
        <v>0</v>
      </c>
      <c r="T19" s="31">
        <f>SUMIF('d19'!$C$254:$C$273,$A19,'d19'!$O$254:$O$273)</f>
        <v>0</v>
      </c>
      <c r="U19" s="31">
        <f>SUMIF('d20'!$C$254:$C$273,$A19,'d20'!$O$254:$O$273)</f>
        <v>0</v>
      </c>
      <c r="V19" s="31">
        <f>SUMIF('d21'!$C$254:$C$273,$A19,'d21'!$O$254:$O$273)</f>
        <v>0</v>
      </c>
      <c r="W19" s="31">
        <f>SUMIF('d22'!$C$254:$C$273,$A19,'d22'!$O$254:$O$273)</f>
        <v>0</v>
      </c>
      <c r="X19" s="31">
        <f>SUMIF('d23'!$C$254:$C$273,$A19,'d23'!$O$254:$O$273)</f>
        <v>0</v>
      </c>
      <c r="Y19" s="31">
        <f>SUMIF('d24'!$C$254:$C$273,$A19,'d24'!$O$254:$O$273)</f>
        <v>0</v>
      </c>
      <c r="Z19" s="31">
        <f>SUMIF('d25'!$C$254:$C$273,$A19,'d25'!$O$254:$O$273)</f>
        <v>0</v>
      </c>
      <c r="AA19" s="31">
        <f>SUMIF('d26'!$C$254:$C$273,$A19,'d26'!$O$254:$O$273)</f>
        <v>0</v>
      </c>
      <c r="AB19" s="31">
        <f>SUMIF('d27'!$C$254:$C$273,$A19,'d27'!$O$254:$O$273)</f>
        <v>0</v>
      </c>
      <c r="AC19" s="31">
        <f>SUMIF('d28'!$C$254:$C$273,$A19,'d28'!$O$254:$O$273)</f>
        <v>0</v>
      </c>
      <c r="AD19" s="31">
        <f>SUMIF('d29'!$C$254:$C$273,$A19,'d29'!$O$254:$O$273)</f>
        <v>0</v>
      </c>
      <c r="AE19" s="31">
        <f>SUMIF('d30'!$C$254:$C$273,$A19,'d30'!$O$254:$O$273)</f>
        <v>0</v>
      </c>
      <c r="AF19" s="31">
        <f>SUMIF('d31'!$C$254:$C$273,$A19,'d31'!$O$254:$O$273)</f>
        <v>0</v>
      </c>
      <c r="AG19" s="41"/>
      <c r="AH19" s="34">
        <f t="shared" si="1"/>
        <v>0</v>
      </c>
      <c r="AI19" s="258">
        <f t="shared" si="3"/>
        <v>0</v>
      </c>
      <c r="AJ19" s="35">
        <f t="shared" si="2"/>
        <v>0</v>
      </c>
      <c r="AK19" s="37"/>
      <c r="AL19" s="15"/>
      <c r="AM19" s="15"/>
      <c r="AN19" s="15"/>
      <c r="AO19" s="15"/>
      <c r="AP19" s="15"/>
      <c r="AQ19" s="15"/>
      <c r="AR19" s="15"/>
      <c r="AS19" s="15"/>
      <c r="AT19" s="15"/>
      <c r="AU19" s="15"/>
      <c r="AV19" s="15"/>
      <c r="AW19" s="15"/>
      <c r="AX19" s="15"/>
      <c r="AY19" s="15"/>
      <c r="AZ19" s="15"/>
      <c r="BA19" s="15"/>
      <c r="BB19" s="15"/>
      <c r="BC19" s="15"/>
      <c r="BD19" s="15"/>
      <c r="BE19" s="15"/>
      <c r="BF19" s="15"/>
      <c r="BG19" s="15"/>
      <c r="BH19" s="15"/>
      <c r="BI19" s="15"/>
      <c r="BJ19" s="15"/>
      <c r="BK19" s="15"/>
      <c r="BL19" s="15"/>
      <c r="BM19" s="15"/>
      <c r="BN19" s="15"/>
      <c r="BO19" s="15"/>
      <c r="BP19" s="15"/>
      <c r="BQ19" s="15"/>
      <c r="BR19" s="15"/>
      <c r="BS19" s="15"/>
      <c r="BT19" s="15"/>
      <c r="BU19" s="15"/>
      <c r="BV19" s="15"/>
      <c r="BW19" s="15"/>
      <c r="BX19" s="15"/>
      <c r="BY19" s="15"/>
      <c r="BZ19" s="15"/>
      <c r="CA19" s="15"/>
      <c r="CB19" s="15"/>
      <c r="CC19" s="15"/>
      <c r="CD19" s="15"/>
      <c r="CE19" s="15"/>
      <c r="CF19" s="15"/>
      <c r="CG19" s="15"/>
      <c r="CH19" s="15"/>
      <c r="CI19" s="15"/>
      <c r="CJ19" s="15"/>
      <c r="CK19" s="15"/>
      <c r="CL19" s="15"/>
      <c r="CM19" s="15"/>
      <c r="CN19" s="15"/>
      <c r="CO19" s="15"/>
      <c r="CP19" s="15"/>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c r="EK19" s="39"/>
      <c r="EL19" s="39"/>
      <c r="EM19" s="39"/>
      <c r="EN19" s="39"/>
      <c r="EO19" s="39"/>
      <c r="EP19" s="39"/>
      <c r="EQ19" s="39"/>
      <c r="ER19" s="39"/>
      <c r="ES19" s="39"/>
      <c r="ET19" s="39"/>
      <c r="EU19" s="39"/>
      <c r="EV19" s="39"/>
      <c r="EW19" s="39"/>
      <c r="EX19" s="39"/>
      <c r="EY19" s="39"/>
      <c r="EZ19" s="39"/>
      <c r="FA19" s="39"/>
      <c r="FB19" s="39"/>
      <c r="FC19" s="39"/>
      <c r="FD19" s="39"/>
      <c r="FE19" s="39"/>
      <c r="FF19" s="39"/>
      <c r="FG19" s="39"/>
      <c r="FH19" s="39"/>
      <c r="FI19" s="39"/>
      <c r="FJ19" s="39"/>
      <c r="FK19" s="39"/>
      <c r="FL19" s="39"/>
      <c r="FM19" s="39"/>
      <c r="FN19" s="39"/>
      <c r="FO19" s="39"/>
      <c r="FP19" s="39"/>
      <c r="FQ19" s="39"/>
      <c r="FR19" s="39"/>
      <c r="FS19" s="39"/>
      <c r="FT19" s="39"/>
      <c r="FU19" s="39"/>
      <c r="FV19" s="39"/>
      <c r="FW19" s="39"/>
      <c r="FX19" s="39"/>
      <c r="FY19" s="39"/>
      <c r="FZ19" s="39"/>
      <c r="GA19" s="39"/>
      <c r="GB19" s="39"/>
      <c r="GC19" s="39"/>
      <c r="GD19" s="39"/>
      <c r="GE19" s="39"/>
      <c r="GF19" s="39"/>
      <c r="GG19" s="39"/>
      <c r="GH19" s="39"/>
      <c r="GI19" s="39"/>
      <c r="GJ19" s="39"/>
      <c r="GK19" s="39"/>
      <c r="GL19" s="39"/>
      <c r="GM19" s="39"/>
      <c r="GN19" s="39"/>
      <c r="GO19" s="39"/>
      <c r="GP19" s="39"/>
      <c r="GQ19" s="39"/>
      <c r="GR19" s="39"/>
      <c r="GS19" s="39"/>
      <c r="GT19" s="39"/>
      <c r="GU19" s="39"/>
      <c r="GV19" s="39"/>
      <c r="GW19" s="39"/>
      <c r="GX19" s="39"/>
      <c r="GY19" s="39"/>
      <c r="GZ19" s="39"/>
      <c r="HA19" s="39"/>
      <c r="HB19" s="39"/>
      <c r="HC19" s="39"/>
      <c r="HD19" s="39"/>
      <c r="HE19" s="39"/>
      <c r="HF19" s="39"/>
      <c r="HG19" s="39"/>
      <c r="HH19" s="39"/>
    </row>
    <row r="20" spans="1:216" s="38" customFormat="1" x14ac:dyDescent="0.3">
      <c r="A20" s="37" t="s">
        <v>125</v>
      </c>
      <c r="B20" s="31">
        <f>SUMIF('d1'!$C$311:$C$516,$A20,'d1'!$O$311:$O$516)</f>
        <v>0</v>
      </c>
      <c r="C20" s="31">
        <f>SUMIF('d2'!$C$254:$C$273,$A20,'d2'!$O$254:$O$273)</f>
        <v>0</v>
      </c>
      <c r="D20" s="31">
        <f>SUMIF('d3'!$C$254:$C$273,$A20,'d3'!$O$254:$O$273)</f>
        <v>0</v>
      </c>
      <c r="E20" s="31">
        <f>SUMIF('d4'!$C$254:$C$273,$A20,'d4'!$O$254:$O$273)</f>
        <v>0</v>
      </c>
      <c r="F20" s="31">
        <f>SUMIF('d5'!$C$254:$C$273,$A20,'d5'!$O$254:$O$273)</f>
        <v>0</v>
      </c>
      <c r="G20" s="31">
        <f>SUMIF('d6'!$C$254:$C$273,$A20,'d6'!$O$254:$O$273)</f>
        <v>0</v>
      </c>
      <c r="H20" s="31">
        <f>SUMIF('d7'!$C$254:$C$273,$A20,'d7'!$O$254:$O$273)</f>
        <v>0</v>
      </c>
      <c r="I20" s="31">
        <f>SUMIF('d8'!$C$254:$C$273,$A20,'d8'!$O$254:$O$273)</f>
        <v>0</v>
      </c>
      <c r="J20" s="31">
        <f>SUMIF('d9'!$C$254:$C$273,$A20,'d9'!$O$254:$O$273)</f>
        <v>0</v>
      </c>
      <c r="K20" s="31">
        <f>SUMIF('d10'!$C$254:$C$273,$A20,'d10'!$O$254:$O$273)</f>
        <v>0</v>
      </c>
      <c r="L20" s="31">
        <f>SUMIF('d11'!$C$254:$C$273,$A20,'d11'!$O$254:$O$273)</f>
        <v>0</v>
      </c>
      <c r="M20" s="31">
        <f>SUMIF('d12'!$C$254:$C$273,$A20,'d12'!$O$254:$O$273)</f>
        <v>0</v>
      </c>
      <c r="N20" s="31">
        <f>SUMIF('d13'!$C$254:$C$273,$A20,'d13'!$O$254:$O$273)</f>
        <v>0</v>
      </c>
      <c r="O20" s="31">
        <f>SUMIF('d14'!$C$254:$C$273,$A20,'d14'!$O$254:$O$273)</f>
        <v>0</v>
      </c>
      <c r="P20" s="31">
        <f>SUMIF('d15'!$C$254:$C$273,$A20,'d15'!$O$254:$O$273)</f>
        <v>0</v>
      </c>
      <c r="Q20" s="31">
        <f>SUMIF('d16'!$C$254:$C$273,$A20,'d16'!$O$254:$O$273)</f>
        <v>0</v>
      </c>
      <c r="R20" s="31">
        <f>SUMIF('d17'!$C$254:$C$273,$A20,'d17'!$O$254:$O$273)</f>
        <v>0</v>
      </c>
      <c r="S20" s="31">
        <f>SUMIF('d18'!$C$254:$C$273,$A20,'d18'!$O$254:$O$273)</f>
        <v>0</v>
      </c>
      <c r="T20" s="31">
        <f>SUMIF('d19'!$C$254:$C$273,$A20,'d19'!$O$254:$O$273)</f>
        <v>0</v>
      </c>
      <c r="U20" s="31">
        <f>SUMIF('d20'!$C$254:$C$273,$A20,'d20'!$O$254:$O$273)</f>
        <v>0</v>
      </c>
      <c r="V20" s="31">
        <f>SUMIF('d21'!$C$254:$C$273,$A20,'d21'!$O$254:$O$273)</f>
        <v>0</v>
      </c>
      <c r="W20" s="31">
        <f>SUMIF('d22'!$C$254:$C$273,$A20,'d22'!$O$254:$O$273)</f>
        <v>0</v>
      </c>
      <c r="X20" s="31">
        <f>SUMIF('d23'!$C$254:$C$273,$A20,'d23'!$O$254:$O$273)</f>
        <v>0</v>
      </c>
      <c r="Y20" s="31">
        <f>SUMIF('d24'!$C$254:$C$273,$A20,'d24'!$O$254:$O$273)</f>
        <v>0</v>
      </c>
      <c r="Z20" s="31">
        <f>SUMIF('d25'!$C$254:$C$273,$A20,'d25'!$O$254:$O$273)</f>
        <v>0</v>
      </c>
      <c r="AA20" s="31">
        <f>SUMIF('d26'!$C$254:$C$273,$A20,'d26'!$O$254:$O$273)</f>
        <v>0</v>
      </c>
      <c r="AB20" s="31">
        <f>SUMIF('d27'!$C$254:$C$273,$A20,'d27'!$O$254:$O$273)</f>
        <v>0</v>
      </c>
      <c r="AC20" s="31">
        <f>SUMIF('d28'!$C$254:$C$273,$A20,'d28'!$O$254:$O$273)</f>
        <v>0</v>
      </c>
      <c r="AD20" s="31">
        <f>SUMIF('d29'!$C$254:$C$273,$A20,'d29'!$O$254:$O$273)</f>
        <v>0</v>
      </c>
      <c r="AE20" s="31">
        <f>SUMIF('d30'!$C$254:$C$273,$A20,'d30'!$O$254:$O$273)</f>
        <v>0</v>
      </c>
      <c r="AF20" s="31">
        <f>SUMIF('d31'!$C$254:$C$273,$A20,'d31'!$O$254:$O$273)</f>
        <v>0</v>
      </c>
      <c r="AG20" s="41"/>
      <c r="AH20" s="34">
        <f t="shared" si="1"/>
        <v>0</v>
      </c>
      <c r="AI20" s="258">
        <f t="shared" si="3"/>
        <v>0</v>
      </c>
      <c r="AJ20" s="35">
        <f t="shared" si="2"/>
        <v>0</v>
      </c>
      <c r="AK20" s="37"/>
      <c r="AL20" s="15"/>
      <c r="AM20" s="15"/>
      <c r="AN20" s="15"/>
      <c r="AO20" s="15"/>
      <c r="AP20" s="15"/>
      <c r="AQ20" s="15"/>
      <c r="AR20" s="15"/>
      <c r="AS20" s="15"/>
      <c r="AT20" s="15"/>
      <c r="AU20" s="15"/>
      <c r="AV20" s="15"/>
      <c r="AW20" s="15"/>
      <c r="AX20" s="15"/>
      <c r="AY20" s="15"/>
      <c r="AZ20" s="15"/>
      <c r="BA20" s="15"/>
      <c r="BB20" s="15"/>
      <c r="BC20" s="15"/>
      <c r="BD20" s="15"/>
      <c r="BE20" s="15"/>
      <c r="BF20" s="15"/>
      <c r="BG20" s="15"/>
      <c r="BH20" s="15"/>
      <c r="BI20" s="15"/>
      <c r="BJ20" s="15"/>
      <c r="BK20" s="15"/>
      <c r="BL20" s="15"/>
      <c r="BM20" s="15"/>
      <c r="BN20" s="15"/>
      <c r="BO20" s="15"/>
      <c r="BP20" s="15"/>
      <c r="BQ20" s="15"/>
      <c r="BR20" s="15"/>
      <c r="BS20" s="15"/>
      <c r="BT20" s="15"/>
      <c r="BU20" s="15"/>
      <c r="BV20" s="15"/>
      <c r="BW20" s="15"/>
      <c r="BX20" s="15"/>
      <c r="BY20" s="15"/>
      <c r="BZ20" s="15"/>
      <c r="CA20" s="15"/>
      <c r="CB20" s="15"/>
      <c r="CC20" s="15"/>
      <c r="CD20" s="15"/>
      <c r="CE20" s="15"/>
      <c r="CF20" s="15"/>
      <c r="CG20" s="15"/>
      <c r="CH20" s="15"/>
      <c r="CI20" s="15"/>
      <c r="CJ20" s="15"/>
      <c r="CK20" s="15"/>
      <c r="CL20" s="15"/>
      <c r="CM20" s="15"/>
      <c r="CN20" s="15"/>
      <c r="CO20" s="15"/>
      <c r="CP20" s="15"/>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c r="EK20" s="39"/>
      <c r="EL20" s="39"/>
      <c r="EM20" s="39"/>
      <c r="EN20" s="39"/>
      <c r="EO20" s="39"/>
      <c r="EP20" s="39"/>
      <c r="EQ20" s="39"/>
      <c r="ER20" s="39"/>
      <c r="ES20" s="39"/>
      <c r="ET20" s="39"/>
      <c r="EU20" s="39"/>
      <c r="EV20" s="39"/>
      <c r="EW20" s="39"/>
      <c r="EX20" s="39"/>
      <c r="EY20" s="39"/>
      <c r="EZ20" s="39"/>
      <c r="FA20" s="39"/>
      <c r="FB20" s="39"/>
      <c r="FC20" s="39"/>
      <c r="FD20" s="39"/>
      <c r="FE20" s="39"/>
      <c r="FF20" s="39"/>
      <c r="FG20" s="39"/>
      <c r="FH20" s="39"/>
      <c r="FI20" s="39"/>
      <c r="FJ20" s="39"/>
      <c r="FK20" s="39"/>
      <c r="FL20" s="39"/>
      <c r="FM20" s="39"/>
      <c r="FN20" s="39"/>
      <c r="FO20" s="39"/>
      <c r="FP20" s="39"/>
      <c r="FQ20" s="39"/>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row>
    <row r="21" spans="1:216" s="38" customFormat="1" x14ac:dyDescent="0.3">
      <c r="A21" s="37" t="s">
        <v>126</v>
      </c>
      <c r="B21" s="31">
        <f>SUMIF('d1'!$C$311:$C$516,$A21,'d1'!$O$311:$O$516)</f>
        <v>0</v>
      </c>
      <c r="C21" s="31">
        <f>SUMIF('d2'!$C$254:$C$273,$A21,'d2'!$O$254:$O$273)</f>
        <v>0</v>
      </c>
      <c r="D21" s="31">
        <f>SUMIF('d3'!$C$254:$C$273,$A21,'d3'!$O$254:$O$273)</f>
        <v>0</v>
      </c>
      <c r="E21" s="31">
        <f>SUMIF('d4'!$C$254:$C$273,$A21,'d4'!$O$254:$O$273)</f>
        <v>0</v>
      </c>
      <c r="F21" s="31">
        <f>SUMIF('d5'!$C$254:$C$273,$A21,'d5'!$O$254:$O$273)</f>
        <v>0</v>
      </c>
      <c r="G21" s="31">
        <f>SUMIF('d6'!$C$254:$C$273,$A21,'d6'!$O$254:$O$273)</f>
        <v>0</v>
      </c>
      <c r="H21" s="31">
        <f>SUMIF('d7'!$C$254:$C$273,$A21,'d7'!$O$254:$O$273)</f>
        <v>0</v>
      </c>
      <c r="I21" s="31">
        <f>SUMIF('d8'!$C$254:$C$273,$A21,'d8'!$O$254:$O$273)</f>
        <v>0</v>
      </c>
      <c r="J21" s="31">
        <f>SUMIF('d9'!$C$254:$C$273,$A21,'d9'!$O$254:$O$273)</f>
        <v>0</v>
      </c>
      <c r="K21" s="31">
        <f>SUMIF('d10'!$C$254:$C$273,$A21,'d10'!$O$254:$O$273)</f>
        <v>0</v>
      </c>
      <c r="L21" s="31">
        <f>SUMIF('d11'!$C$254:$C$273,$A21,'d11'!$O$254:$O$273)</f>
        <v>0</v>
      </c>
      <c r="M21" s="31">
        <f>SUMIF('d12'!$C$254:$C$273,$A21,'d12'!$O$254:$O$273)</f>
        <v>0</v>
      </c>
      <c r="N21" s="31">
        <f>SUMIF('d13'!$C$254:$C$273,$A21,'d13'!$O$254:$O$273)</f>
        <v>0</v>
      </c>
      <c r="O21" s="31">
        <f>SUMIF('d14'!$C$254:$C$273,$A21,'d14'!$O$254:$O$273)</f>
        <v>0</v>
      </c>
      <c r="P21" s="31">
        <f>SUMIF('d15'!$C$254:$C$273,$A21,'d15'!$O$254:$O$273)</f>
        <v>0</v>
      </c>
      <c r="Q21" s="31">
        <f>SUMIF('d16'!$C$254:$C$273,$A21,'d16'!$O$254:$O$273)</f>
        <v>0</v>
      </c>
      <c r="R21" s="31">
        <f>SUMIF('d17'!$C$254:$C$273,$A21,'d17'!$O$254:$O$273)</f>
        <v>0</v>
      </c>
      <c r="S21" s="31">
        <f>SUMIF('d18'!$C$254:$C$273,$A21,'d18'!$O$254:$O$273)</f>
        <v>0</v>
      </c>
      <c r="T21" s="31">
        <f>SUMIF('d19'!$C$254:$C$273,$A21,'d19'!$O$254:$O$273)</f>
        <v>0</v>
      </c>
      <c r="U21" s="31">
        <f>SUMIF('d20'!$C$254:$C$273,$A21,'d20'!$O$254:$O$273)</f>
        <v>0</v>
      </c>
      <c r="V21" s="31">
        <f>SUMIF('d21'!$C$254:$C$273,$A21,'d21'!$O$254:$O$273)</f>
        <v>0</v>
      </c>
      <c r="W21" s="31">
        <f>SUMIF('d22'!$C$254:$C$273,$A21,'d22'!$O$254:$O$273)</f>
        <v>0</v>
      </c>
      <c r="X21" s="31">
        <f>SUMIF('d23'!$C$254:$C$273,$A21,'d23'!$O$254:$O$273)</f>
        <v>0</v>
      </c>
      <c r="Y21" s="31">
        <f>SUMIF('d24'!$C$254:$C$273,$A21,'d24'!$O$254:$O$273)</f>
        <v>0</v>
      </c>
      <c r="Z21" s="31">
        <f>SUMIF('d25'!$C$254:$C$273,$A21,'d25'!$O$254:$O$273)</f>
        <v>0</v>
      </c>
      <c r="AA21" s="31">
        <f>SUMIF('d26'!$C$254:$C$273,$A21,'d26'!$O$254:$O$273)</f>
        <v>0</v>
      </c>
      <c r="AB21" s="31">
        <f>SUMIF('d27'!$C$254:$C$273,$A21,'d27'!$O$254:$O$273)</f>
        <v>0</v>
      </c>
      <c r="AC21" s="31">
        <f>SUMIF('d28'!$C$254:$C$273,$A21,'d28'!$O$254:$O$273)</f>
        <v>0</v>
      </c>
      <c r="AD21" s="31">
        <f>SUMIF('d29'!$C$254:$C$273,$A21,'d29'!$O$254:$O$273)</f>
        <v>0</v>
      </c>
      <c r="AE21" s="31">
        <f>SUMIF('d30'!$C$254:$C$273,$A21,'d30'!$O$254:$O$273)</f>
        <v>0</v>
      </c>
      <c r="AF21" s="31">
        <f>SUMIF('d31'!$C$254:$C$273,$A21,'d31'!$O$254:$O$273)</f>
        <v>0</v>
      </c>
      <c r="AG21" s="40"/>
      <c r="AH21" s="34">
        <f t="shared" si="1"/>
        <v>0</v>
      </c>
      <c r="AI21" s="258">
        <f t="shared" si="3"/>
        <v>0</v>
      </c>
      <c r="AJ21" s="35">
        <f t="shared" si="2"/>
        <v>0</v>
      </c>
      <c r="AK21" s="37"/>
      <c r="AL21" s="15"/>
      <c r="AM21" s="15"/>
      <c r="AN21" s="15"/>
      <c r="AO21" s="15"/>
      <c r="AP21" s="15"/>
      <c r="AQ21" s="15"/>
      <c r="AR21" s="15"/>
      <c r="AS21" s="15"/>
      <c r="AT21" s="15"/>
      <c r="AU21" s="15"/>
      <c r="AV21" s="15"/>
      <c r="AW21" s="15"/>
      <c r="AX21" s="15"/>
      <c r="AY21" s="15"/>
      <c r="AZ21" s="15"/>
      <c r="BA21" s="15"/>
      <c r="BB21" s="15"/>
      <c r="BC21" s="15"/>
      <c r="BD21" s="15"/>
      <c r="BE21" s="15"/>
      <c r="BF21" s="15"/>
      <c r="BG21" s="15"/>
      <c r="BH21" s="15"/>
      <c r="BI21" s="15"/>
      <c r="BJ21" s="15"/>
      <c r="BK21" s="15"/>
      <c r="BL21" s="15"/>
      <c r="BM21" s="15"/>
      <c r="BN21" s="15"/>
      <c r="BO21" s="15"/>
      <c r="BP21" s="15"/>
      <c r="BQ21" s="15"/>
      <c r="BR21" s="15"/>
      <c r="BS21" s="15"/>
      <c r="BT21" s="15"/>
      <c r="BU21" s="15"/>
      <c r="BV21" s="15"/>
      <c r="BW21" s="15"/>
      <c r="BX21" s="15"/>
      <c r="BY21" s="15"/>
      <c r="BZ21" s="15"/>
      <c r="CA21" s="15"/>
      <c r="CB21" s="15"/>
      <c r="CC21" s="15"/>
      <c r="CD21" s="15"/>
      <c r="CE21" s="15"/>
      <c r="CF21" s="15"/>
      <c r="CG21" s="15"/>
      <c r="CH21" s="15"/>
      <c r="CI21" s="15"/>
      <c r="CJ21" s="15"/>
      <c r="CK21" s="15"/>
      <c r="CL21" s="15"/>
      <c r="CM21" s="15"/>
      <c r="CN21" s="15"/>
      <c r="CO21" s="15"/>
      <c r="CP21" s="15"/>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c r="EK21" s="39"/>
      <c r="EL21" s="39"/>
      <c r="EM21" s="39"/>
      <c r="EN21" s="39"/>
      <c r="EO21" s="39"/>
      <c r="EP21" s="39"/>
      <c r="EQ21" s="39"/>
      <c r="ER21" s="39"/>
      <c r="ES21" s="39"/>
      <c r="ET21" s="39"/>
      <c r="EU21" s="39"/>
      <c r="EV21" s="39"/>
      <c r="EW21" s="39"/>
      <c r="EX21" s="39"/>
      <c r="EY21" s="39"/>
      <c r="EZ21" s="39"/>
      <c r="FA21" s="39"/>
      <c r="FB21" s="39"/>
      <c r="FC21" s="39"/>
      <c r="FD21" s="39"/>
      <c r="FE21" s="39"/>
      <c r="FF21" s="39"/>
      <c r="FG21" s="39"/>
      <c r="FH21" s="39"/>
      <c r="FI21" s="39"/>
      <c r="FJ21" s="39"/>
      <c r="FK21" s="39"/>
      <c r="FL21" s="39"/>
      <c r="FM21" s="39"/>
      <c r="FN21" s="39"/>
      <c r="FO21" s="39"/>
      <c r="FP21" s="39"/>
      <c r="FQ21" s="39"/>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row>
    <row r="22" spans="1:216" s="47" customFormat="1" x14ac:dyDescent="0.3">
      <c r="A22" s="43" t="s">
        <v>127</v>
      </c>
      <c r="B22" s="88">
        <f>SUM(B3:B21)</f>
        <v>0</v>
      </c>
      <c r="C22" s="88">
        <f>SUM(C3:C21)</f>
        <v>0</v>
      </c>
      <c r="D22" s="88">
        <f t="shared" ref="D22:AF22" si="4">SUM(D3:D21)</f>
        <v>0</v>
      </c>
      <c r="E22" s="88">
        <f t="shared" si="4"/>
        <v>0</v>
      </c>
      <c r="F22" s="88">
        <f t="shared" si="4"/>
        <v>0</v>
      </c>
      <c r="G22" s="88">
        <f t="shared" si="4"/>
        <v>0</v>
      </c>
      <c r="H22" s="88">
        <f t="shared" si="4"/>
        <v>0</v>
      </c>
      <c r="I22" s="88">
        <f t="shared" si="4"/>
        <v>0</v>
      </c>
      <c r="J22" s="88">
        <f t="shared" si="4"/>
        <v>0</v>
      </c>
      <c r="K22" s="88">
        <f t="shared" si="4"/>
        <v>0</v>
      </c>
      <c r="L22" s="88">
        <f t="shared" si="4"/>
        <v>0</v>
      </c>
      <c r="M22" s="88">
        <f t="shared" si="4"/>
        <v>0</v>
      </c>
      <c r="N22" s="88">
        <f t="shared" si="4"/>
        <v>0</v>
      </c>
      <c r="O22" s="88">
        <f t="shared" si="4"/>
        <v>0</v>
      </c>
      <c r="P22" s="88">
        <f t="shared" si="4"/>
        <v>0</v>
      </c>
      <c r="Q22" s="88">
        <f t="shared" si="4"/>
        <v>0</v>
      </c>
      <c r="R22" s="88">
        <f t="shared" si="4"/>
        <v>0</v>
      </c>
      <c r="S22" s="88">
        <f t="shared" si="4"/>
        <v>0</v>
      </c>
      <c r="T22" s="88">
        <f t="shared" si="4"/>
        <v>0</v>
      </c>
      <c r="U22" s="88">
        <f t="shared" si="4"/>
        <v>0</v>
      </c>
      <c r="V22" s="88">
        <f t="shared" si="4"/>
        <v>0</v>
      </c>
      <c r="W22" s="88">
        <f t="shared" si="4"/>
        <v>0</v>
      </c>
      <c r="X22" s="88">
        <f t="shared" si="4"/>
        <v>0</v>
      </c>
      <c r="Y22" s="88">
        <f t="shared" si="4"/>
        <v>0</v>
      </c>
      <c r="Z22" s="88">
        <f t="shared" si="4"/>
        <v>0</v>
      </c>
      <c r="AA22" s="88">
        <f t="shared" si="4"/>
        <v>0</v>
      </c>
      <c r="AB22" s="88">
        <f t="shared" si="4"/>
        <v>0</v>
      </c>
      <c r="AC22" s="88">
        <f t="shared" si="4"/>
        <v>0</v>
      </c>
      <c r="AD22" s="88">
        <f t="shared" si="4"/>
        <v>0</v>
      </c>
      <c r="AE22" s="88">
        <f t="shared" si="4"/>
        <v>0</v>
      </c>
      <c r="AF22" s="88">
        <f t="shared" si="4"/>
        <v>0</v>
      </c>
      <c r="AG22" s="89"/>
      <c r="AH22" s="89">
        <f>ROUND(SUM(AH3:AH21), 2)</f>
        <v>0</v>
      </c>
      <c r="AI22" s="90"/>
      <c r="AJ22" s="90">
        <v>0</v>
      </c>
      <c r="AK22" s="91">
        <v>0</v>
      </c>
      <c r="AL22" s="44">
        <v>0</v>
      </c>
      <c r="AM22" s="44">
        <v>0</v>
      </c>
      <c r="AN22" s="44">
        <v>0</v>
      </c>
      <c r="AO22" s="44">
        <v>0</v>
      </c>
      <c r="AP22" s="44">
        <v>0</v>
      </c>
      <c r="AQ22" s="44">
        <v>0</v>
      </c>
      <c r="AR22" s="44">
        <v>0</v>
      </c>
      <c r="AS22" s="44">
        <v>0</v>
      </c>
      <c r="AT22" s="44">
        <v>0</v>
      </c>
      <c r="AU22" s="44">
        <v>0</v>
      </c>
      <c r="AV22" s="44">
        <v>0</v>
      </c>
      <c r="AW22" s="44">
        <v>0</v>
      </c>
      <c r="AX22" s="44">
        <v>0</v>
      </c>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6"/>
      <c r="CR22" s="46"/>
      <c r="CS22" s="46"/>
      <c r="CT22" s="46"/>
      <c r="CU22" s="46"/>
      <c r="CV22" s="46"/>
      <c r="CW22" s="46"/>
      <c r="CX22" s="46"/>
      <c r="CY22" s="46"/>
      <c r="CZ22" s="46"/>
      <c r="DA22" s="46"/>
      <c r="DB22" s="46"/>
      <c r="DC22" s="46"/>
      <c r="DD22" s="46"/>
      <c r="DE22" s="46"/>
      <c r="DF22" s="46"/>
      <c r="DG22" s="46"/>
      <c r="DH22" s="46"/>
      <c r="DI22" s="46"/>
      <c r="DJ22" s="46"/>
      <c r="DK22" s="46"/>
      <c r="DL22" s="46"/>
      <c r="DM22" s="46"/>
      <c r="DN22" s="46"/>
      <c r="DO22" s="46"/>
      <c r="DP22" s="46"/>
      <c r="DQ22" s="46"/>
      <c r="DR22" s="46"/>
      <c r="DS22" s="46"/>
      <c r="DT22" s="46"/>
      <c r="DU22" s="46"/>
      <c r="DV22" s="46"/>
      <c r="DW22" s="46"/>
      <c r="DX22" s="46"/>
      <c r="DY22" s="46"/>
      <c r="DZ22" s="46"/>
      <c r="EA22" s="46"/>
      <c r="EB22" s="46"/>
      <c r="EC22" s="46"/>
      <c r="ED22" s="46"/>
      <c r="EE22" s="46"/>
      <c r="EF22" s="46"/>
      <c r="EG22" s="46"/>
      <c r="EH22" s="46"/>
      <c r="EI22" s="46"/>
      <c r="EJ22" s="46"/>
      <c r="EK22" s="46"/>
      <c r="EL22" s="46"/>
      <c r="EM22" s="46"/>
      <c r="EN22" s="46"/>
      <c r="EO22" s="46"/>
      <c r="EP22" s="46"/>
      <c r="EQ22" s="46"/>
      <c r="ER22" s="46"/>
      <c r="ES22" s="46"/>
      <c r="ET22" s="46"/>
      <c r="EU22" s="46"/>
      <c r="EV22" s="46"/>
      <c r="EW22" s="46"/>
      <c r="EX22" s="46"/>
      <c r="EY22" s="46"/>
      <c r="EZ22" s="46"/>
      <c r="FA22" s="46"/>
      <c r="FB22" s="46"/>
      <c r="FC22" s="46"/>
      <c r="FD22" s="46"/>
      <c r="FE22" s="46"/>
      <c r="FF22" s="46"/>
      <c r="FG22" s="46"/>
      <c r="FH22" s="46"/>
      <c r="FI22" s="46"/>
      <c r="FJ22" s="46"/>
      <c r="FK22" s="46"/>
      <c r="FL22" s="46"/>
      <c r="FM22" s="46"/>
      <c r="FN22" s="46"/>
      <c r="FO22" s="46"/>
      <c r="FP22" s="46"/>
      <c r="FQ22" s="46"/>
      <c r="FR22" s="46"/>
      <c r="FS22" s="46"/>
      <c r="FT22" s="46"/>
      <c r="FU22" s="46"/>
      <c r="FV22" s="46"/>
      <c r="FW22" s="46"/>
      <c r="FX22" s="46"/>
      <c r="FY22" s="46"/>
      <c r="FZ22" s="46"/>
      <c r="GA22" s="46"/>
      <c r="GB22" s="46"/>
      <c r="GC22" s="46"/>
      <c r="GD22" s="46"/>
      <c r="GE22" s="46"/>
      <c r="GF22" s="46"/>
      <c r="GG22" s="46"/>
      <c r="GH22" s="46"/>
      <c r="GI22" s="46"/>
      <c r="GJ22" s="46"/>
      <c r="GK22" s="46"/>
      <c r="GL22" s="46"/>
      <c r="GM22" s="46"/>
      <c r="GN22" s="46"/>
      <c r="GO22" s="46"/>
      <c r="GP22" s="46"/>
      <c r="GQ22" s="46"/>
      <c r="GR22" s="46"/>
      <c r="GS22" s="46"/>
      <c r="GT22" s="46"/>
      <c r="GU22" s="46"/>
      <c r="GV22" s="46"/>
      <c r="GW22" s="46"/>
      <c r="GX22" s="46"/>
      <c r="GY22" s="46"/>
      <c r="GZ22" s="46"/>
      <c r="HA22" s="46"/>
      <c r="HB22" s="46"/>
      <c r="HC22" s="46"/>
      <c r="HD22" s="46"/>
      <c r="HE22" s="46"/>
      <c r="HF22" s="46"/>
      <c r="HG22" s="46"/>
      <c r="HH22" s="46"/>
    </row>
    <row r="23" spans="1:216" s="52" customFormat="1" x14ac:dyDescent="0.3">
      <c r="A23" s="48" t="s">
        <v>128</v>
      </c>
      <c r="B23" s="49">
        <f>+B24*0.25</f>
        <v>0</v>
      </c>
      <c r="C23" s="49">
        <f>+C24*0.25</f>
        <v>0</v>
      </c>
      <c r="D23" s="49">
        <f t="shared" ref="D23:AF23" si="5">+D24*0.25</f>
        <v>0</v>
      </c>
      <c r="E23" s="49">
        <f t="shared" si="5"/>
        <v>0</v>
      </c>
      <c r="F23" s="49">
        <f t="shared" si="5"/>
        <v>0</v>
      </c>
      <c r="G23" s="49">
        <f t="shared" si="5"/>
        <v>0</v>
      </c>
      <c r="H23" s="49">
        <f t="shared" si="5"/>
        <v>0</v>
      </c>
      <c r="I23" s="49">
        <f t="shared" si="5"/>
        <v>0</v>
      </c>
      <c r="J23" s="49">
        <f t="shared" si="5"/>
        <v>0</v>
      </c>
      <c r="K23" s="49">
        <f t="shared" si="5"/>
        <v>0</v>
      </c>
      <c r="L23" s="49">
        <f t="shared" si="5"/>
        <v>0</v>
      </c>
      <c r="M23" s="49">
        <f t="shared" si="5"/>
        <v>0</v>
      </c>
      <c r="N23" s="49">
        <f t="shared" si="5"/>
        <v>0</v>
      </c>
      <c r="O23" s="49">
        <f t="shared" si="5"/>
        <v>0</v>
      </c>
      <c r="P23" s="49">
        <f t="shared" si="5"/>
        <v>0</v>
      </c>
      <c r="Q23" s="49">
        <f t="shared" si="5"/>
        <v>0</v>
      </c>
      <c r="R23" s="49">
        <f t="shared" si="5"/>
        <v>0</v>
      </c>
      <c r="S23" s="49">
        <f t="shared" si="5"/>
        <v>0</v>
      </c>
      <c r="T23" s="49">
        <f t="shared" si="5"/>
        <v>0</v>
      </c>
      <c r="U23" s="49">
        <f t="shared" si="5"/>
        <v>0</v>
      </c>
      <c r="V23" s="49">
        <f t="shared" si="5"/>
        <v>0</v>
      </c>
      <c r="W23" s="49">
        <f t="shared" si="5"/>
        <v>0</v>
      </c>
      <c r="X23" s="49">
        <f t="shared" si="5"/>
        <v>0</v>
      </c>
      <c r="Y23" s="49">
        <f t="shared" si="5"/>
        <v>0</v>
      </c>
      <c r="Z23" s="49">
        <f t="shared" si="5"/>
        <v>0</v>
      </c>
      <c r="AA23" s="49">
        <f t="shared" si="5"/>
        <v>0</v>
      </c>
      <c r="AB23" s="49">
        <f t="shared" si="5"/>
        <v>0</v>
      </c>
      <c r="AC23" s="49">
        <f t="shared" si="5"/>
        <v>0</v>
      </c>
      <c r="AD23" s="49">
        <f t="shared" si="5"/>
        <v>0</v>
      </c>
      <c r="AE23" s="49">
        <f t="shared" si="5"/>
        <v>0</v>
      </c>
      <c r="AF23" s="49">
        <f t="shared" si="5"/>
        <v>0</v>
      </c>
      <c r="AG23" s="50"/>
      <c r="AH23" s="49">
        <f t="shared" ref="AH23" si="6">+AH24*0.25</f>
        <v>0</v>
      </c>
      <c r="AI23" s="51"/>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HH23" s="52">
        <v>0</v>
      </c>
    </row>
    <row r="24" spans="1:216" x14ac:dyDescent="0.3">
      <c r="A24" s="104" t="s">
        <v>129</v>
      </c>
      <c r="B24" s="55">
        <f>'d1'!$N$517</f>
        <v>0</v>
      </c>
      <c r="C24" s="55">
        <f>'d2'!$N$274</f>
        <v>0</v>
      </c>
      <c r="D24" s="55">
        <f>'d3'!$N$274</f>
        <v>0</v>
      </c>
      <c r="E24" s="55">
        <f>'d4'!$N$274</f>
        <v>0</v>
      </c>
      <c r="F24" s="55">
        <f>'d5'!$N$274</f>
        <v>0</v>
      </c>
      <c r="G24" s="55">
        <f>'d6'!$N$274</f>
        <v>0</v>
      </c>
      <c r="H24" s="55">
        <f>'d7'!$N$274</f>
        <v>0</v>
      </c>
      <c r="I24" s="55">
        <f>'d8'!$N$274</f>
        <v>0</v>
      </c>
      <c r="J24" s="55">
        <f>'d9'!$N$274</f>
        <v>0</v>
      </c>
      <c r="K24" s="55">
        <f>'d10'!$N$274</f>
        <v>0</v>
      </c>
      <c r="L24" s="55">
        <f>'d11'!$N$274</f>
        <v>0</v>
      </c>
      <c r="M24" s="55">
        <f>'d12'!$N$274</f>
        <v>0</v>
      </c>
      <c r="N24" s="55">
        <f>'d13'!$N$274</f>
        <v>0</v>
      </c>
      <c r="O24" s="55">
        <f>'d14'!$N$274</f>
        <v>0</v>
      </c>
      <c r="P24" s="55">
        <f>'d15'!$N$274</f>
        <v>0</v>
      </c>
      <c r="Q24" s="55">
        <f>'d16'!$N$274</f>
        <v>0</v>
      </c>
      <c r="R24" s="55">
        <f>'d17'!$N$274</f>
        <v>0</v>
      </c>
      <c r="S24" s="55">
        <f>'d18'!$N$274</f>
        <v>0</v>
      </c>
      <c r="T24" s="55">
        <f>'d19'!$N$274</f>
        <v>0</v>
      </c>
      <c r="U24" s="55">
        <f>'d20'!$N$274</f>
        <v>0</v>
      </c>
      <c r="V24" s="55">
        <f>'d21'!$N$274</f>
        <v>0</v>
      </c>
      <c r="W24" s="55">
        <f>'d22'!$N$274</f>
        <v>0</v>
      </c>
      <c r="X24" s="55">
        <f>'d23'!$N$274</f>
        <v>0</v>
      </c>
      <c r="Y24" s="55">
        <f>'d24'!$N$274</f>
        <v>0</v>
      </c>
      <c r="Z24" s="55">
        <f>'d25'!$N$274</f>
        <v>0</v>
      </c>
      <c r="AA24" s="55">
        <f>'d26'!$N$274</f>
        <v>0</v>
      </c>
      <c r="AB24" s="55">
        <f>'d27'!$N$274</f>
        <v>0</v>
      </c>
      <c r="AC24" s="55">
        <f>'d28'!$N$274</f>
        <v>0</v>
      </c>
      <c r="AD24" s="55">
        <f>'d29'!$N$274</f>
        <v>0</v>
      </c>
      <c r="AE24" s="55">
        <f>'d30'!$N$274</f>
        <v>0</v>
      </c>
      <c r="AF24" s="55">
        <f>'d31'!$N$274</f>
        <v>0</v>
      </c>
      <c r="AH24" s="56">
        <f>SUM(B24:AG24)</f>
        <v>0</v>
      </c>
      <c r="AI24" s="16"/>
      <c r="AJ24" s="15"/>
      <c r="AK24" s="15"/>
      <c r="AL24" s="15"/>
      <c r="AM24" s="15"/>
      <c r="AN24" s="15"/>
      <c r="AO24" s="15"/>
      <c r="AP24" s="15"/>
      <c r="AQ24" s="15"/>
      <c r="AR24" s="15"/>
      <c r="AS24" s="15"/>
      <c r="AT24" s="15"/>
      <c r="AU24" s="15"/>
      <c r="AV24" s="15"/>
      <c r="AW24" s="15"/>
      <c r="AX24" s="15"/>
      <c r="AY24" s="15"/>
      <c r="AZ24" s="15"/>
      <c r="BA24" s="15"/>
      <c r="BB24" s="15"/>
      <c r="BC24" s="15"/>
      <c r="BD24" s="15"/>
      <c r="BE24" s="15"/>
      <c r="BF24" s="15"/>
      <c r="BG24" s="15"/>
      <c r="BH24" s="15"/>
      <c r="BI24" s="15"/>
      <c r="BJ24" s="15"/>
      <c r="BK24" s="15"/>
      <c r="BL24" s="15"/>
      <c r="BM24" s="15"/>
      <c r="BN24" s="15"/>
      <c r="BO24" s="15"/>
      <c r="BP24" s="15"/>
      <c r="BQ24" s="15"/>
      <c r="BR24" s="15"/>
      <c r="BS24" s="15"/>
      <c r="BT24" s="15"/>
      <c r="BU24" s="15"/>
      <c r="BV24" s="15"/>
      <c r="BW24" s="15"/>
      <c r="BX24" s="15"/>
      <c r="BY24" s="15"/>
      <c r="BZ24" s="15"/>
      <c r="CA24" s="15"/>
      <c r="CB24" s="15"/>
      <c r="CC24" s="15"/>
      <c r="CD24" s="15"/>
      <c r="CE24" s="15"/>
      <c r="CF24" s="15"/>
      <c r="CG24" s="15"/>
      <c r="CH24" s="15"/>
      <c r="CI24" s="15"/>
      <c r="CJ24" s="15"/>
      <c r="CK24" s="15"/>
      <c r="CL24" s="15"/>
      <c r="CM24" s="15"/>
      <c r="CN24" s="15"/>
      <c r="CO24" s="15"/>
      <c r="CP24" s="15"/>
      <c r="CQ24" s="15"/>
      <c r="CR24" s="15"/>
      <c r="CS24" s="15"/>
      <c r="CT24" s="15"/>
      <c r="CU24" s="15"/>
      <c r="CV24" s="15"/>
      <c r="CW24" s="15"/>
      <c r="CX24" s="15"/>
      <c r="CY24" s="15"/>
      <c r="CZ24" s="15"/>
      <c r="DA24" s="15"/>
      <c r="DB24" s="15"/>
      <c r="DC24" s="15"/>
      <c r="DD24" s="15"/>
      <c r="DE24" s="15"/>
      <c r="DF24" s="15"/>
      <c r="DG24" s="15"/>
      <c r="DH24" s="15"/>
      <c r="DI24" s="15"/>
      <c r="DJ24" s="15"/>
      <c r="DK24" s="15"/>
      <c r="DL24" s="15"/>
      <c r="DM24" s="15"/>
      <c r="DN24" s="15"/>
      <c r="DO24" s="15"/>
      <c r="DP24" s="15"/>
      <c r="DQ24" s="15"/>
      <c r="DR24" s="15"/>
      <c r="DS24" s="15"/>
      <c r="DT24" s="15"/>
      <c r="DU24" s="15"/>
      <c r="DV24" s="15"/>
      <c r="DW24" s="15"/>
      <c r="DX24" s="15"/>
      <c r="DY24" s="15"/>
      <c r="DZ24" s="15"/>
      <c r="EA24" s="15"/>
      <c r="EB24" s="15"/>
      <c r="EC24" s="15"/>
      <c r="ED24" s="15"/>
      <c r="EE24" s="15"/>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c r="FO24" s="15"/>
      <c r="FP24" s="15"/>
      <c r="FQ24" s="15"/>
      <c r="FR24" s="15"/>
      <c r="FS24" s="15"/>
      <c r="FT24" s="15"/>
      <c r="FU24" s="15"/>
      <c r="FV24" s="15"/>
      <c r="FW24" s="15"/>
      <c r="FX24" s="15"/>
      <c r="FY24" s="15"/>
      <c r="FZ24" s="15"/>
      <c r="GA24" s="15"/>
      <c r="GB24" s="15"/>
      <c r="GC24" s="15"/>
      <c r="GD24" s="15"/>
      <c r="GE24" s="15"/>
      <c r="GF24" s="15"/>
      <c r="GG24" s="15"/>
      <c r="GH24" s="15"/>
      <c r="GI24" s="15"/>
      <c r="GJ24" s="15"/>
      <c r="GK24" s="15"/>
      <c r="GL24" s="15"/>
      <c r="GM24" s="15"/>
      <c r="GN24" s="15"/>
      <c r="GO24" s="15"/>
      <c r="GP24" s="15"/>
      <c r="GQ24" s="15"/>
      <c r="GR24" s="15"/>
      <c r="GS24" s="15"/>
      <c r="GT24" s="15"/>
      <c r="GU24" s="15"/>
      <c r="GV24" s="15"/>
      <c r="GW24" s="15"/>
      <c r="GX24" s="15"/>
      <c r="GY24" s="15"/>
      <c r="GZ24" s="15"/>
      <c r="HA24" s="15"/>
      <c r="HB24" s="15"/>
      <c r="HC24" s="15"/>
      <c r="HD24" s="15"/>
      <c r="HE24" s="15"/>
      <c r="HF24" s="15"/>
      <c r="HG24" s="15"/>
      <c r="HH24" s="15"/>
    </row>
    <row r="25" spans="1:216" x14ac:dyDescent="0.3">
      <c r="A25" s="15"/>
      <c r="B25" s="57">
        <f>B22-B23</f>
        <v>0</v>
      </c>
      <c r="C25" s="57">
        <f t="shared" ref="C25:AF25" si="7">C22-C23</f>
        <v>0</v>
      </c>
      <c r="D25" s="57">
        <f t="shared" si="7"/>
        <v>0</v>
      </c>
      <c r="E25" s="57">
        <f t="shared" si="7"/>
        <v>0</v>
      </c>
      <c r="F25" s="57">
        <f t="shared" si="7"/>
        <v>0</v>
      </c>
      <c r="G25" s="57">
        <f t="shared" si="7"/>
        <v>0</v>
      </c>
      <c r="H25" s="57">
        <f t="shared" si="7"/>
        <v>0</v>
      </c>
      <c r="I25" s="57">
        <f t="shared" si="7"/>
        <v>0</v>
      </c>
      <c r="J25" s="57">
        <f t="shared" si="7"/>
        <v>0</v>
      </c>
      <c r="K25" s="57">
        <f t="shared" si="7"/>
        <v>0</v>
      </c>
      <c r="L25" s="57">
        <f t="shared" si="7"/>
        <v>0</v>
      </c>
      <c r="M25" s="57">
        <f t="shared" si="7"/>
        <v>0</v>
      </c>
      <c r="N25" s="57">
        <f t="shared" si="7"/>
        <v>0</v>
      </c>
      <c r="O25" s="57">
        <f t="shared" si="7"/>
        <v>0</v>
      </c>
      <c r="P25" s="57">
        <f t="shared" si="7"/>
        <v>0</v>
      </c>
      <c r="Q25" s="57">
        <f t="shared" si="7"/>
        <v>0</v>
      </c>
      <c r="R25" s="57">
        <f t="shared" si="7"/>
        <v>0</v>
      </c>
      <c r="S25" s="57">
        <f t="shared" si="7"/>
        <v>0</v>
      </c>
      <c r="T25" s="57">
        <f t="shared" si="7"/>
        <v>0</v>
      </c>
      <c r="U25" s="57">
        <f t="shared" si="7"/>
        <v>0</v>
      </c>
      <c r="V25" s="57">
        <f t="shared" si="7"/>
        <v>0</v>
      </c>
      <c r="W25" s="57">
        <f t="shared" si="7"/>
        <v>0</v>
      </c>
      <c r="X25" s="57">
        <f t="shared" si="7"/>
        <v>0</v>
      </c>
      <c r="Y25" s="57">
        <f t="shared" si="7"/>
        <v>0</v>
      </c>
      <c r="Z25" s="57">
        <f t="shared" si="7"/>
        <v>0</v>
      </c>
      <c r="AA25" s="57">
        <f t="shared" si="7"/>
        <v>0</v>
      </c>
      <c r="AB25" s="57">
        <f t="shared" si="7"/>
        <v>0</v>
      </c>
      <c r="AC25" s="57">
        <f t="shared" si="7"/>
        <v>0</v>
      </c>
      <c r="AD25" s="57">
        <f t="shared" si="7"/>
        <v>0</v>
      </c>
      <c r="AE25" s="57">
        <f t="shared" si="7"/>
        <v>0</v>
      </c>
      <c r="AF25" s="57">
        <f t="shared" si="7"/>
        <v>0</v>
      </c>
      <c r="AG25" s="58"/>
      <c r="AH25" s="16"/>
      <c r="AI25" s="16"/>
      <c r="AJ25" s="15"/>
      <c r="AK25" s="15"/>
      <c r="AL25" s="15"/>
      <c r="AM25" s="15"/>
      <c r="AN25" s="15"/>
      <c r="AO25" s="15"/>
      <c r="AP25" s="15"/>
      <c r="AQ25" s="15"/>
      <c r="AR25" s="15"/>
      <c r="AS25" s="15"/>
      <c r="AT25" s="15"/>
      <c r="AU25" s="15"/>
      <c r="AV25" s="15"/>
      <c r="AW25" s="15"/>
      <c r="AX25" s="15"/>
      <c r="AY25" s="15"/>
      <c r="AZ25" s="15"/>
      <c r="BA25" s="15"/>
      <c r="BB25" s="15"/>
      <c r="BC25" s="15"/>
      <c r="BD25" s="15"/>
      <c r="BE25" s="15"/>
      <c r="BF25" s="15"/>
      <c r="BG25" s="15"/>
      <c r="BH25" s="15"/>
      <c r="BI25" s="15"/>
      <c r="BJ25" s="15"/>
      <c r="BK25" s="15"/>
      <c r="BL25" s="15"/>
      <c r="BM25" s="15"/>
      <c r="BN25" s="15"/>
      <c r="BO25" s="15"/>
      <c r="BP25" s="15"/>
      <c r="BQ25" s="15"/>
      <c r="BR25" s="15"/>
      <c r="BS25" s="15"/>
      <c r="BT25" s="15"/>
      <c r="BU25" s="15"/>
      <c r="BV25" s="15"/>
      <c r="BW25" s="15"/>
      <c r="BX25" s="15"/>
      <c r="BY25" s="15"/>
      <c r="BZ25" s="15"/>
      <c r="CA25" s="15"/>
      <c r="CB25" s="15"/>
      <c r="CC25" s="15"/>
      <c r="CD25" s="15"/>
      <c r="CE25" s="15"/>
      <c r="CF25" s="15"/>
      <c r="CG25" s="15"/>
      <c r="CH25" s="15"/>
      <c r="CI25" s="15"/>
      <c r="CJ25" s="15"/>
      <c r="CK25" s="15"/>
      <c r="CL25" s="15"/>
      <c r="CM25" s="15"/>
      <c r="CN25" s="15"/>
      <c r="CO25" s="15"/>
      <c r="CP25" s="15"/>
      <c r="CQ25" s="15"/>
      <c r="CR25" s="15"/>
      <c r="CS25" s="15"/>
      <c r="CT25" s="15"/>
      <c r="CU25" s="15"/>
      <c r="CV25" s="15"/>
      <c r="CW25" s="15"/>
      <c r="CX25" s="15"/>
      <c r="CY25" s="15"/>
      <c r="CZ25" s="15"/>
      <c r="DA25" s="15"/>
      <c r="DB25" s="15"/>
      <c r="DC25" s="15"/>
      <c r="DD25" s="15"/>
      <c r="DE25" s="15"/>
      <c r="DF25" s="15"/>
      <c r="DG25" s="15"/>
      <c r="DH25" s="15"/>
      <c r="DI25" s="15"/>
      <c r="DJ25" s="15"/>
      <c r="DK25" s="15"/>
      <c r="DL25" s="15"/>
      <c r="DM25" s="15"/>
      <c r="DN25" s="15"/>
      <c r="DO25" s="15"/>
      <c r="DP25" s="15"/>
      <c r="DQ25" s="15"/>
      <c r="DR25" s="15"/>
      <c r="DS25" s="15"/>
      <c r="DT25" s="15"/>
      <c r="DU25" s="15"/>
      <c r="DV25" s="15"/>
      <c r="DW25" s="15"/>
      <c r="DX25" s="15"/>
      <c r="DY25" s="15"/>
      <c r="DZ25" s="15"/>
      <c r="EA25" s="15"/>
      <c r="EB25" s="15"/>
      <c r="EC25" s="15"/>
      <c r="ED25" s="15"/>
      <c r="EE25" s="15"/>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c r="FO25" s="15"/>
      <c r="FP25" s="15"/>
      <c r="FQ25" s="15"/>
      <c r="FR25" s="15"/>
      <c r="FS25" s="15"/>
      <c r="FT25" s="15"/>
      <c r="FU25" s="15"/>
      <c r="FV25" s="15"/>
      <c r="FW25" s="15"/>
      <c r="FX25" s="15"/>
      <c r="FY25" s="15"/>
      <c r="FZ25" s="15"/>
      <c r="GA25" s="15"/>
      <c r="GB25" s="15"/>
      <c r="GC25" s="15"/>
      <c r="GD25" s="15"/>
      <c r="GE25" s="15"/>
      <c r="GF25" s="15"/>
      <c r="GG25" s="15"/>
      <c r="GH25" s="15"/>
      <c r="GI25" s="15"/>
      <c r="GJ25" s="15"/>
      <c r="GK25" s="15"/>
      <c r="GL25" s="15"/>
      <c r="GM25" s="15"/>
      <c r="GN25" s="15"/>
      <c r="GO25" s="15"/>
      <c r="GP25" s="15"/>
      <c r="GQ25" s="15"/>
      <c r="GR25" s="15"/>
      <c r="GS25" s="15"/>
      <c r="GT25" s="15"/>
      <c r="GU25" s="15"/>
      <c r="GV25" s="15"/>
      <c r="GW25" s="15"/>
      <c r="GX25" s="15"/>
      <c r="GY25" s="15"/>
      <c r="GZ25" s="15"/>
      <c r="HA25" s="15"/>
      <c r="HB25" s="15"/>
      <c r="HC25" s="15"/>
      <c r="HD25" s="15"/>
      <c r="HE25" s="15"/>
      <c r="HF25" s="15"/>
      <c r="HG25" s="15"/>
      <c r="HH25" s="15"/>
    </row>
    <row r="26" spans="1:216" x14ac:dyDescent="0.3">
      <c r="A26" s="15"/>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60"/>
      <c r="AE26" s="60"/>
      <c r="AF26" s="60"/>
      <c r="AG26" s="60"/>
      <c r="AH26" s="60"/>
      <c r="AI26" s="61"/>
      <c r="AJ26" s="59"/>
      <c r="AK26" s="60"/>
      <c r="AL26" s="59"/>
      <c r="AM26" s="15"/>
      <c r="AN26" s="15"/>
      <c r="AO26" s="15"/>
      <c r="AP26" s="15"/>
      <c r="AQ26" s="15"/>
      <c r="AR26" s="15"/>
      <c r="AS26" s="15"/>
      <c r="AT26" s="15"/>
      <c r="AU26" s="15"/>
      <c r="AV26" s="15"/>
      <c r="AW26" s="15"/>
      <c r="AX26" s="15"/>
      <c r="AY26" s="15"/>
      <c r="AZ26" s="15"/>
      <c r="BA26" s="15"/>
      <c r="BB26" s="15"/>
      <c r="BC26" s="15"/>
      <c r="BD26" s="15"/>
      <c r="BE26" s="15"/>
      <c r="BF26" s="15"/>
      <c r="BG26" s="15"/>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c r="CS26" s="15"/>
      <c r="CT26" s="15"/>
      <c r="CU26" s="15"/>
      <c r="CV26" s="15"/>
      <c r="CW26" s="15"/>
      <c r="CX26" s="15"/>
      <c r="CY26" s="15"/>
      <c r="CZ26" s="15"/>
      <c r="DA26" s="15"/>
      <c r="DB26" s="15"/>
      <c r="DC26" s="15"/>
      <c r="DD26" s="15"/>
      <c r="DE26" s="15"/>
      <c r="DF26" s="15"/>
      <c r="DG26" s="15"/>
      <c r="DH26" s="15"/>
      <c r="DI26" s="15"/>
      <c r="DJ26" s="15"/>
      <c r="DK26" s="15"/>
      <c r="DL26" s="15"/>
      <c r="DM26" s="15"/>
      <c r="DN26" s="15"/>
      <c r="DO26" s="15"/>
      <c r="DP26" s="15"/>
      <c r="DQ26" s="15"/>
      <c r="DR26" s="15"/>
      <c r="DS26" s="15"/>
      <c r="DT26" s="15"/>
      <c r="DU26" s="15"/>
      <c r="DV26" s="15"/>
      <c r="DW26" s="15"/>
      <c r="DX26" s="15"/>
      <c r="DY26" s="15"/>
      <c r="DZ26" s="15"/>
      <c r="EA26" s="15"/>
      <c r="EB26" s="15"/>
      <c r="EC26" s="15"/>
      <c r="ED26" s="15"/>
      <c r="EE26" s="15"/>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c r="FR26" s="15"/>
      <c r="FS26" s="15"/>
      <c r="FT26" s="15"/>
      <c r="FU26" s="15"/>
      <c r="FV26" s="15"/>
      <c r="FW26" s="15"/>
      <c r="FX26" s="15"/>
      <c r="FY26" s="15"/>
      <c r="FZ26" s="15"/>
      <c r="GA26" s="15"/>
      <c r="GB26" s="15"/>
      <c r="GC26" s="15"/>
      <c r="GD26" s="15"/>
      <c r="GE26" s="15"/>
      <c r="GF26" s="15"/>
      <c r="GG26" s="15"/>
      <c r="GH26" s="15"/>
      <c r="GI26" s="15"/>
      <c r="GJ26" s="15"/>
      <c r="GK26" s="15"/>
      <c r="GL26" s="15"/>
      <c r="GM26" s="15"/>
      <c r="GN26" s="15"/>
      <c r="GO26" s="15"/>
      <c r="GP26" s="15"/>
      <c r="GQ26" s="15"/>
      <c r="GR26" s="15"/>
      <c r="GS26" s="15"/>
      <c r="GT26" s="15"/>
      <c r="GU26" s="15"/>
      <c r="GV26" s="15"/>
      <c r="GW26" s="15"/>
      <c r="GX26" s="15"/>
      <c r="GY26" s="15"/>
      <c r="GZ26" s="15"/>
      <c r="HA26" s="15"/>
      <c r="HB26" s="15"/>
      <c r="HC26" s="15"/>
      <c r="HD26" s="15"/>
      <c r="HE26" s="15"/>
      <c r="HF26" s="15"/>
      <c r="HG26" s="15"/>
      <c r="HH26" s="15"/>
    </row>
    <row r="27" spans="1:216" x14ac:dyDescent="0.3">
      <c r="A27" s="62" t="s">
        <v>241</v>
      </c>
      <c r="B27" s="14"/>
      <c r="C27" s="15"/>
      <c r="D27" s="63"/>
      <c r="E27" s="63"/>
      <c r="F27" s="63"/>
      <c r="G27" s="63"/>
      <c r="H27" s="15"/>
      <c r="I27" s="16"/>
      <c r="J27" s="15"/>
      <c r="K27" s="16"/>
      <c r="L27" s="15"/>
      <c r="M27" s="15"/>
      <c r="N27" s="15"/>
      <c r="O27" s="15"/>
      <c r="P27" s="15"/>
      <c r="Q27" s="15"/>
      <c r="R27" s="16"/>
      <c r="S27" s="15"/>
      <c r="T27" s="15"/>
      <c r="U27" s="15"/>
      <c r="V27" s="15"/>
      <c r="W27" s="15"/>
      <c r="X27" s="15"/>
      <c r="Y27" s="15"/>
      <c r="Z27" s="15"/>
      <c r="AA27" s="15"/>
      <c r="AB27" s="15"/>
      <c r="AC27" s="15"/>
      <c r="AD27" s="16"/>
      <c r="AE27" s="16"/>
      <c r="AF27" s="16"/>
      <c r="AH27" s="16"/>
      <c r="AI27" s="16"/>
      <c r="AJ27" s="15"/>
      <c r="AK27" s="15"/>
      <c r="AL27" s="15"/>
      <c r="AM27" s="15"/>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c r="CS27" s="15"/>
      <c r="CT27" s="15"/>
      <c r="CU27" s="15"/>
      <c r="CV27" s="15"/>
      <c r="CW27" s="15"/>
      <c r="CX27" s="15"/>
      <c r="CY27" s="15"/>
      <c r="CZ27" s="15"/>
      <c r="DA27" s="15"/>
      <c r="DB27" s="15"/>
      <c r="DC27" s="15"/>
      <c r="DD27" s="15"/>
      <c r="DE27" s="15"/>
      <c r="DF27" s="15"/>
      <c r="DG27" s="15"/>
      <c r="DH27" s="15"/>
      <c r="DI27" s="15"/>
      <c r="DJ27" s="15"/>
      <c r="DK27" s="15"/>
      <c r="DL27" s="15"/>
      <c r="DM27" s="15"/>
      <c r="DN27" s="15"/>
      <c r="DO27" s="15"/>
      <c r="DP27" s="15"/>
      <c r="DQ27" s="15"/>
      <c r="DR27" s="15"/>
      <c r="DS27" s="15"/>
      <c r="DT27" s="15"/>
      <c r="DU27" s="15"/>
      <c r="DV27" s="15"/>
      <c r="DW27" s="15"/>
      <c r="DX27" s="15"/>
      <c r="DY27" s="15"/>
      <c r="DZ27" s="15"/>
      <c r="EA27" s="15"/>
      <c r="EB27" s="15"/>
      <c r="EC27" s="15"/>
      <c r="ED27" s="15"/>
      <c r="EE27" s="15"/>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c r="FR27" s="15"/>
      <c r="FS27" s="15"/>
      <c r="FT27" s="15"/>
      <c r="FU27" s="15"/>
      <c r="FV27" s="15"/>
      <c r="FW27" s="15"/>
      <c r="FX27" s="15"/>
      <c r="FY27" s="15"/>
      <c r="FZ27" s="15"/>
      <c r="GA27" s="15"/>
      <c r="GB27" s="15"/>
      <c r="GC27" s="15"/>
      <c r="GD27" s="15"/>
      <c r="GE27" s="15"/>
      <c r="GF27" s="15"/>
      <c r="GG27" s="15"/>
      <c r="GH27" s="15"/>
      <c r="GI27" s="15"/>
      <c r="GJ27" s="15"/>
      <c r="GK27" s="15"/>
      <c r="GL27" s="15"/>
      <c r="GM27" s="15"/>
      <c r="GN27" s="15"/>
      <c r="GO27" s="15"/>
      <c r="GP27" s="15"/>
      <c r="GQ27" s="15"/>
      <c r="GR27" s="15"/>
      <c r="GS27" s="15"/>
      <c r="GT27" s="15"/>
      <c r="GU27" s="15"/>
      <c r="GV27" s="15"/>
      <c r="GW27" s="15"/>
      <c r="GX27" s="15"/>
      <c r="GY27" s="15"/>
      <c r="GZ27" s="15"/>
      <c r="HA27" s="15"/>
      <c r="HB27" s="15"/>
      <c r="HC27" s="15"/>
      <c r="HD27" s="15"/>
      <c r="HE27" s="15"/>
      <c r="HF27" s="15"/>
      <c r="HG27" s="15"/>
      <c r="HH27" s="15"/>
    </row>
    <row r="28" spans="1:216" s="28" customFormat="1" x14ac:dyDescent="0.3">
      <c r="A28" s="19" t="s">
        <v>107</v>
      </c>
      <c r="B28" s="92">
        <v>1</v>
      </c>
      <c r="C28" s="92">
        <v>2</v>
      </c>
      <c r="D28" s="93">
        <v>3</v>
      </c>
      <c r="E28" s="93">
        <v>4</v>
      </c>
      <c r="F28" s="93">
        <v>5</v>
      </c>
      <c r="G28" s="93">
        <v>6</v>
      </c>
      <c r="H28" s="94">
        <v>7</v>
      </c>
      <c r="I28" s="93">
        <v>8</v>
      </c>
      <c r="J28" s="95">
        <v>9</v>
      </c>
      <c r="K28" s="95">
        <v>10</v>
      </c>
      <c r="L28" s="96">
        <v>11</v>
      </c>
      <c r="M28" s="96">
        <v>12</v>
      </c>
      <c r="N28" s="96">
        <v>13</v>
      </c>
      <c r="O28" s="96">
        <v>14</v>
      </c>
      <c r="P28" s="96">
        <v>15</v>
      </c>
      <c r="Q28" s="96">
        <v>16</v>
      </c>
      <c r="R28" s="96">
        <v>17</v>
      </c>
      <c r="S28" s="95">
        <v>18</v>
      </c>
      <c r="T28" s="95">
        <v>19</v>
      </c>
      <c r="U28" s="95">
        <v>20</v>
      </c>
      <c r="V28" s="95">
        <v>21</v>
      </c>
      <c r="W28" s="95">
        <v>22</v>
      </c>
      <c r="X28" s="95">
        <v>23</v>
      </c>
      <c r="Y28" s="95">
        <v>24</v>
      </c>
      <c r="Z28" s="97">
        <v>25</v>
      </c>
      <c r="AA28" s="97">
        <v>26</v>
      </c>
      <c r="AB28" s="97">
        <v>27</v>
      </c>
      <c r="AC28" s="97">
        <v>28</v>
      </c>
      <c r="AD28" s="98">
        <v>29</v>
      </c>
      <c r="AE28" s="98">
        <v>30</v>
      </c>
      <c r="AF28" s="98">
        <v>31</v>
      </c>
      <c r="AG28" s="26"/>
      <c r="AH28" s="27"/>
      <c r="AI28" s="208" t="s">
        <v>233</v>
      </c>
      <c r="AJ28" s="209" t="s">
        <v>233</v>
      </c>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row>
    <row r="29" spans="1:216" s="32" customFormat="1" ht="17.25" customHeight="1" x14ac:dyDescent="0.3">
      <c r="A29" s="39" t="s">
        <v>108</v>
      </c>
      <c r="B29" s="68">
        <f>SUMIFS('d1'!$C$2:$C$307,'d1'!$B$2:$B$307,$A29,'d1'!$D$2:$D$307,'d1'!$AD$16)</f>
        <v>0</v>
      </c>
      <c r="C29" s="68">
        <f>SUMIFS('d2'!$C$2:$C$250,'d2'!$B$2:$B$250,$A29,'d2'!$D$2:$D$250,'d2'!$AD$16)</f>
        <v>0</v>
      </c>
      <c r="D29" s="68">
        <f>SUMIFS('d3'!$C$2:$C$250,'d3'!$B$2:$B$250,$A29,'d3'!$D$2:$D$250,'d3'!$AD$16)</f>
        <v>0</v>
      </c>
      <c r="E29" s="68">
        <f>SUMIFS('d4'!$C$2:$C$250,'d4'!$B$2:$B$250,$A29,'d4'!$D$2:$D$250,'d4'!$AD$16)</f>
        <v>0</v>
      </c>
      <c r="F29" s="68">
        <f>SUMIFS('d5'!$C$2:$C$250,'d5'!$B$2:$B$250,$A29,'d5'!$D$2:$D$250,'d5'!$AD$16)</f>
        <v>0</v>
      </c>
      <c r="G29" s="68">
        <f>SUMIFS('d6'!$C$2:$C$250,'d6'!$B$2:$B$250,$A29,'d6'!$D$2:$D$250,'d6'!$AD$16)</f>
        <v>0</v>
      </c>
      <c r="H29" s="68">
        <f>SUMIFS('d7'!$C$2:$C$250,'d7'!$B$2:$B$250,$A29,'d7'!$D$2:$D$250,'d7'!$AD$16)</f>
        <v>0</v>
      </c>
      <c r="I29" s="68">
        <f>SUMIFS('d8'!$C$2:$C$250,'d8'!$B$2:$B$250,$A29,'d8'!$D$2:$D$250,'d8'!$AD$16)</f>
        <v>0</v>
      </c>
      <c r="J29" s="68">
        <f>SUMIFS('d9'!$C$2:$C$250,'d9'!$B$2:$B$250,$A29,'d9'!$D$2:$D$250,'d9'!$AD$16)</f>
        <v>0</v>
      </c>
      <c r="K29" s="68">
        <f>SUMIFS('d10'!$C$2:$C$250,'d10'!$B$2:$B$250,$A29,'d10'!$D$2:$D$250,'d10'!$AD$16)</f>
        <v>0</v>
      </c>
      <c r="L29" s="68">
        <f>SUMIFS('d11'!$C$2:$C$250,'d11'!$B$2:$B$250,$A29,'d11'!$D$2:$D$250,'d11'!$AD$16)</f>
        <v>0</v>
      </c>
      <c r="M29" s="68">
        <f>SUMIFS('d12'!$C$2:$C$250,'d12'!$B$2:$B$250,$A29,'d12'!$D$2:$D$250,'d12'!$AD$16)</f>
        <v>0</v>
      </c>
      <c r="N29" s="68">
        <f>SUMIFS('d13'!$C$2:$C$250,'d13'!$B$2:$B$250,$A29,'d13'!$D$2:$D$250,'d13'!$AD$16)</f>
        <v>0</v>
      </c>
      <c r="O29" s="68">
        <f>SUMIFS('d14'!$C$2:$C$250,'d14'!$B$2:$B$250,$A29,'d14'!$D$2:$D$250,'d14'!$AD$16)</f>
        <v>0</v>
      </c>
      <c r="P29" s="68">
        <f>SUMIFS('d15'!$C$2:$C$250,'d15'!$B$2:$B$250,$A29,'d15'!$D$2:$D$250,'d15'!$AD$16)</f>
        <v>0</v>
      </c>
      <c r="Q29" s="68">
        <f>SUMIFS('d16'!$C$2:$C$250,'d16'!$B$2:$B$250,$A29,'d16'!$D$2:$D$250,'d16'!$AD$16)</f>
        <v>0</v>
      </c>
      <c r="R29" s="68">
        <f>SUMIFS('d17'!$C$2:$C$250,'d17'!$B$2:$B$250,$A29,'d17'!$D$2:$D$250,'d17'!$AD$16)</f>
        <v>0</v>
      </c>
      <c r="S29" s="68">
        <f>SUMIFS('d18'!$C$2:$C$250,'d18'!$B$2:$B$250,$A29,'d18'!$D$2:$D$250,'d18'!$AD$16)</f>
        <v>0</v>
      </c>
      <c r="T29" s="68">
        <f>SUMIFS('d19'!$C$2:$C$250,'d19'!$B$2:$B$250,$A29,'d19'!$D$2:$D$250,'d19'!$AD$16)</f>
        <v>0</v>
      </c>
      <c r="U29" s="68">
        <f>SUMIFS('d20'!$C$2:$C$250,'d20'!$B$2:$B$250,$A29,'d20'!$D$2:$D$250,'d20'!$AD$16)</f>
        <v>0</v>
      </c>
      <c r="V29" s="68">
        <f>SUMIFS('d21'!$C$2:$C$250,'d21'!$B$2:$B$250,$A29,'d21'!$D$2:$D$250,'d21'!$AD$16)</f>
        <v>0</v>
      </c>
      <c r="W29" s="68">
        <f>SUMIFS('d22'!$C$2:$C$250,'d22'!$B$2:$B$250,$A29,'d22'!$D$2:$D$250,'d22'!$AD$16)</f>
        <v>0</v>
      </c>
      <c r="X29" s="68">
        <f>SUMIFS('d23'!$C$2:$C$250,'d23'!$B$2:$B$250,$A29,'d23'!$D$2:$D$250,'d23'!$AD$16)</f>
        <v>0</v>
      </c>
      <c r="Y29" s="68">
        <f>SUMIFS('d24'!$C$2:$C$250,'d24'!$B$2:$B$250,$A29,'d24'!$D$2:$D$250,'d24'!$AD$16)</f>
        <v>0</v>
      </c>
      <c r="Z29" s="68">
        <f>SUMIFS('d25'!$C$2:$C$250,'d25'!$B$2:$B$250,$A29,'d25'!$D$2:$D$250,'d25'!$AD$16)</f>
        <v>0</v>
      </c>
      <c r="AA29" s="68">
        <f>SUMIFS('d26'!$C$2:$C$250,'d26'!$B$2:$B$250,$A29,'d26'!$D$2:$D$250,'d26'!$AD$16)</f>
        <v>0</v>
      </c>
      <c r="AB29" s="68">
        <f>SUMIFS('d27'!$C$2:$C$250,'d27'!$B$2:$B$250,$A29,'d27'!$D$2:$D$250,'d27'!$AD$16)</f>
        <v>0</v>
      </c>
      <c r="AC29" s="68">
        <f>SUMIFS('d28'!$C$2:$C$250,'d28'!$B$2:$B$250,$A29,'d28'!$D$2:$D$250,'d28'!$AD$16)</f>
        <v>0</v>
      </c>
      <c r="AD29" s="68">
        <f>SUMIFS('d29'!$C$2:$C$250,'d29'!$B$2:$B$250,$A29,'d29'!$D$2:$D$250,'d29'!$AD$16)</f>
        <v>0</v>
      </c>
      <c r="AE29" s="68">
        <f>SUMIFS('d30'!$C$2:$C$250,'d30'!$B$2:$B$250,$A29,'d30'!$D$2:$D$250,'d30'!$AD$16)</f>
        <v>0</v>
      </c>
      <c r="AF29" s="68">
        <f>SUMIFS('d31'!$C$2:$C$250,'d31'!$B$2:$B$250,$A29,'d31'!$D$2:$D$250,'d31'!$AD$16)</f>
        <v>0</v>
      </c>
      <c r="AG29" s="34"/>
      <c r="AH29" s="34">
        <f>ROUND(SUM(B29:AG29), 2)</f>
        <v>0</v>
      </c>
      <c r="AI29" s="70">
        <f>ROUND(AH29, 2)</f>
        <v>0</v>
      </c>
      <c r="AJ29" s="71">
        <f>ROUND(AI29/2, 2)</f>
        <v>0</v>
      </c>
      <c r="AK29" s="64">
        <f>+AH29-AI29</f>
        <v>0</v>
      </c>
      <c r="AL29" s="15"/>
      <c r="AM29" s="15"/>
      <c r="AN29" s="15"/>
      <c r="AO29" s="15"/>
      <c r="AP29" s="15"/>
      <c r="AQ29" s="15"/>
      <c r="AR29" s="15"/>
      <c r="AS29" s="15"/>
      <c r="AT29" s="15"/>
      <c r="AU29" s="15"/>
      <c r="AV29" s="15"/>
      <c r="AW29" s="15"/>
      <c r="AX29" s="15"/>
      <c r="AY29" s="15"/>
      <c r="AZ29" s="15"/>
      <c r="BA29" s="15"/>
      <c r="BB29" s="15"/>
      <c r="BC29" s="15"/>
      <c r="BD29" s="15"/>
      <c r="BE29" s="15"/>
      <c r="BF29" s="15"/>
      <c r="BG29" s="15"/>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36"/>
      <c r="CR29" s="36"/>
      <c r="CS29" s="36"/>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36"/>
      <c r="DW29" s="36"/>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36"/>
      <c r="FB29" s="36"/>
      <c r="FC29" s="36"/>
      <c r="FD29" s="36"/>
      <c r="FE29" s="36"/>
      <c r="FF29" s="36"/>
      <c r="FG29" s="36"/>
      <c r="FH29" s="36"/>
      <c r="FI29" s="36"/>
      <c r="FJ29" s="36"/>
      <c r="FK29" s="36"/>
      <c r="FL29" s="36"/>
      <c r="FM29" s="36"/>
      <c r="FN29" s="36"/>
      <c r="FO29" s="36"/>
      <c r="FP29" s="36"/>
      <c r="FQ29" s="36"/>
      <c r="FR29" s="36"/>
      <c r="FS29" s="36"/>
      <c r="FT29" s="36"/>
      <c r="FU29" s="36"/>
      <c r="FV29" s="36"/>
      <c r="FW29" s="36"/>
      <c r="FX29" s="36"/>
      <c r="FY29" s="36"/>
      <c r="FZ29" s="36"/>
      <c r="GA29" s="36"/>
      <c r="GB29" s="36"/>
      <c r="GC29" s="36"/>
      <c r="GD29" s="36"/>
      <c r="GE29" s="36"/>
      <c r="GF29" s="36"/>
      <c r="GG29" s="36"/>
      <c r="GH29" s="36"/>
      <c r="GI29" s="36"/>
      <c r="GJ29" s="36"/>
      <c r="GK29" s="36"/>
      <c r="GL29" s="36"/>
      <c r="GM29" s="36"/>
      <c r="GN29" s="36"/>
      <c r="GO29" s="36"/>
      <c r="GP29" s="36"/>
      <c r="GQ29" s="36"/>
      <c r="GR29" s="36"/>
      <c r="GS29" s="36"/>
      <c r="GT29" s="36"/>
      <c r="GU29" s="36"/>
      <c r="GV29" s="36"/>
      <c r="GW29" s="36"/>
      <c r="GX29" s="36"/>
      <c r="GY29" s="36"/>
      <c r="GZ29" s="36"/>
      <c r="HA29" s="36"/>
      <c r="HB29" s="36"/>
      <c r="HC29" s="36"/>
      <c r="HD29" s="36"/>
      <c r="HE29" s="36"/>
      <c r="HF29" s="36"/>
      <c r="HG29" s="36"/>
      <c r="HH29" s="36"/>
    </row>
    <row r="30" spans="1:216" s="38" customFormat="1" x14ac:dyDescent="0.3">
      <c r="A30" s="39" t="s">
        <v>109</v>
      </c>
      <c r="B30" s="68">
        <f>SUMIFS('d1'!$C$2:$C$307,'d1'!$B$2:$B$307,$A30,'d1'!$D$2:$D$307,'d1'!$AD$16)</f>
        <v>0</v>
      </c>
      <c r="C30" s="68">
        <f>SUMIFS('d2'!$C$2:$C$250,'d2'!$B$2:$B$250,$A30,'d2'!$D$2:$D$250,'d2'!$AD$16)</f>
        <v>0</v>
      </c>
      <c r="D30" s="68">
        <f>SUMIFS('d3'!$C$2:$C$250,'d3'!$B$2:$B$250,$A30,'d3'!$D$2:$D$250,'d3'!$AD$16)</f>
        <v>0</v>
      </c>
      <c r="E30" s="68">
        <f>SUMIFS('d4'!$C$2:$C$250,'d4'!$B$2:$B$250,$A30,'d4'!$D$2:$D$250,'d4'!$AD$16)</f>
        <v>0</v>
      </c>
      <c r="F30" s="68">
        <f>SUMIFS('d5'!$C$2:$C$250,'d5'!$B$2:$B$250,$A30,'d5'!$D$2:$D$250,'d5'!$AD$16)</f>
        <v>0</v>
      </c>
      <c r="G30" s="68">
        <f>SUMIFS('d6'!$C$2:$C$250,'d6'!$B$2:$B$250,$A30,'d6'!$D$2:$D$250,'d6'!$AD$16)</f>
        <v>0</v>
      </c>
      <c r="H30" s="68">
        <f>SUMIFS('d7'!$C$2:$C$250,'d7'!$B$2:$B$250,$A30,'d7'!$D$2:$D$250,'d7'!$AD$16)</f>
        <v>0</v>
      </c>
      <c r="I30" s="68">
        <f>SUMIFS('d8'!$C$2:$C$250,'d8'!$B$2:$B$250,$A30,'d8'!$D$2:$D$250,'d8'!$AD$16)</f>
        <v>0</v>
      </c>
      <c r="J30" s="68">
        <f>SUMIFS('d9'!$C$2:$C$250,'d9'!$B$2:$B$250,$A30,'d9'!$D$2:$D$250,'d9'!$AD$16)</f>
        <v>0</v>
      </c>
      <c r="K30" s="68">
        <f>SUMIFS('d10'!$C$2:$C$250,'d10'!$B$2:$B$250,$A30,'d10'!$D$2:$D$250,'d10'!$AD$16)</f>
        <v>0</v>
      </c>
      <c r="L30" s="68">
        <f>SUMIFS('d11'!$C$2:$C$250,'d11'!$B$2:$B$250,$A30,'d11'!$D$2:$D$250,'d11'!$AD$16)</f>
        <v>0</v>
      </c>
      <c r="M30" s="68">
        <f>SUMIFS('d12'!$C$2:$C$250,'d12'!$B$2:$B$250,$A30,'d12'!$D$2:$D$250,'d12'!$AD$16)</f>
        <v>0</v>
      </c>
      <c r="N30" s="68">
        <f>SUMIFS('d13'!$C$2:$C$250,'d13'!$B$2:$B$250,$A30,'d13'!$D$2:$D$250,'d13'!$AD$16)</f>
        <v>0</v>
      </c>
      <c r="O30" s="68">
        <f>SUMIFS('d14'!$C$2:$C$250,'d14'!$B$2:$B$250,$A30,'d14'!$D$2:$D$250,'d14'!$AD$16)</f>
        <v>0</v>
      </c>
      <c r="P30" s="68">
        <f>SUMIFS('d15'!$C$2:$C$250,'d15'!$B$2:$B$250,$A30,'d15'!$D$2:$D$250,'d15'!$AD$16)</f>
        <v>0</v>
      </c>
      <c r="Q30" s="68">
        <f>SUMIFS('d16'!$C$2:$C$250,'d16'!$B$2:$B$250,$A30,'d16'!$D$2:$D$250,'d16'!$AD$16)</f>
        <v>0</v>
      </c>
      <c r="R30" s="68">
        <f>SUMIFS('d17'!$C$2:$C$250,'d17'!$B$2:$B$250,$A30,'d17'!$D$2:$D$250,'d17'!$AD$16)</f>
        <v>0</v>
      </c>
      <c r="S30" s="68">
        <f>SUMIFS('d18'!$C$2:$C$250,'d18'!$B$2:$B$250,$A30,'d18'!$D$2:$D$250,'d18'!$AD$16)</f>
        <v>0</v>
      </c>
      <c r="T30" s="68">
        <f>SUMIFS('d19'!$C$2:$C$250,'d19'!$B$2:$B$250,$A30,'d19'!$D$2:$D$250,'d19'!$AD$16)</f>
        <v>0</v>
      </c>
      <c r="U30" s="68">
        <f>SUMIFS('d20'!$C$2:$C$250,'d20'!$B$2:$B$250,$A30,'d20'!$D$2:$D$250,'d20'!$AD$16)</f>
        <v>0</v>
      </c>
      <c r="V30" s="68">
        <f>SUMIFS('d21'!$C$2:$C$250,'d21'!$B$2:$B$250,$A30,'d21'!$D$2:$D$250,'d21'!$AD$16)</f>
        <v>0</v>
      </c>
      <c r="W30" s="68">
        <f>SUMIFS('d22'!$C$2:$C$250,'d22'!$B$2:$B$250,$A30,'d22'!$D$2:$D$250,'d22'!$AD$16)</f>
        <v>0</v>
      </c>
      <c r="X30" s="68">
        <f>SUMIFS('d23'!$C$2:$C$250,'d23'!$B$2:$B$250,$A30,'d23'!$D$2:$D$250,'d23'!$AD$16)</f>
        <v>0</v>
      </c>
      <c r="Y30" s="68">
        <f>SUMIFS('d24'!$C$2:$C$250,'d24'!$B$2:$B$250,$A30,'d24'!$D$2:$D$250,'d24'!$AD$16)</f>
        <v>0</v>
      </c>
      <c r="Z30" s="68">
        <f>SUMIFS('d25'!$C$2:$C$250,'d25'!$B$2:$B$250,$A30,'d25'!$D$2:$D$250,'d25'!$AD$16)</f>
        <v>0</v>
      </c>
      <c r="AA30" s="68">
        <f>SUMIFS('d26'!$C$2:$C$250,'d26'!$B$2:$B$250,$A30,'d26'!$D$2:$D$250,'d26'!$AD$16)</f>
        <v>0</v>
      </c>
      <c r="AB30" s="68">
        <f>SUMIFS('d27'!$C$2:$C$250,'d27'!$B$2:$B$250,$A30,'d27'!$D$2:$D$250,'d27'!$AD$16)</f>
        <v>0</v>
      </c>
      <c r="AC30" s="68">
        <f>SUMIFS('d28'!$C$2:$C$250,'d28'!$B$2:$B$250,$A30,'d28'!$D$2:$D$250,'d28'!$AD$16)</f>
        <v>0</v>
      </c>
      <c r="AD30" s="68">
        <f>SUMIFS('d29'!$C$2:$C$250,'d29'!$B$2:$B$250,$A30,'d29'!$D$2:$D$250,'d29'!$AD$16)</f>
        <v>0</v>
      </c>
      <c r="AE30" s="68">
        <f>SUMIFS('d30'!$C$2:$C$250,'d30'!$B$2:$B$250,$A30,'d30'!$D$2:$D$250,'d30'!$AD$16)</f>
        <v>0</v>
      </c>
      <c r="AF30" s="68">
        <f>SUMIFS('d31'!$C$2:$C$250,'d31'!$B$2:$B$250,$A30,'d31'!$D$2:$D$250,'d31'!$AD$16)</f>
        <v>0</v>
      </c>
      <c r="AG30" s="34"/>
      <c r="AH30" s="34">
        <f t="shared" ref="AH30:AH47" si="8">ROUND(SUM(B30:AG30), 2)</f>
        <v>0</v>
      </c>
      <c r="AI30" s="70">
        <f t="shared" ref="AI30:AI47" si="9">ROUND(AH30, 2)</f>
        <v>0</v>
      </c>
      <c r="AJ30" s="71">
        <f t="shared" ref="AJ30:AJ47" si="10">ROUND(AI30/2, 2)</f>
        <v>0</v>
      </c>
      <c r="AK30" s="64">
        <f t="shared" ref="AK30:AK47" si="11">+AH30-AI30</f>
        <v>0</v>
      </c>
      <c r="AL30" s="15"/>
      <c r="AM30" s="15"/>
      <c r="AN30" s="15"/>
      <c r="AO30" s="15"/>
      <c r="AP30" s="15"/>
      <c r="AQ30" s="15"/>
      <c r="AR30" s="15"/>
      <c r="AS30" s="15"/>
      <c r="AT30" s="15"/>
      <c r="AU30" s="15"/>
      <c r="AV30" s="15"/>
      <c r="AW30" s="15"/>
      <c r="AX30" s="15"/>
      <c r="AY30" s="15"/>
      <c r="AZ30" s="15"/>
      <c r="BA30" s="15"/>
      <c r="BB30" s="15"/>
      <c r="BC30" s="15"/>
      <c r="BD30" s="15"/>
      <c r="BE30" s="15"/>
      <c r="BF30" s="15"/>
      <c r="BG30" s="15"/>
      <c r="BH30" s="15"/>
      <c r="BI30" s="15"/>
      <c r="BJ30" s="15"/>
      <c r="BK30" s="15"/>
      <c r="BL30" s="15"/>
      <c r="BM30" s="15"/>
      <c r="BN30" s="15"/>
      <c r="BO30" s="15"/>
      <c r="BP30" s="15"/>
      <c r="BQ30" s="15"/>
      <c r="BR30" s="15"/>
      <c r="BS30" s="15"/>
      <c r="BT30" s="15"/>
      <c r="BU30" s="15"/>
      <c r="BV30" s="15"/>
      <c r="BW30" s="15"/>
      <c r="BX30" s="15"/>
      <c r="BY30" s="15"/>
      <c r="BZ30" s="15"/>
      <c r="CA30" s="15"/>
      <c r="CB30" s="15"/>
      <c r="CC30" s="15"/>
      <c r="CD30" s="15"/>
      <c r="CE30" s="15"/>
      <c r="CF30" s="15"/>
      <c r="CG30" s="15"/>
      <c r="CH30" s="15"/>
      <c r="CI30" s="15"/>
      <c r="CJ30" s="15"/>
      <c r="CK30" s="15"/>
      <c r="CL30" s="15"/>
      <c r="CM30" s="15"/>
      <c r="CN30" s="15"/>
      <c r="CO30" s="15"/>
      <c r="CP30" s="15"/>
      <c r="CQ30" s="39"/>
      <c r="CR30" s="39"/>
      <c r="CS30" s="39"/>
      <c r="CT30" s="39"/>
      <c r="CU30" s="39"/>
      <c r="CV30" s="39"/>
      <c r="CW30" s="39"/>
      <c r="CX30" s="39"/>
      <c r="CY30" s="39"/>
      <c r="CZ30" s="39"/>
      <c r="DA30" s="39"/>
      <c r="DB30" s="39"/>
      <c r="DC30" s="39"/>
      <c r="DD30" s="39"/>
      <c r="DE30" s="39"/>
      <c r="DF30" s="39"/>
      <c r="DG30" s="39"/>
      <c r="DH30" s="39"/>
      <c r="DI30" s="39"/>
      <c r="DJ30" s="39"/>
      <c r="DK30" s="39"/>
      <c r="DL30" s="39"/>
      <c r="DM30" s="39"/>
      <c r="DN30" s="39"/>
      <c r="DO30" s="39"/>
      <c r="DP30" s="39"/>
      <c r="DQ30" s="39"/>
      <c r="DR30" s="39"/>
      <c r="DS30" s="39"/>
      <c r="DT30" s="39"/>
      <c r="DU30" s="39"/>
      <c r="DV30" s="39"/>
      <c r="DW30" s="39"/>
      <c r="DX30" s="39"/>
      <c r="DY30" s="39"/>
      <c r="DZ30" s="39"/>
      <c r="EA30" s="39"/>
      <c r="EB30" s="39"/>
      <c r="EC30" s="39"/>
      <c r="ED30" s="39"/>
      <c r="EE30" s="39"/>
      <c r="EF30" s="39"/>
      <c r="EG30" s="39"/>
      <c r="EH30" s="39"/>
      <c r="EI30" s="39"/>
      <c r="EJ30" s="39"/>
      <c r="EK30" s="39"/>
      <c r="EL30" s="39"/>
      <c r="EM30" s="39"/>
      <c r="EN30" s="39"/>
      <c r="EO30" s="39"/>
      <c r="EP30" s="39"/>
      <c r="EQ30" s="39"/>
      <c r="ER30" s="39"/>
      <c r="ES30" s="39"/>
      <c r="ET30" s="39"/>
      <c r="EU30" s="39"/>
      <c r="EV30" s="39"/>
      <c r="EW30" s="39"/>
      <c r="EX30" s="39"/>
      <c r="EY30" s="39"/>
      <c r="EZ30" s="39"/>
      <c r="FA30" s="39"/>
      <c r="FB30" s="39"/>
      <c r="FC30" s="39"/>
      <c r="FD30" s="39"/>
      <c r="FE30" s="39"/>
      <c r="FF30" s="39"/>
      <c r="FG30" s="39"/>
      <c r="FH30" s="39"/>
      <c r="FI30" s="39"/>
      <c r="FJ30" s="39"/>
      <c r="FK30" s="39"/>
      <c r="FL30" s="39"/>
      <c r="FM30" s="39"/>
      <c r="FN30" s="39"/>
      <c r="FO30" s="39"/>
      <c r="FP30" s="39"/>
      <c r="FQ30" s="39"/>
      <c r="FR30" s="39"/>
      <c r="FS30" s="39"/>
      <c r="FT30" s="39"/>
      <c r="FU30" s="39"/>
      <c r="FV30" s="39"/>
      <c r="FW30" s="39"/>
      <c r="FX30" s="39"/>
      <c r="FY30" s="39"/>
      <c r="FZ30" s="39"/>
      <c r="GA30" s="39"/>
      <c r="GB30" s="39"/>
      <c r="GC30" s="39"/>
      <c r="GD30" s="39"/>
      <c r="GE30" s="39"/>
      <c r="GF30" s="39"/>
      <c r="GG30" s="39"/>
      <c r="GH30" s="39"/>
      <c r="GI30" s="39"/>
      <c r="GJ30" s="39"/>
      <c r="GK30" s="39"/>
      <c r="GL30" s="39"/>
      <c r="GM30" s="39"/>
      <c r="GN30" s="39"/>
      <c r="GO30" s="39"/>
      <c r="GP30" s="39"/>
      <c r="GQ30" s="39"/>
      <c r="GR30" s="39"/>
      <c r="GS30" s="39"/>
      <c r="GT30" s="39"/>
      <c r="GU30" s="39"/>
      <c r="GV30" s="39"/>
      <c r="GW30" s="39"/>
      <c r="GX30" s="39"/>
      <c r="GY30" s="39"/>
      <c r="GZ30" s="39"/>
      <c r="HA30" s="39"/>
      <c r="HB30" s="39"/>
      <c r="HC30" s="39"/>
      <c r="HD30" s="39"/>
      <c r="HE30" s="39"/>
      <c r="HF30" s="39"/>
      <c r="HG30" s="39"/>
      <c r="HH30" s="39"/>
    </row>
    <row r="31" spans="1:216" s="38" customFormat="1" x14ac:dyDescent="0.3">
      <c r="A31" s="39" t="s">
        <v>110</v>
      </c>
      <c r="B31" s="68">
        <f>SUMIFS('d1'!$C$2:$C$307,'d1'!$B$2:$B$307,$A31,'d1'!$D$2:$D$307,'d1'!$AD$16)</f>
        <v>0</v>
      </c>
      <c r="C31" s="68">
        <f>SUMIFS('d2'!$C$2:$C$250,'d2'!$B$2:$B$250,$A31,'d2'!$D$2:$D$250,'d2'!$AD$16)</f>
        <v>0</v>
      </c>
      <c r="D31" s="68">
        <f>SUMIFS('d3'!$C$2:$C$250,'d3'!$B$2:$B$250,$A31,'d3'!$D$2:$D$250,'d3'!$AD$16)</f>
        <v>0</v>
      </c>
      <c r="E31" s="68">
        <f>SUMIFS('d4'!$C$2:$C$250,'d4'!$B$2:$B$250,$A31,'d4'!$D$2:$D$250,'d4'!$AD$16)</f>
        <v>0</v>
      </c>
      <c r="F31" s="68">
        <f>SUMIFS('d5'!$C$2:$C$250,'d5'!$B$2:$B$250,$A31,'d5'!$D$2:$D$250,'d5'!$AD$16)</f>
        <v>0</v>
      </c>
      <c r="G31" s="68">
        <f>SUMIFS('d6'!$C$2:$C$250,'d6'!$B$2:$B$250,$A31,'d6'!$D$2:$D$250,'d6'!$AD$16)</f>
        <v>0</v>
      </c>
      <c r="H31" s="68">
        <f>SUMIFS('d7'!$C$2:$C$250,'d7'!$B$2:$B$250,$A31,'d7'!$D$2:$D$250,'d7'!$AD$16)</f>
        <v>0</v>
      </c>
      <c r="I31" s="68">
        <f>SUMIFS('d8'!$C$2:$C$250,'d8'!$B$2:$B$250,$A31,'d8'!$D$2:$D$250,'d8'!$AD$16)</f>
        <v>0</v>
      </c>
      <c r="J31" s="68">
        <f>SUMIFS('d9'!$C$2:$C$250,'d9'!$B$2:$B$250,$A31,'d9'!$D$2:$D$250,'d9'!$AD$16)</f>
        <v>0</v>
      </c>
      <c r="K31" s="68">
        <f>SUMIFS('d10'!$C$2:$C$250,'d10'!$B$2:$B$250,$A31,'d10'!$D$2:$D$250,'d10'!$AD$16)</f>
        <v>0</v>
      </c>
      <c r="L31" s="68">
        <f>SUMIFS('d11'!$C$2:$C$250,'d11'!$B$2:$B$250,$A31,'d11'!$D$2:$D$250,'d11'!$AD$16)</f>
        <v>0</v>
      </c>
      <c r="M31" s="68">
        <f>SUMIFS('d12'!$C$2:$C$250,'d12'!$B$2:$B$250,$A31,'d12'!$D$2:$D$250,'d12'!$AD$16)</f>
        <v>0</v>
      </c>
      <c r="N31" s="68">
        <f>SUMIFS('d13'!$C$2:$C$250,'d13'!$B$2:$B$250,$A31,'d13'!$D$2:$D$250,'d13'!$AD$16)</f>
        <v>0</v>
      </c>
      <c r="O31" s="68">
        <f>SUMIFS('d14'!$C$2:$C$250,'d14'!$B$2:$B$250,$A31,'d14'!$D$2:$D$250,'d14'!$AD$16)</f>
        <v>0</v>
      </c>
      <c r="P31" s="68">
        <f>SUMIFS('d15'!$C$2:$C$250,'d15'!$B$2:$B$250,$A31,'d15'!$D$2:$D$250,'d15'!$AD$16)</f>
        <v>0</v>
      </c>
      <c r="Q31" s="68">
        <f>SUMIFS('d16'!$C$2:$C$250,'d16'!$B$2:$B$250,$A31,'d16'!$D$2:$D$250,'d16'!$AD$16)</f>
        <v>0</v>
      </c>
      <c r="R31" s="68">
        <f>SUMIFS('d17'!$C$2:$C$250,'d17'!$B$2:$B$250,$A31,'d17'!$D$2:$D$250,'d17'!$AD$16)</f>
        <v>0</v>
      </c>
      <c r="S31" s="68">
        <f>SUMIFS('d18'!$C$2:$C$250,'d18'!$B$2:$B$250,$A31,'d18'!$D$2:$D$250,'d18'!$AD$16)</f>
        <v>0</v>
      </c>
      <c r="T31" s="68">
        <f>SUMIFS('d19'!$C$2:$C$250,'d19'!$B$2:$B$250,$A31,'d19'!$D$2:$D$250,'d19'!$AD$16)</f>
        <v>0</v>
      </c>
      <c r="U31" s="68">
        <f>SUMIFS('d20'!$C$2:$C$250,'d20'!$B$2:$B$250,$A31,'d20'!$D$2:$D$250,'d20'!$AD$16)</f>
        <v>0</v>
      </c>
      <c r="V31" s="68">
        <f>SUMIFS('d21'!$C$2:$C$250,'d21'!$B$2:$B$250,$A31,'d21'!$D$2:$D$250,'d21'!$AD$16)</f>
        <v>0</v>
      </c>
      <c r="W31" s="68">
        <f>SUMIFS('d22'!$C$2:$C$250,'d22'!$B$2:$B$250,$A31,'d22'!$D$2:$D$250,'d22'!$AD$16)</f>
        <v>0</v>
      </c>
      <c r="X31" s="68">
        <f>SUMIFS('d23'!$C$2:$C$250,'d23'!$B$2:$B$250,$A31,'d23'!$D$2:$D$250,'d23'!$AD$16)</f>
        <v>0</v>
      </c>
      <c r="Y31" s="68">
        <f>SUMIFS('d24'!$C$2:$C$250,'d24'!$B$2:$B$250,$A31,'d24'!$D$2:$D$250,'d24'!$AD$16)</f>
        <v>0</v>
      </c>
      <c r="Z31" s="68">
        <f>SUMIFS('d25'!$C$2:$C$250,'d25'!$B$2:$B$250,$A31,'d25'!$D$2:$D$250,'d25'!$AD$16)</f>
        <v>0</v>
      </c>
      <c r="AA31" s="68">
        <f>SUMIFS('d26'!$C$2:$C$250,'d26'!$B$2:$B$250,$A31,'d26'!$D$2:$D$250,'d26'!$AD$16)</f>
        <v>0</v>
      </c>
      <c r="AB31" s="68">
        <f>SUMIFS('d27'!$C$2:$C$250,'d27'!$B$2:$B$250,$A31,'d27'!$D$2:$D$250,'d27'!$AD$16)</f>
        <v>0</v>
      </c>
      <c r="AC31" s="68">
        <f>SUMIFS('d28'!$C$2:$C$250,'d28'!$B$2:$B$250,$A31,'d28'!$D$2:$D$250,'d28'!$AD$16)</f>
        <v>0</v>
      </c>
      <c r="AD31" s="68">
        <f>SUMIFS('d29'!$C$2:$C$250,'d29'!$B$2:$B$250,$A31,'d29'!$D$2:$D$250,'d29'!$AD$16)</f>
        <v>0</v>
      </c>
      <c r="AE31" s="68">
        <f>SUMIFS('d30'!$C$2:$C$250,'d30'!$B$2:$B$250,$A31,'d30'!$D$2:$D$250,'d30'!$AD$16)</f>
        <v>0</v>
      </c>
      <c r="AF31" s="68">
        <f>SUMIFS('d31'!$C$2:$C$250,'d31'!$B$2:$B$250,$A31,'d31'!$D$2:$D$250,'d31'!$AD$16)</f>
        <v>0</v>
      </c>
      <c r="AG31" s="34"/>
      <c r="AH31" s="34">
        <f t="shared" si="8"/>
        <v>0</v>
      </c>
      <c r="AI31" s="70">
        <f t="shared" si="9"/>
        <v>0</v>
      </c>
      <c r="AJ31" s="71">
        <f t="shared" si="10"/>
        <v>0</v>
      </c>
      <c r="AK31" s="64">
        <f t="shared" si="11"/>
        <v>0</v>
      </c>
      <c r="AL31" s="15"/>
      <c r="AM31" s="15"/>
      <c r="AN31" s="15"/>
      <c r="AO31" s="15"/>
      <c r="AP31" s="15"/>
      <c r="AQ31" s="15"/>
      <c r="AR31" s="15"/>
      <c r="AS31" s="15"/>
      <c r="AT31" s="15"/>
      <c r="AU31" s="15"/>
      <c r="AV31" s="15"/>
      <c r="AW31" s="15"/>
      <c r="AX31" s="15"/>
      <c r="AY31" s="15"/>
      <c r="AZ31" s="15"/>
      <c r="BA31" s="15"/>
      <c r="BB31" s="15"/>
      <c r="BC31" s="15"/>
      <c r="BD31" s="15"/>
      <c r="BE31" s="15"/>
      <c r="BF31" s="15"/>
      <c r="BG31" s="15"/>
      <c r="BH31" s="15"/>
      <c r="BI31" s="15"/>
      <c r="BJ31" s="15"/>
      <c r="BK31" s="15"/>
      <c r="BL31" s="15"/>
      <c r="BM31" s="15"/>
      <c r="BN31" s="15"/>
      <c r="BO31" s="15"/>
      <c r="BP31" s="15"/>
      <c r="BQ31" s="15"/>
      <c r="BR31" s="15"/>
      <c r="BS31" s="15"/>
      <c r="BT31" s="15"/>
      <c r="BU31" s="15"/>
      <c r="BV31" s="15"/>
      <c r="BW31" s="15"/>
      <c r="BX31" s="15"/>
      <c r="BY31" s="15"/>
      <c r="BZ31" s="15"/>
      <c r="CA31" s="15"/>
      <c r="CB31" s="15"/>
      <c r="CC31" s="15"/>
      <c r="CD31" s="15"/>
      <c r="CE31" s="15"/>
      <c r="CF31" s="15"/>
      <c r="CG31" s="15"/>
      <c r="CH31" s="15"/>
      <c r="CI31" s="15"/>
      <c r="CJ31" s="15"/>
      <c r="CK31" s="15"/>
      <c r="CL31" s="15"/>
      <c r="CM31" s="15"/>
      <c r="CN31" s="15"/>
      <c r="CO31" s="15"/>
      <c r="CP31" s="15"/>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c r="EH31" s="39"/>
      <c r="EI31" s="39"/>
      <c r="EJ31" s="39"/>
      <c r="EK31" s="39"/>
      <c r="EL31" s="39"/>
      <c r="EM31" s="39"/>
      <c r="EN31" s="39"/>
      <c r="EO31" s="39"/>
      <c r="EP31" s="39"/>
      <c r="EQ31" s="39"/>
      <c r="ER31" s="39"/>
      <c r="ES31" s="39"/>
      <c r="ET31" s="39"/>
      <c r="EU31" s="39"/>
      <c r="EV31" s="39"/>
      <c r="EW31" s="39"/>
      <c r="EX31" s="39"/>
      <c r="EY31" s="39"/>
      <c r="EZ31" s="39"/>
      <c r="FA31" s="39"/>
      <c r="FB31" s="39"/>
      <c r="FC31" s="39"/>
      <c r="FD31" s="39"/>
      <c r="FE31" s="39"/>
      <c r="FF31" s="39"/>
      <c r="FG31" s="39"/>
      <c r="FH31" s="39"/>
      <c r="FI31" s="39"/>
      <c r="FJ31" s="39"/>
      <c r="FK31" s="39"/>
      <c r="FL31" s="39"/>
      <c r="FM31" s="39"/>
      <c r="FN31" s="39"/>
      <c r="FO31" s="39"/>
      <c r="FP31" s="39"/>
      <c r="FQ31" s="39"/>
      <c r="FR31" s="39"/>
      <c r="FS31" s="39"/>
      <c r="FT31" s="39"/>
      <c r="FU31" s="39"/>
      <c r="FV31" s="39"/>
      <c r="FW31" s="39"/>
      <c r="FX31" s="39"/>
      <c r="FY31" s="39"/>
      <c r="FZ31" s="39"/>
      <c r="GA31" s="39"/>
      <c r="GB31" s="39"/>
      <c r="GC31" s="39"/>
      <c r="GD31" s="39"/>
      <c r="GE31" s="39"/>
      <c r="GF31" s="39"/>
      <c r="GG31" s="39"/>
      <c r="GH31" s="39"/>
      <c r="GI31" s="39"/>
      <c r="GJ31" s="39"/>
      <c r="GK31" s="39"/>
      <c r="GL31" s="39"/>
      <c r="GM31" s="39"/>
      <c r="GN31" s="39"/>
      <c r="GO31" s="39"/>
      <c r="GP31" s="39"/>
      <c r="GQ31" s="39"/>
      <c r="GR31" s="39"/>
      <c r="GS31" s="39"/>
      <c r="GT31" s="39"/>
      <c r="GU31" s="39"/>
      <c r="GV31" s="39"/>
      <c r="GW31" s="39"/>
      <c r="GX31" s="39"/>
      <c r="GY31" s="39"/>
      <c r="GZ31" s="39"/>
      <c r="HA31" s="39"/>
      <c r="HB31" s="39"/>
      <c r="HC31" s="39"/>
      <c r="HD31" s="39"/>
      <c r="HE31" s="39"/>
      <c r="HF31" s="39"/>
      <c r="HG31" s="39"/>
      <c r="HH31" s="39"/>
    </row>
    <row r="32" spans="1:216" s="67" customFormat="1" x14ac:dyDescent="0.3">
      <c r="A32" s="39" t="s">
        <v>111</v>
      </c>
      <c r="B32" s="68">
        <f>SUMIFS('d1'!$C$2:$C$307,'d1'!$B$2:$B$307,$A32,'d1'!$D$2:$D$307,'d1'!$AD$16)</f>
        <v>0</v>
      </c>
      <c r="C32" s="68">
        <f>SUMIFS('d2'!$C$2:$C$250,'d2'!$B$2:$B$250,$A32,'d2'!$D$2:$D$250,'d2'!$AD$16)</f>
        <v>0</v>
      </c>
      <c r="D32" s="68">
        <f>SUMIFS('d3'!$C$2:$C$250,'d3'!$B$2:$B$250,$A32,'d3'!$D$2:$D$250,'d3'!$AD$16)</f>
        <v>0</v>
      </c>
      <c r="E32" s="68">
        <f>SUMIFS('d4'!$C$2:$C$250,'d4'!$B$2:$B$250,$A32,'d4'!$D$2:$D$250,'d4'!$AD$16)</f>
        <v>0</v>
      </c>
      <c r="F32" s="68">
        <f>SUMIFS('d5'!$C$2:$C$250,'d5'!$B$2:$B$250,$A32,'d5'!$D$2:$D$250,'d5'!$AD$16)</f>
        <v>0</v>
      </c>
      <c r="G32" s="68">
        <f>SUMIFS('d6'!$C$2:$C$250,'d6'!$B$2:$B$250,$A32,'d6'!$D$2:$D$250,'d6'!$AD$16)</f>
        <v>0</v>
      </c>
      <c r="H32" s="68">
        <f>SUMIFS('d7'!$C$2:$C$250,'d7'!$B$2:$B$250,$A32,'d7'!$D$2:$D$250,'d7'!$AD$16)</f>
        <v>0</v>
      </c>
      <c r="I32" s="68">
        <f>SUMIFS('d8'!$C$2:$C$250,'d8'!$B$2:$B$250,$A32,'d8'!$D$2:$D$250,'d8'!$AD$16)</f>
        <v>0</v>
      </c>
      <c r="J32" s="68">
        <f>SUMIFS('d9'!$C$2:$C$250,'d9'!$B$2:$B$250,$A32,'d9'!$D$2:$D$250,'d9'!$AD$16)</f>
        <v>0</v>
      </c>
      <c r="K32" s="68">
        <f>SUMIFS('d10'!$C$2:$C$250,'d10'!$B$2:$B$250,$A32,'d10'!$D$2:$D$250,'d10'!$AD$16)</f>
        <v>0</v>
      </c>
      <c r="L32" s="68">
        <f>SUMIFS('d11'!$C$2:$C$250,'d11'!$B$2:$B$250,$A32,'d11'!$D$2:$D$250,'d11'!$AD$16)</f>
        <v>0</v>
      </c>
      <c r="M32" s="68">
        <f>SUMIFS('d12'!$C$2:$C$250,'d12'!$B$2:$B$250,$A32,'d12'!$D$2:$D$250,'d12'!$AD$16)</f>
        <v>0</v>
      </c>
      <c r="N32" s="68">
        <f>SUMIFS('d13'!$C$2:$C$250,'d13'!$B$2:$B$250,$A32,'d13'!$D$2:$D$250,'d13'!$AD$16)</f>
        <v>0</v>
      </c>
      <c r="O32" s="68">
        <f>SUMIFS('d14'!$C$2:$C$250,'d14'!$B$2:$B$250,$A32,'d14'!$D$2:$D$250,'d14'!$AD$16)</f>
        <v>0</v>
      </c>
      <c r="P32" s="68">
        <f>SUMIFS('d15'!$C$2:$C$250,'d15'!$B$2:$B$250,$A32,'d15'!$D$2:$D$250,'d15'!$AD$16)</f>
        <v>0</v>
      </c>
      <c r="Q32" s="68">
        <f>SUMIFS('d16'!$C$2:$C$250,'d16'!$B$2:$B$250,$A32,'d16'!$D$2:$D$250,'d16'!$AD$16)</f>
        <v>0</v>
      </c>
      <c r="R32" s="68">
        <f>SUMIFS('d17'!$C$2:$C$250,'d17'!$B$2:$B$250,$A32,'d17'!$D$2:$D$250,'d17'!$AD$16)</f>
        <v>0</v>
      </c>
      <c r="S32" s="68">
        <f>SUMIFS('d18'!$C$2:$C$250,'d18'!$B$2:$B$250,$A32,'d18'!$D$2:$D$250,'d18'!$AD$16)</f>
        <v>0</v>
      </c>
      <c r="T32" s="68">
        <f>SUMIFS('d19'!$C$2:$C$250,'d19'!$B$2:$B$250,$A32,'d19'!$D$2:$D$250,'d19'!$AD$16)</f>
        <v>0</v>
      </c>
      <c r="U32" s="68">
        <f>SUMIFS('d20'!$C$2:$C$250,'d20'!$B$2:$B$250,$A32,'d20'!$D$2:$D$250,'d20'!$AD$16)</f>
        <v>0</v>
      </c>
      <c r="V32" s="68">
        <f>SUMIFS('d21'!$C$2:$C$250,'d21'!$B$2:$B$250,$A32,'d21'!$D$2:$D$250,'d21'!$AD$16)</f>
        <v>0</v>
      </c>
      <c r="W32" s="68">
        <f>SUMIFS('d22'!$C$2:$C$250,'d22'!$B$2:$B$250,$A32,'d22'!$D$2:$D$250,'d22'!$AD$16)</f>
        <v>0</v>
      </c>
      <c r="X32" s="68">
        <f>SUMIFS('d23'!$C$2:$C$250,'d23'!$B$2:$B$250,$A32,'d23'!$D$2:$D$250,'d23'!$AD$16)</f>
        <v>0</v>
      </c>
      <c r="Y32" s="68">
        <f>SUMIFS('d24'!$C$2:$C$250,'d24'!$B$2:$B$250,$A32,'d24'!$D$2:$D$250,'d24'!$AD$16)</f>
        <v>0</v>
      </c>
      <c r="Z32" s="68">
        <f>SUMIFS('d25'!$C$2:$C$250,'d25'!$B$2:$B$250,$A32,'d25'!$D$2:$D$250,'d25'!$AD$16)</f>
        <v>0</v>
      </c>
      <c r="AA32" s="68">
        <f>SUMIFS('d26'!$C$2:$C$250,'d26'!$B$2:$B$250,$A32,'d26'!$D$2:$D$250,'d26'!$AD$16)</f>
        <v>0</v>
      </c>
      <c r="AB32" s="68">
        <f>SUMIFS('d27'!$C$2:$C$250,'d27'!$B$2:$B$250,$A32,'d27'!$D$2:$D$250,'d27'!$AD$16)</f>
        <v>0</v>
      </c>
      <c r="AC32" s="68">
        <f>SUMIFS('d28'!$C$2:$C$250,'d28'!$B$2:$B$250,$A32,'d28'!$D$2:$D$250,'d28'!$AD$16)</f>
        <v>0</v>
      </c>
      <c r="AD32" s="68">
        <f>SUMIFS('d29'!$C$2:$C$250,'d29'!$B$2:$B$250,$A32,'d29'!$D$2:$D$250,'d29'!$AD$16)</f>
        <v>0</v>
      </c>
      <c r="AE32" s="68">
        <f>SUMIFS('d30'!$C$2:$C$250,'d30'!$B$2:$B$250,$A32,'d30'!$D$2:$D$250,'d30'!$AD$16)</f>
        <v>0</v>
      </c>
      <c r="AF32" s="68">
        <f>SUMIFS('d31'!$C$2:$C$250,'d31'!$B$2:$B$250,$A32,'d31'!$D$2:$D$250,'d31'!$AD$16)</f>
        <v>0</v>
      </c>
      <c r="AG32" s="34"/>
      <c r="AH32" s="34">
        <f t="shared" si="8"/>
        <v>0</v>
      </c>
      <c r="AI32" s="70">
        <f t="shared" si="9"/>
        <v>0</v>
      </c>
      <c r="AJ32" s="71">
        <f t="shared" si="10"/>
        <v>0</v>
      </c>
      <c r="AK32" s="65">
        <f t="shared" si="11"/>
        <v>0</v>
      </c>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row>
    <row r="33" spans="1:196" s="67" customFormat="1" x14ac:dyDescent="0.3">
      <c r="A33" s="66" t="s">
        <v>112</v>
      </c>
      <c r="B33" s="68">
        <f>SUMIFS('d1'!$C$2:$C$307,'d1'!$B$2:$B$307,$A33,'d1'!$D$2:$D$307,'d1'!$AD$16)</f>
        <v>0</v>
      </c>
      <c r="C33" s="68">
        <f>SUMIFS('d2'!$C$2:$C$250,'d2'!$B$2:$B$250,$A33,'d2'!$D$2:$D$250,'d2'!$AD$16)</f>
        <v>0</v>
      </c>
      <c r="D33" s="68">
        <f>SUMIFS('d3'!$C$2:$C$250,'d3'!$B$2:$B$250,$A33,'d3'!$D$2:$D$250,'d3'!$AD$16)</f>
        <v>0</v>
      </c>
      <c r="E33" s="68">
        <f>SUMIFS('d4'!$C$2:$C$250,'d4'!$B$2:$B$250,$A33,'d4'!$D$2:$D$250,'d4'!$AD$16)</f>
        <v>0</v>
      </c>
      <c r="F33" s="68">
        <f>SUMIFS('d5'!$C$2:$C$250,'d5'!$B$2:$B$250,$A33,'d5'!$D$2:$D$250,'d5'!$AD$16)</f>
        <v>0</v>
      </c>
      <c r="G33" s="68">
        <f>SUMIFS('d6'!$C$2:$C$250,'d6'!$B$2:$B$250,$A33,'d6'!$D$2:$D$250,'d6'!$AD$16)</f>
        <v>0</v>
      </c>
      <c r="H33" s="68">
        <f>SUMIFS('d7'!$C$2:$C$250,'d7'!$B$2:$B$250,$A33,'d7'!$D$2:$D$250,'d7'!$AD$16)</f>
        <v>0</v>
      </c>
      <c r="I33" s="68">
        <f>SUMIFS('d8'!$C$2:$C$250,'d8'!$B$2:$B$250,$A33,'d8'!$D$2:$D$250,'d8'!$AD$16)</f>
        <v>0</v>
      </c>
      <c r="J33" s="68">
        <f>SUMIFS('d9'!$C$2:$C$250,'d9'!$B$2:$B$250,$A33,'d9'!$D$2:$D$250,'d9'!$AD$16)</f>
        <v>0</v>
      </c>
      <c r="K33" s="68">
        <f>SUMIFS('d10'!$C$2:$C$250,'d10'!$B$2:$B$250,$A33,'d10'!$D$2:$D$250,'d10'!$AD$16)</f>
        <v>0</v>
      </c>
      <c r="L33" s="68">
        <f>SUMIFS('d11'!$C$2:$C$250,'d11'!$B$2:$B$250,$A33,'d11'!$D$2:$D$250,'d11'!$AD$16)</f>
        <v>0</v>
      </c>
      <c r="M33" s="68">
        <f>SUMIFS('d12'!$C$2:$C$250,'d12'!$B$2:$B$250,$A33,'d12'!$D$2:$D$250,'d12'!$AD$16)</f>
        <v>0</v>
      </c>
      <c r="N33" s="68">
        <f>SUMIFS('d13'!$C$2:$C$250,'d13'!$B$2:$B$250,$A33,'d13'!$D$2:$D$250,'d13'!$AD$16)</f>
        <v>0</v>
      </c>
      <c r="O33" s="68">
        <f>SUMIFS('d14'!$C$2:$C$250,'d14'!$B$2:$B$250,$A33,'d14'!$D$2:$D$250,'d14'!$AD$16)</f>
        <v>0</v>
      </c>
      <c r="P33" s="68">
        <f>SUMIFS('d15'!$C$2:$C$250,'d15'!$B$2:$B$250,$A33,'d15'!$D$2:$D$250,'d15'!$AD$16)</f>
        <v>0</v>
      </c>
      <c r="Q33" s="68">
        <f>SUMIFS('d16'!$C$2:$C$250,'d16'!$B$2:$B$250,$A33,'d16'!$D$2:$D$250,'d16'!$AD$16)</f>
        <v>0</v>
      </c>
      <c r="R33" s="68">
        <f>SUMIFS('d17'!$C$2:$C$250,'d17'!$B$2:$B$250,$A33,'d17'!$D$2:$D$250,'d17'!$AD$16)</f>
        <v>0</v>
      </c>
      <c r="S33" s="68">
        <f>SUMIFS('d18'!$C$2:$C$250,'d18'!$B$2:$B$250,$A33,'d18'!$D$2:$D$250,'d18'!$AD$16)</f>
        <v>0</v>
      </c>
      <c r="T33" s="68">
        <f>SUMIFS('d19'!$C$2:$C$250,'d19'!$B$2:$B$250,$A33,'d19'!$D$2:$D$250,'d19'!$AD$16)</f>
        <v>0</v>
      </c>
      <c r="U33" s="68">
        <f>SUMIFS('d20'!$C$2:$C$250,'d20'!$B$2:$B$250,$A33,'d20'!$D$2:$D$250,'d20'!$AD$16)</f>
        <v>0</v>
      </c>
      <c r="V33" s="68">
        <f>SUMIFS('d21'!$C$2:$C$250,'d21'!$B$2:$B$250,$A33,'d21'!$D$2:$D$250,'d21'!$AD$16)</f>
        <v>0</v>
      </c>
      <c r="W33" s="68">
        <f>SUMIFS('d22'!$C$2:$C$250,'d22'!$B$2:$B$250,$A33,'d22'!$D$2:$D$250,'d22'!$AD$16)</f>
        <v>0</v>
      </c>
      <c r="X33" s="68">
        <f>SUMIFS('d23'!$C$2:$C$250,'d23'!$B$2:$B$250,$A33,'d23'!$D$2:$D$250,'d23'!$AD$16)</f>
        <v>0</v>
      </c>
      <c r="Y33" s="68">
        <f>SUMIFS('d24'!$C$2:$C$250,'d24'!$B$2:$B$250,$A33,'d24'!$D$2:$D$250,'d24'!$AD$16)</f>
        <v>0</v>
      </c>
      <c r="Z33" s="68">
        <f>SUMIFS('d25'!$C$2:$C$250,'d25'!$B$2:$B$250,$A33,'d25'!$D$2:$D$250,'d25'!$AD$16)</f>
        <v>0</v>
      </c>
      <c r="AA33" s="68">
        <f>SUMIFS('d26'!$C$2:$C$250,'d26'!$B$2:$B$250,$A33,'d26'!$D$2:$D$250,'d26'!$AD$16)</f>
        <v>0</v>
      </c>
      <c r="AB33" s="68">
        <f>SUMIFS('d27'!$C$2:$C$250,'d27'!$B$2:$B$250,$A33,'d27'!$D$2:$D$250,'d27'!$AD$16)</f>
        <v>0</v>
      </c>
      <c r="AC33" s="68">
        <f>SUMIFS('d28'!$C$2:$C$250,'d28'!$B$2:$B$250,$A33,'d28'!$D$2:$D$250,'d28'!$AD$16)</f>
        <v>0</v>
      </c>
      <c r="AD33" s="68">
        <f>SUMIFS('d29'!$C$2:$C$250,'d29'!$B$2:$B$250,$A33,'d29'!$D$2:$D$250,'d29'!$AD$16)</f>
        <v>0</v>
      </c>
      <c r="AE33" s="68">
        <f>SUMIFS('d30'!$C$2:$C$250,'d30'!$B$2:$B$250,$A33,'d30'!$D$2:$D$250,'d30'!$AD$16)</f>
        <v>0</v>
      </c>
      <c r="AF33" s="68">
        <f>SUMIFS('d31'!$C$2:$C$250,'d31'!$B$2:$B$250,$A33,'d31'!$D$2:$D$250,'d31'!$AD$16)</f>
        <v>0</v>
      </c>
      <c r="AG33" s="69"/>
      <c r="AH33" s="34">
        <f t="shared" si="8"/>
        <v>0</v>
      </c>
      <c r="AI33" s="70">
        <f t="shared" si="9"/>
        <v>0</v>
      </c>
      <c r="AJ33" s="71">
        <f t="shared" si="10"/>
        <v>0</v>
      </c>
      <c r="AK33" s="65">
        <f t="shared" si="11"/>
        <v>0</v>
      </c>
      <c r="AL33" s="15"/>
      <c r="AM33" s="15"/>
      <c r="AN33" s="15"/>
      <c r="AO33" s="15"/>
      <c r="AP33" s="15"/>
      <c r="AQ33" s="15"/>
      <c r="AR33" s="15"/>
      <c r="AS33" s="15"/>
      <c r="AT33" s="15"/>
      <c r="AU33" s="15"/>
      <c r="AV33" s="15"/>
      <c r="AW33" s="15"/>
      <c r="AX33" s="15"/>
      <c r="AY33" s="15"/>
      <c r="AZ33" s="15"/>
      <c r="BA33" s="15"/>
      <c r="BB33" s="15"/>
      <c r="BC33" s="15"/>
      <c r="BD33" s="15"/>
      <c r="BE33" s="15"/>
      <c r="BF33" s="15"/>
      <c r="BG33" s="15"/>
      <c r="BH33" s="15"/>
      <c r="BI33" s="15"/>
      <c r="BJ33" s="15"/>
      <c r="BK33" s="15"/>
      <c r="BL33" s="15"/>
      <c r="BM33" s="15"/>
      <c r="BN33" s="15"/>
      <c r="BO33" s="15"/>
      <c r="BP33" s="15"/>
      <c r="BQ33" s="15"/>
      <c r="BR33" s="15"/>
      <c r="BS33" s="15"/>
      <c r="BT33" s="15"/>
      <c r="BU33" s="15"/>
      <c r="BV33" s="15"/>
      <c r="BW33" s="15"/>
      <c r="BX33" s="15"/>
      <c r="BY33" s="15"/>
      <c r="BZ33" s="15"/>
      <c r="CA33" s="15"/>
      <c r="CB33" s="15"/>
      <c r="CC33" s="15"/>
      <c r="CD33" s="15"/>
      <c r="CE33" s="15"/>
      <c r="CF33" s="15"/>
      <c r="CG33" s="15"/>
      <c r="CH33" s="15"/>
      <c r="CI33" s="15"/>
      <c r="CJ33" s="15"/>
      <c r="CK33" s="15"/>
      <c r="CL33" s="15"/>
      <c r="CM33" s="15"/>
      <c r="CN33" s="15"/>
      <c r="CO33" s="15"/>
      <c r="CP33" s="15"/>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row>
    <row r="34" spans="1:196" s="67" customFormat="1" x14ac:dyDescent="0.3">
      <c r="A34" s="66" t="s">
        <v>113</v>
      </c>
      <c r="B34" s="68">
        <f>SUMIFS('d1'!$C$2:$C$307,'d1'!$B$2:$B$307,$A34,'d1'!$D$2:$D$307,'d1'!$AD$16)</f>
        <v>0</v>
      </c>
      <c r="C34" s="68">
        <f>SUMIFS('d2'!$C$2:$C$250,'d2'!$B$2:$B$250,$A34,'d2'!$D$2:$D$250,'d2'!$AD$16)</f>
        <v>0</v>
      </c>
      <c r="D34" s="68">
        <f>SUMIFS('d3'!$C$2:$C$250,'d3'!$B$2:$B$250,$A34,'d3'!$D$2:$D$250,'d3'!$AD$16)</f>
        <v>0</v>
      </c>
      <c r="E34" s="68">
        <f>SUMIFS('d4'!$C$2:$C$250,'d4'!$B$2:$B$250,$A34,'d4'!$D$2:$D$250,'d4'!$AD$16)</f>
        <v>0</v>
      </c>
      <c r="F34" s="68">
        <f>SUMIFS('d5'!$C$2:$C$250,'d5'!$B$2:$B$250,$A34,'d5'!$D$2:$D$250,'d5'!$AD$16)</f>
        <v>0</v>
      </c>
      <c r="G34" s="68">
        <f>SUMIFS('d6'!$C$2:$C$250,'d6'!$B$2:$B$250,$A34,'d6'!$D$2:$D$250,'d6'!$AD$16)</f>
        <v>0</v>
      </c>
      <c r="H34" s="68">
        <f>SUMIFS('d7'!$C$2:$C$250,'d7'!$B$2:$B$250,$A34,'d7'!$D$2:$D$250,'d7'!$AD$16)</f>
        <v>0</v>
      </c>
      <c r="I34" s="68">
        <f>SUMIFS('d8'!$C$2:$C$250,'d8'!$B$2:$B$250,$A34,'d8'!$D$2:$D$250,'d8'!$AD$16)</f>
        <v>0</v>
      </c>
      <c r="J34" s="68">
        <f>SUMIFS('d9'!$C$2:$C$250,'d9'!$B$2:$B$250,$A34,'d9'!$D$2:$D$250,'d9'!$AD$16)</f>
        <v>0</v>
      </c>
      <c r="K34" s="68">
        <f>SUMIFS('d10'!$C$2:$C$250,'d10'!$B$2:$B$250,$A34,'d10'!$D$2:$D$250,'d10'!$AD$16)</f>
        <v>0</v>
      </c>
      <c r="L34" s="68">
        <f>SUMIFS('d11'!$C$2:$C$250,'d11'!$B$2:$B$250,$A34,'d11'!$D$2:$D$250,'d11'!$AD$16)</f>
        <v>0</v>
      </c>
      <c r="M34" s="68">
        <f>SUMIFS('d12'!$C$2:$C$250,'d12'!$B$2:$B$250,$A34,'d12'!$D$2:$D$250,'d12'!$AD$16)</f>
        <v>0</v>
      </c>
      <c r="N34" s="68">
        <f>SUMIFS('d13'!$C$2:$C$250,'d13'!$B$2:$B$250,$A34,'d13'!$D$2:$D$250,'d13'!$AD$16)</f>
        <v>0</v>
      </c>
      <c r="O34" s="68">
        <f>SUMIFS('d14'!$C$2:$C$250,'d14'!$B$2:$B$250,$A34,'d14'!$D$2:$D$250,'d14'!$AD$16)</f>
        <v>0</v>
      </c>
      <c r="P34" s="68">
        <f>SUMIFS('d15'!$C$2:$C$250,'d15'!$B$2:$B$250,$A34,'d15'!$D$2:$D$250,'d15'!$AD$16)</f>
        <v>0</v>
      </c>
      <c r="Q34" s="68">
        <f>SUMIFS('d16'!$C$2:$C$250,'d16'!$B$2:$B$250,$A34,'d16'!$D$2:$D$250,'d16'!$AD$16)</f>
        <v>0</v>
      </c>
      <c r="R34" s="68">
        <f>SUMIFS('d17'!$C$2:$C$250,'d17'!$B$2:$B$250,$A34,'d17'!$D$2:$D$250,'d17'!$AD$16)</f>
        <v>0</v>
      </c>
      <c r="S34" s="68">
        <f>SUMIFS('d18'!$C$2:$C$250,'d18'!$B$2:$B$250,$A34,'d18'!$D$2:$D$250,'d18'!$AD$16)</f>
        <v>0</v>
      </c>
      <c r="T34" s="68">
        <f>SUMIFS('d19'!$C$2:$C$250,'d19'!$B$2:$B$250,$A34,'d19'!$D$2:$D$250,'d19'!$AD$16)</f>
        <v>0</v>
      </c>
      <c r="U34" s="68">
        <f>SUMIFS('d20'!$C$2:$C$250,'d20'!$B$2:$B$250,$A34,'d20'!$D$2:$D$250,'d20'!$AD$16)</f>
        <v>0</v>
      </c>
      <c r="V34" s="68">
        <f>SUMIFS('d21'!$C$2:$C$250,'d21'!$B$2:$B$250,$A34,'d21'!$D$2:$D$250,'d21'!$AD$16)</f>
        <v>0</v>
      </c>
      <c r="W34" s="68">
        <f>SUMIFS('d22'!$C$2:$C$250,'d22'!$B$2:$B$250,$A34,'d22'!$D$2:$D$250,'d22'!$AD$16)</f>
        <v>0</v>
      </c>
      <c r="X34" s="68">
        <f>SUMIFS('d23'!$C$2:$C$250,'d23'!$B$2:$B$250,$A34,'d23'!$D$2:$D$250,'d23'!$AD$16)</f>
        <v>0</v>
      </c>
      <c r="Y34" s="68">
        <f>SUMIFS('d24'!$C$2:$C$250,'d24'!$B$2:$B$250,$A34,'d24'!$D$2:$D$250,'d24'!$AD$16)</f>
        <v>0</v>
      </c>
      <c r="Z34" s="68">
        <f>SUMIFS('d25'!$C$2:$C$250,'d25'!$B$2:$B$250,$A34,'d25'!$D$2:$D$250,'d25'!$AD$16)</f>
        <v>0</v>
      </c>
      <c r="AA34" s="68">
        <f>SUMIFS('d26'!$C$2:$C$250,'d26'!$B$2:$B$250,$A34,'d26'!$D$2:$D$250,'d26'!$AD$16)</f>
        <v>0</v>
      </c>
      <c r="AB34" s="68">
        <f>SUMIFS('d27'!$C$2:$C$250,'d27'!$B$2:$B$250,$A34,'d27'!$D$2:$D$250,'d27'!$AD$16)</f>
        <v>0</v>
      </c>
      <c r="AC34" s="68">
        <f>SUMIFS('d28'!$C$2:$C$250,'d28'!$B$2:$B$250,$A34,'d28'!$D$2:$D$250,'d28'!$AD$16)</f>
        <v>0</v>
      </c>
      <c r="AD34" s="68">
        <f>SUMIFS('d29'!$C$2:$C$250,'d29'!$B$2:$B$250,$A34,'d29'!$D$2:$D$250,'d29'!$AD$16)</f>
        <v>0</v>
      </c>
      <c r="AE34" s="68">
        <f>SUMIFS('d30'!$C$2:$C$250,'d30'!$B$2:$B$250,$A34,'d30'!$D$2:$D$250,'d30'!$AD$16)</f>
        <v>0</v>
      </c>
      <c r="AF34" s="68">
        <f>SUMIFS('d31'!$C$2:$C$250,'d31'!$B$2:$B$250,$A34,'d31'!$D$2:$D$250,'d31'!$AD$16)</f>
        <v>0</v>
      </c>
      <c r="AG34" s="69"/>
      <c r="AH34" s="34">
        <f t="shared" si="8"/>
        <v>0</v>
      </c>
      <c r="AI34" s="70">
        <f t="shared" si="9"/>
        <v>0</v>
      </c>
      <c r="AJ34" s="71">
        <f t="shared" si="10"/>
        <v>0</v>
      </c>
      <c r="AK34" s="65">
        <f t="shared" si="11"/>
        <v>0</v>
      </c>
      <c r="AL34" s="15"/>
      <c r="AM34" s="15"/>
      <c r="AN34" s="15"/>
      <c r="AO34" s="15"/>
      <c r="AP34" s="15"/>
      <c r="AQ34" s="15"/>
      <c r="AR34" s="15"/>
      <c r="AS34" s="15"/>
      <c r="AT34" s="15"/>
      <c r="AU34" s="15"/>
      <c r="AV34" s="15"/>
      <c r="AW34" s="15"/>
      <c r="AX34" s="15"/>
      <c r="AY34" s="15"/>
      <c r="AZ34" s="15"/>
      <c r="BA34" s="15"/>
      <c r="BB34" s="15"/>
      <c r="BC34" s="15"/>
      <c r="BD34" s="15"/>
      <c r="BE34" s="15"/>
      <c r="BF34" s="15"/>
      <c r="BG34" s="15"/>
      <c r="BH34" s="15"/>
      <c r="BI34" s="15"/>
      <c r="BJ34" s="15"/>
      <c r="BK34" s="15"/>
      <c r="BL34" s="15"/>
      <c r="BM34" s="15"/>
      <c r="BN34" s="15"/>
      <c r="BO34" s="15"/>
      <c r="BP34" s="15"/>
      <c r="BQ34" s="15"/>
      <c r="BR34" s="15"/>
      <c r="BS34" s="15"/>
      <c r="BT34" s="15"/>
      <c r="BU34" s="15"/>
      <c r="BV34" s="15"/>
      <c r="BW34" s="15"/>
      <c r="BX34" s="15"/>
      <c r="BY34" s="15"/>
      <c r="BZ34" s="15"/>
      <c r="CA34" s="15"/>
      <c r="CB34" s="15"/>
      <c r="CC34" s="15"/>
      <c r="CD34" s="15"/>
      <c r="CE34" s="15"/>
      <c r="CF34" s="15"/>
      <c r="CG34" s="15"/>
      <c r="CH34" s="15"/>
      <c r="CI34" s="15"/>
      <c r="CJ34" s="15"/>
      <c r="CK34" s="15"/>
      <c r="CL34" s="15"/>
      <c r="CM34" s="15"/>
      <c r="CN34" s="15"/>
      <c r="CO34" s="15"/>
      <c r="CP34" s="15"/>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row>
    <row r="35" spans="1:196" s="67" customFormat="1" x14ac:dyDescent="0.3">
      <c r="A35" s="66" t="s">
        <v>114</v>
      </c>
      <c r="B35" s="68">
        <f>SUMIFS('d1'!$C$2:$C$307,'d1'!$B$2:$B$307,$A35,'d1'!$D$2:$D$307,'d1'!$AD$16)</f>
        <v>0</v>
      </c>
      <c r="C35" s="68">
        <f>SUMIFS('d2'!$C$2:$C$250,'d2'!$B$2:$B$250,$A35,'d2'!$D$2:$D$250,'d2'!$AD$16)</f>
        <v>0</v>
      </c>
      <c r="D35" s="68">
        <f>SUMIFS('d3'!$C$2:$C$250,'d3'!$B$2:$B$250,$A35,'d3'!$D$2:$D$250,'d3'!$AD$16)</f>
        <v>0</v>
      </c>
      <c r="E35" s="68">
        <f>SUMIFS('d4'!$C$2:$C$250,'d4'!$B$2:$B$250,$A35,'d4'!$D$2:$D$250,'d4'!$AD$16)</f>
        <v>0</v>
      </c>
      <c r="F35" s="68">
        <f>SUMIFS('d5'!$C$2:$C$250,'d5'!$B$2:$B$250,$A35,'d5'!$D$2:$D$250,'d5'!$AD$16)</f>
        <v>0</v>
      </c>
      <c r="G35" s="68">
        <f>SUMIFS('d6'!$C$2:$C$250,'d6'!$B$2:$B$250,$A35,'d6'!$D$2:$D$250,'d6'!$AD$16)</f>
        <v>0</v>
      </c>
      <c r="H35" s="68">
        <f>SUMIFS('d7'!$C$2:$C$250,'d7'!$B$2:$B$250,$A35,'d7'!$D$2:$D$250,'d7'!$AD$16)</f>
        <v>0</v>
      </c>
      <c r="I35" s="68">
        <f>SUMIFS('d8'!$C$2:$C$250,'d8'!$B$2:$B$250,$A35,'d8'!$D$2:$D$250,'d8'!$AD$16)</f>
        <v>0</v>
      </c>
      <c r="J35" s="68">
        <f>SUMIFS('d9'!$C$2:$C$250,'d9'!$B$2:$B$250,$A35,'d9'!$D$2:$D$250,'d9'!$AD$16)</f>
        <v>0</v>
      </c>
      <c r="K35" s="68">
        <f>SUMIFS('d10'!$C$2:$C$250,'d10'!$B$2:$B$250,$A35,'d10'!$D$2:$D$250,'d10'!$AD$16)</f>
        <v>0</v>
      </c>
      <c r="L35" s="68">
        <f>SUMIFS('d11'!$C$2:$C$250,'d11'!$B$2:$B$250,$A35,'d11'!$D$2:$D$250,'d11'!$AD$16)</f>
        <v>0</v>
      </c>
      <c r="M35" s="68">
        <f>SUMIFS('d12'!$C$2:$C$250,'d12'!$B$2:$B$250,$A35,'d12'!$D$2:$D$250,'d12'!$AD$16)</f>
        <v>0</v>
      </c>
      <c r="N35" s="68">
        <f>SUMIFS('d13'!$C$2:$C$250,'d13'!$B$2:$B$250,$A35,'d13'!$D$2:$D$250,'d13'!$AD$16)</f>
        <v>0</v>
      </c>
      <c r="O35" s="68">
        <f>SUMIFS('d14'!$C$2:$C$250,'d14'!$B$2:$B$250,$A35,'d14'!$D$2:$D$250,'d14'!$AD$16)</f>
        <v>0</v>
      </c>
      <c r="P35" s="68">
        <f>SUMIFS('d15'!$C$2:$C$250,'d15'!$B$2:$B$250,$A35,'d15'!$D$2:$D$250,'d15'!$AD$16)</f>
        <v>0</v>
      </c>
      <c r="Q35" s="68">
        <f>SUMIFS('d16'!$C$2:$C$250,'d16'!$B$2:$B$250,$A35,'d16'!$D$2:$D$250,'d16'!$AD$16)</f>
        <v>0</v>
      </c>
      <c r="R35" s="68">
        <f>SUMIFS('d17'!$C$2:$C$250,'d17'!$B$2:$B$250,$A35,'d17'!$D$2:$D$250,'d17'!$AD$16)</f>
        <v>0</v>
      </c>
      <c r="S35" s="68">
        <f>SUMIFS('d18'!$C$2:$C$250,'d18'!$B$2:$B$250,$A35,'d18'!$D$2:$D$250,'d18'!$AD$16)</f>
        <v>0</v>
      </c>
      <c r="T35" s="68">
        <f>SUMIFS('d19'!$C$2:$C$250,'d19'!$B$2:$B$250,$A35,'d19'!$D$2:$D$250,'d19'!$AD$16)</f>
        <v>0</v>
      </c>
      <c r="U35" s="68">
        <f>SUMIFS('d20'!$C$2:$C$250,'d20'!$B$2:$B$250,$A35,'d20'!$D$2:$D$250,'d20'!$AD$16)</f>
        <v>0</v>
      </c>
      <c r="V35" s="68">
        <f>SUMIFS('d21'!$C$2:$C$250,'d21'!$B$2:$B$250,$A35,'d21'!$D$2:$D$250,'d21'!$AD$16)</f>
        <v>0</v>
      </c>
      <c r="W35" s="68">
        <f>SUMIFS('d22'!$C$2:$C$250,'d22'!$B$2:$B$250,$A35,'d22'!$D$2:$D$250,'d22'!$AD$16)</f>
        <v>0</v>
      </c>
      <c r="X35" s="68">
        <f>SUMIFS('d23'!$C$2:$C$250,'d23'!$B$2:$B$250,$A35,'d23'!$D$2:$D$250,'d23'!$AD$16)</f>
        <v>0</v>
      </c>
      <c r="Y35" s="68">
        <f>SUMIFS('d24'!$C$2:$C$250,'d24'!$B$2:$B$250,$A35,'d24'!$D$2:$D$250,'d24'!$AD$16)</f>
        <v>0</v>
      </c>
      <c r="Z35" s="68">
        <f>SUMIFS('d25'!$C$2:$C$250,'d25'!$B$2:$B$250,$A35,'d25'!$D$2:$D$250,'d25'!$AD$16)</f>
        <v>0</v>
      </c>
      <c r="AA35" s="68">
        <f>SUMIFS('d26'!$C$2:$C$250,'d26'!$B$2:$B$250,$A35,'d26'!$D$2:$D$250,'d26'!$AD$16)</f>
        <v>0</v>
      </c>
      <c r="AB35" s="68">
        <f>SUMIFS('d27'!$C$2:$C$250,'d27'!$B$2:$B$250,$A35,'d27'!$D$2:$D$250,'d27'!$AD$16)</f>
        <v>0</v>
      </c>
      <c r="AC35" s="68">
        <f>SUMIFS('d28'!$C$2:$C$250,'d28'!$B$2:$B$250,$A35,'d28'!$D$2:$D$250,'d28'!$AD$16)</f>
        <v>0</v>
      </c>
      <c r="AD35" s="68">
        <f>SUMIFS('d29'!$C$2:$C$250,'d29'!$B$2:$B$250,$A35,'d29'!$D$2:$D$250,'d29'!$AD$16)</f>
        <v>0</v>
      </c>
      <c r="AE35" s="68">
        <f>SUMIFS('d30'!$C$2:$C$250,'d30'!$B$2:$B$250,$A35,'d30'!$D$2:$D$250,'d30'!$AD$16)</f>
        <v>0</v>
      </c>
      <c r="AF35" s="68">
        <f>SUMIFS('d31'!$C$2:$C$250,'d31'!$B$2:$B$250,$A35,'d31'!$D$2:$D$250,'d31'!$AD$16)</f>
        <v>0</v>
      </c>
      <c r="AG35" s="69"/>
      <c r="AH35" s="34">
        <f t="shared" si="8"/>
        <v>0</v>
      </c>
      <c r="AI35" s="70">
        <f t="shared" si="9"/>
        <v>0</v>
      </c>
      <c r="AJ35" s="71">
        <f t="shared" si="10"/>
        <v>0</v>
      </c>
      <c r="AK35" s="65">
        <f t="shared" si="11"/>
        <v>0</v>
      </c>
      <c r="AL35" s="15"/>
      <c r="AM35" s="15"/>
      <c r="AN35" s="15"/>
      <c r="AO35" s="15"/>
      <c r="AP35" s="15"/>
      <c r="AQ35" s="15"/>
      <c r="AR35" s="15"/>
      <c r="AS35" s="15"/>
      <c r="AT35" s="15"/>
      <c r="AU35" s="15"/>
      <c r="AV35" s="15"/>
      <c r="AW35" s="15"/>
      <c r="AX35" s="15"/>
      <c r="AY35" s="15"/>
      <c r="AZ35" s="15"/>
      <c r="BA35" s="15"/>
      <c r="BB35" s="15"/>
      <c r="BC35" s="15"/>
      <c r="BD35" s="15"/>
      <c r="BE35" s="15"/>
      <c r="BF35" s="15"/>
      <c r="BG35" s="15"/>
      <c r="BH35" s="15"/>
      <c r="BI35" s="15"/>
      <c r="BJ35" s="15"/>
      <c r="BK35" s="15"/>
      <c r="BL35" s="15"/>
      <c r="BM35" s="15"/>
      <c r="BN35" s="15"/>
      <c r="BO35" s="15"/>
      <c r="BP35" s="15"/>
      <c r="BQ35" s="15"/>
      <c r="BR35" s="15"/>
      <c r="BS35" s="15"/>
      <c r="BT35" s="15"/>
      <c r="BU35" s="15"/>
      <c r="BV35" s="15"/>
      <c r="BW35" s="15"/>
      <c r="BX35" s="15"/>
      <c r="BY35" s="15"/>
      <c r="BZ35" s="15"/>
      <c r="CA35" s="15"/>
      <c r="CB35" s="15"/>
      <c r="CC35" s="15"/>
      <c r="CD35" s="15"/>
      <c r="CE35" s="15"/>
      <c r="CF35" s="15"/>
      <c r="CG35" s="15"/>
      <c r="CH35" s="15"/>
      <c r="CI35" s="15"/>
      <c r="CJ35" s="15"/>
      <c r="CK35" s="15"/>
      <c r="CL35" s="15"/>
      <c r="CM35" s="15"/>
      <c r="CN35" s="15"/>
      <c r="CO35" s="15"/>
      <c r="CP35" s="15"/>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row>
    <row r="36" spans="1:196" s="67" customFormat="1" x14ac:dyDescent="0.3">
      <c r="A36" s="66" t="s">
        <v>115</v>
      </c>
      <c r="B36" s="68">
        <f>SUMIFS('d1'!$C$2:$C$307,'d1'!$B$2:$B$307,$A36,'d1'!$D$2:$D$307,'d1'!$AD$16)</f>
        <v>0</v>
      </c>
      <c r="C36" s="68">
        <f>SUMIFS('d2'!$C$2:$C$250,'d2'!$B$2:$B$250,$A36,'d2'!$D$2:$D$250,'d2'!$AD$16)</f>
        <v>0</v>
      </c>
      <c r="D36" s="68">
        <f>SUMIFS('d3'!$C$2:$C$250,'d3'!$B$2:$B$250,$A36,'d3'!$D$2:$D$250,'d3'!$AD$16)</f>
        <v>0</v>
      </c>
      <c r="E36" s="68">
        <f>SUMIFS('d4'!$C$2:$C$250,'d4'!$B$2:$B$250,$A36,'d4'!$D$2:$D$250,'d4'!$AD$16)</f>
        <v>0</v>
      </c>
      <c r="F36" s="68">
        <f>SUMIFS('d5'!$C$2:$C$250,'d5'!$B$2:$B$250,$A36,'d5'!$D$2:$D$250,'d5'!$AD$16)</f>
        <v>0</v>
      </c>
      <c r="G36" s="68">
        <f>SUMIFS('d6'!$C$2:$C$250,'d6'!$B$2:$B$250,$A36,'d6'!$D$2:$D$250,'d6'!$AD$16)</f>
        <v>0</v>
      </c>
      <c r="H36" s="68">
        <f>SUMIFS('d7'!$C$2:$C$250,'d7'!$B$2:$B$250,$A36,'d7'!$D$2:$D$250,'d7'!$AD$16)</f>
        <v>0</v>
      </c>
      <c r="I36" s="68">
        <f>SUMIFS('d8'!$C$2:$C$250,'d8'!$B$2:$B$250,$A36,'d8'!$D$2:$D$250,'d8'!$AD$16)</f>
        <v>0</v>
      </c>
      <c r="J36" s="68">
        <f>SUMIFS('d9'!$C$2:$C$250,'d9'!$B$2:$B$250,$A36,'d9'!$D$2:$D$250,'d9'!$AD$16)</f>
        <v>0</v>
      </c>
      <c r="K36" s="68">
        <f>SUMIFS('d10'!$C$2:$C$250,'d10'!$B$2:$B$250,$A36,'d10'!$D$2:$D$250,'d10'!$AD$16)</f>
        <v>0</v>
      </c>
      <c r="L36" s="68">
        <f>SUMIFS('d11'!$C$2:$C$250,'d11'!$B$2:$B$250,$A36,'d11'!$D$2:$D$250,'d11'!$AD$16)</f>
        <v>0</v>
      </c>
      <c r="M36" s="68">
        <f>SUMIFS('d12'!$C$2:$C$250,'d12'!$B$2:$B$250,$A36,'d12'!$D$2:$D$250,'d12'!$AD$16)</f>
        <v>0</v>
      </c>
      <c r="N36" s="68">
        <f>SUMIFS('d13'!$C$2:$C$250,'d13'!$B$2:$B$250,$A36,'d13'!$D$2:$D$250,'d13'!$AD$16)</f>
        <v>0</v>
      </c>
      <c r="O36" s="68">
        <f>SUMIFS('d14'!$C$2:$C$250,'d14'!$B$2:$B$250,$A36,'d14'!$D$2:$D$250,'d14'!$AD$16)</f>
        <v>0</v>
      </c>
      <c r="P36" s="68">
        <f>SUMIFS('d15'!$C$2:$C$250,'d15'!$B$2:$B$250,$A36,'d15'!$D$2:$D$250,'d15'!$AD$16)</f>
        <v>0</v>
      </c>
      <c r="Q36" s="68">
        <f>SUMIFS('d16'!$C$2:$C$250,'d16'!$B$2:$B$250,$A36,'d16'!$D$2:$D$250,'d16'!$AD$16)</f>
        <v>0</v>
      </c>
      <c r="R36" s="68">
        <f>SUMIFS('d17'!$C$2:$C$250,'d17'!$B$2:$B$250,$A36,'d17'!$D$2:$D$250,'d17'!$AD$16)</f>
        <v>0</v>
      </c>
      <c r="S36" s="68">
        <f>SUMIFS('d18'!$C$2:$C$250,'d18'!$B$2:$B$250,$A36,'d18'!$D$2:$D$250,'d18'!$AD$16)</f>
        <v>0</v>
      </c>
      <c r="T36" s="68">
        <f>SUMIFS('d19'!$C$2:$C$250,'d19'!$B$2:$B$250,$A36,'d19'!$D$2:$D$250,'d19'!$AD$16)</f>
        <v>0</v>
      </c>
      <c r="U36" s="68">
        <f>SUMIFS('d20'!$C$2:$C$250,'d20'!$B$2:$B$250,$A36,'d20'!$D$2:$D$250,'d20'!$AD$16)</f>
        <v>0</v>
      </c>
      <c r="V36" s="68">
        <f>SUMIFS('d21'!$C$2:$C$250,'d21'!$B$2:$B$250,$A36,'d21'!$D$2:$D$250,'d21'!$AD$16)</f>
        <v>0</v>
      </c>
      <c r="W36" s="68">
        <f>SUMIFS('d22'!$C$2:$C$250,'d22'!$B$2:$B$250,$A36,'d22'!$D$2:$D$250,'d22'!$AD$16)</f>
        <v>0</v>
      </c>
      <c r="X36" s="68">
        <f>SUMIFS('d23'!$C$2:$C$250,'d23'!$B$2:$B$250,$A36,'d23'!$D$2:$D$250,'d23'!$AD$16)</f>
        <v>0</v>
      </c>
      <c r="Y36" s="68">
        <f>SUMIFS('d24'!$C$2:$C$250,'d24'!$B$2:$B$250,$A36,'d24'!$D$2:$D$250,'d24'!$AD$16)</f>
        <v>0</v>
      </c>
      <c r="Z36" s="68">
        <f>SUMIFS('d25'!$C$2:$C$250,'d25'!$B$2:$B$250,$A36,'d25'!$D$2:$D$250,'d25'!$AD$16)</f>
        <v>0</v>
      </c>
      <c r="AA36" s="68">
        <f>SUMIFS('d26'!$C$2:$C$250,'d26'!$B$2:$B$250,$A36,'d26'!$D$2:$D$250,'d26'!$AD$16)</f>
        <v>0</v>
      </c>
      <c r="AB36" s="68">
        <f>SUMIFS('d27'!$C$2:$C$250,'d27'!$B$2:$B$250,$A36,'d27'!$D$2:$D$250,'d27'!$AD$16)</f>
        <v>0</v>
      </c>
      <c r="AC36" s="68">
        <f>SUMIFS('d28'!$C$2:$C$250,'d28'!$B$2:$B$250,$A36,'d28'!$D$2:$D$250,'d28'!$AD$16)</f>
        <v>0</v>
      </c>
      <c r="AD36" s="68">
        <f>SUMIFS('d29'!$C$2:$C$250,'d29'!$B$2:$B$250,$A36,'d29'!$D$2:$D$250,'d29'!$AD$16)</f>
        <v>0</v>
      </c>
      <c r="AE36" s="68">
        <f>SUMIFS('d30'!$C$2:$C$250,'d30'!$B$2:$B$250,$A36,'d30'!$D$2:$D$250,'d30'!$AD$16)</f>
        <v>0</v>
      </c>
      <c r="AF36" s="68">
        <f>SUMIFS('d31'!$C$2:$C$250,'d31'!$B$2:$B$250,$A36,'d31'!$D$2:$D$250,'d31'!$AD$16)</f>
        <v>0</v>
      </c>
      <c r="AG36" s="72"/>
      <c r="AH36" s="34">
        <f t="shared" si="8"/>
        <v>0</v>
      </c>
      <c r="AI36" s="70">
        <f t="shared" si="9"/>
        <v>0</v>
      </c>
      <c r="AJ36" s="71">
        <f t="shared" si="10"/>
        <v>0</v>
      </c>
      <c r="AK36" s="65">
        <f t="shared" si="11"/>
        <v>0</v>
      </c>
      <c r="AL36" s="15"/>
      <c r="AM36" s="15"/>
      <c r="AN36" s="15"/>
      <c r="AO36" s="15"/>
      <c r="AP36" s="15"/>
      <c r="AQ36" s="15"/>
      <c r="AR36" s="15"/>
      <c r="AS36" s="15"/>
      <c r="AT36" s="15"/>
      <c r="AU36" s="15"/>
      <c r="AV36" s="15"/>
      <c r="AW36" s="15"/>
      <c r="AX36" s="15"/>
      <c r="AY36" s="15"/>
      <c r="AZ36" s="15"/>
      <c r="BA36" s="15"/>
      <c r="BB36" s="15"/>
      <c r="BC36" s="15"/>
      <c r="BD36" s="15"/>
      <c r="BE36" s="15"/>
      <c r="BF36" s="15"/>
      <c r="BG36" s="15"/>
      <c r="BH36" s="15"/>
      <c r="BI36" s="15"/>
      <c r="BJ36" s="15"/>
      <c r="BK36" s="15"/>
      <c r="BL36" s="15"/>
      <c r="BM36" s="15"/>
      <c r="BN36" s="15"/>
      <c r="BO36" s="15"/>
      <c r="BP36" s="15"/>
      <c r="BQ36" s="15"/>
      <c r="BR36" s="15"/>
      <c r="BS36" s="15"/>
      <c r="BT36" s="15"/>
      <c r="BU36" s="15"/>
      <c r="BV36" s="15"/>
      <c r="BW36" s="15"/>
      <c r="BX36" s="15"/>
      <c r="BY36" s="15"/>
      <c r="BZ36" s="15"/>
      <c r="CA36" s="15"/>
      <c r="CB36" s="15"/>
      <c r="CC36" s="15"/>
      <c r="CD36" s="15"/>
      <c r="CE36" s="15"/>
      <c r="CF36" s="15"/>
      <c r="CG36" s="15"/>
      <c r="CH36" s="15"/>
      <c r="CI36" s="15"/>
      <c r="CJ36" s="15"/>
      <c r="CK36" s="15"/>
      <c r="CL36" s="15"/>
      <c r="CM36" s="15"/>
      <c r="CN36" s="15"/>
      <c r="CO36" s="15"/>
      <c r="CP36" s="15"/>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row>
    <row r="37" spans="1:196" s="67" customFormat="1" x14ac:dyDescent="0.3">
      <c r="A37" s="66" t="s">
        <v>116</v>
      </c>
      <c r="B37" s="68">
        <f>SUMIFS('d1'!$C$2:$C$307,'d1'!$B$2:$B$307,$A37,'d1'!$D$2:$D$307,'d1'!$AD$16)</f>
        <v>0</v>
      </c>
      <c r="C37" s="68">
        <f>SUMIFS('d2'!$C$2:$C$250,'d2'!$B$2:$B$250,$A37,'d2'!$D$2:$D$250,'d2'!$AD$16)</f>
        <v>0</v>
      </c>
      <c r="D37" s="68">
        <f>SUMIFS('d3'!$C$2:$C$250,'d3'!$B$2:$B$250,$A37,'d3'!$D$2:$D$250,'d3'!$AD$16)</f>
        <v>0</v>
      </c>
      <c r="E37" s="68">
        <f>SUMIFS('d4'!$C$2:$C$250,'d4'!$B$2:$B$250,$A37,'d4'!$D$2:$D$250,'d4'!$AD$16)</f>
        <v>0</v>
      </c>
      <c r="F37" s="68">
        <f>SUMIFS('d5'!$C$2:$C$250,'d5'!$B$2:$B$250,$A37,'d5'!$D$2:$D$250,'d5'!$AD$16)</f>
        <v>0</v>
      </c>
      <c r="G37" s="68">
        <f>SUMIFS('d6'!$C$2:$C$250,'d6'!$B$2:$B$250,$A37,'d6'!$D$2:$D$250,'d6'!$AD$16)</f>
        <v>0</v>
      </c>
      <c r="H37" s="68">
        <f>SUMIFS('d7'!$C$2:$C$250,'d7'!$B$2:$B$250,$A37,'d7'!$D$2:$D$250,'d7'!$AD$16)</f>
        <v>0</v>
      </c>
      <c r="I37" s="68">
        <f>SUMIFS('d8'!$C$2:$C$250,'d8'!$B$2:$B$250,$A37,'d8'!$D$2:$D$250,'d8'!$AD$16)</f>
        <v>0</v>
      </c>
      <c r="J37" s="68">
        <f>SUMIFS('d9'!$C$2:$C$250,'d9'!$B$2:$B$250,$A37,'d9'!$D$2:$D$250,'d9'!$AD$16)</f>
        <v>0</v>
      </c>
      <c r="K37" s="68">
        <f>SUMIFS('d10'!$C$2:$C$250,'d10'!$B$2:$B$250,$A37,'d10'!$D$2:$D$250,'d10'!$AD$16)</f>
        <v>0</v>
      </c>
      <c r="L37" s="68">
        <f>SUMIFS('d11'!$C$2:$C$250,'d11'!$B$2:$B$250,$A37,'d11'!$D$2:$D$250,'d11'!$AD$16)</f>
        <v>0</v>
      </c>
      <c r="M37" s="68">
        <f>SUMIFS('d12'!$C$2:$C$250,'d12'!$B$2:$B$250,$A37,'d12'!$D$2:$D$250,'d12'!$AD$16)</f>
        <v>0</v>
      </c>
      <c r="N37" s="68">
        <f>SUMIFS('d13'!$C$2:$C$250,'d13'!$B$2:$B$250,$A37,'d13'!$D$2:$D$250,'d13'!$AD$16)</f>
        <v>0</v>
      </c>
      <c r="O37" s="68">
        <f>SUMIFS('d14'!$C$2:$C$250,'d14'!$B$2:$B$250,$A37,'d14'!$D$2:$D$250,'d14'!$AD$16)</f>
        <v>0</v>
      </c>
      <c r="P37" s="68">
        <f>SUMIFS('d15'!$C$2:$C$250,'d15'!$B$2:$B$250,$A37,'d15'!$D$2:$D$250,'d15'!$AD$16)</f>
        <v>0</v>
      </c>
      <c r="Q37" s="68">
        <f>SUMIFS('d16'!$C$2:$C$250,'d16'!$B$2:$B$250,$A37,'d16'!$D$2:$D$250,'d16'!$AD$16)</f>
        <v>0</v>
      </c>
      <c r="R37" s="68">
        <f>SUMIFS('d17'!$C$2:$C$250,'d17'!$B$2:$B$250,$A37,'d17'!$D$2:$D$250,'d17'!$AD$16)</f>
        <v>0</v>
      </c>
      <c r="S37" s="68">
        <f>SUMIFS('d18'!$C$2:$C$250,'d18'!$B$2:$B$250,$A37,'d18'!$D$2:$D$250,'d18'!$AD$16)</f>
        <v>0</v>
      </c>
      <c r="T37" s="68">
        <f>SUMIFS('d19'!$C$2:$C$250,'d19'!$B$2:$B$250,$A37,'d19'!$D$2:$D$250,'d19'!$AD$16)</f>
        <v>0</v>
      </c>
      <c r="U37" s="68">
        <f>SUMIFS('d20'!$C$2:$C$250,'d20'!$B$2:$B$250,$A37,'d20'!$D$2:$D$250,'d20'!$AD$16)</f>
        <v>0</v>
      </c>
      <c r="V37" s="68">
        <f>SUMIFS('d21'!$C$2:$C$250,'d21'!$B$2:$B$250,$A37,'d21'!$D$2:$D$250,'d21'!$AD$16)</f>
        <v>0</v>
      </c>
      <c r="W37" s="68">
        <f>SUMIFS('d22'!$C$2:$C$250,'d22'!$B$2:$B$250,$A37,'d22'!$D$2:$D$250,'d22'!$AD$16)</f>
        <v>0</v>
      </c>
      <c r="X37" s="68">
        <f>SUMIFS('d23'!$C$2:$C$250,'d23'!$B$2:$B$250,$A37,'d23'!$D$2:$D$250,'d23'!$AD$16)</f>
        <v>0</v>
      </c>
      <c r="Y37" s="68">
        <f>SUMIFS('d24'!$C$2:$C$250,'d24'!$B$2:$B$250,$A37,'d24'!$D$2:$D$250,'d24'!$AD$16)</f>
        <v>0</v>
      </c>
      <c r="Z37" s="68">
        <f>SUMIFS('d25'!$C$2:$C$250,'d25'!$B$2:$B$250,$A37,'d25'!$D$2:$D$250,'d25'!$AD$16)</f>
        <v>0</v>
      </c>
      <c r="AA37" s="68">
        <f>SUMIFS('d26'!$C$2:$C$250,'d26'!$B$2:$B$250,$A37,'d26'!$D$2:$D$250,'d26'!$AD$16)</f>
        <v>0</v>
      </c>
      <c r="AB37" s="68">
        <f>SUMIFS('d27'!$C$2:$C$250,'d27'!$B$2:$B$250,$A37,'d27'!$D$2:$D$250,'d27'!$AD$16)</f>
        <v>0</v>
      </c>
      <c r="AC37" s="68">
        <f>SUMIFS('d28'!$C$2:$C$250,'d28'!$B$2:$B$250,$A37,'d28'!$D$2:$D$250,'d28'!$AD$16)</f>
        <v>0</v>
      </c>
      <c r="AD37" s="68">
        <f>SUMIFS('d29'!$C$2:$C$250,'d29'!$B$2:$B$250,$A37,'d29'!$D$2:$D$250,'d29'!$AD$16)</f>
        <v>0</v>
      </c>
      <c r="AE37" s="68">
        <f>SUMIFS('d30'!$C$2:$C$250,'d30'!$B$2:$B$250,$A37,'d30'!$D$2:$D$250,'d30'!$AD$16)</f>
        <v>0</v>
      </c>
      <c r="AF37" s="68">
        <f>SUMIFS('d31'!$C$2:$C$250,'d31'!$B$2:$B$250,$A37,'d31'!$D$2:$D$250,'d31'!$AD$16)</f>
        <v>0</v>
      </c>
      <c r="AG37" s="69"/>
      <c r="AH37" s="34">
        <f t="shared" si="8"/>
        <v>0</v>
      </c>
      <c r="AI37" s="70">
        <f t="shared" si="9"/>
        <v>0</v>
      </c>
      <c r="AJ37" s="71">
        <f t="shared" si="10"/>
        <v>0</v>
      </c>
      <c r="AK37" s="65">
        <f t="shared" si="11"/>
        <v>0</v>
      </c>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row>
    <row r="38" spans="1:196" s="67" customFormat="1" x14ac:dyDescent="0.3">
      <c r="A38" s="66" t="s">
        <v>117</v>
      </c>
      <c r="B38" s="68">
        <f>SUMIFS('d1'!$C$2:$C$307,'d1'!$B$2:$B$307,$A38,'d1'!$D$2:$D$307,'d1'!$AD$16)</f>
        <v>0</v>
      </c>
      <c r="C38" s="68">
        <f>SUMIFS('d2'!$C$2:$C$250,'d2'!$B$2:$B$250,$A38,'d2'!$D$2:$D$250,'d2'!$AD$16)</f>
        <v>0</v>
      </c>
      <c r="D38" s="68">
        <f>SUMIFS('d3'!$C$2:$C$250,'d3'!$B$2:$B$250,$A38,'d3'!$D$2:$D$250,'d3'!$AD$16)</f>
        <v>0</v>
      </c>
      <c r="E38" s="68">
        <f>SUMIFS('d4'!$C$2:$C$250,'d4'!$B$2:$B$250,$A38,'d4'!$D$2:$D$250,'d4'!$AD$16)</f>
        <v>0</v>
      </c>
      <c r="F38" s="68">
        <f>SUMIFS('d5'!$C$2:$C$250,'d5'!$B$2:$B$250,$A38,'d5'!$D$2:$D$250,'d5'!$AD$16)</f>
        <v>0</v>
      </c>
      <c r="G38" s="68">
        <f>SUMIFS('d6'!$C$2:$C$250,'d6'!$B$2:$B$250,$A38,'d6'!$D$2:$D$250,'d6'!$AD$16)</f>
        <v>0</v>
      </c>
      <c r="H38" s="68">
        <f>SUMIFS('d7'!$C$2:$C$250,'d7'!$B$2:$B$250,$A38,'d7'!$D$2:$D$250,'d7'!$AD$16)</f>
        <v>0</v>
      </c>
      <c r="I38" s="68">
        <f>SUMIFS('d8'!$C$2:$C$250,'d8'!$B$2:$B$250,$A38,'d8'!$D$2:$D$250,'d8'!$AD$16)</f>
        <v>0</v>
      </c>
      <c r="J38" s="68">
        <f>SUMIFS('d9'!$C$2:$C$250,'d9'!$B$2:$B$250,$A38,'d9'!$D$2:$D$250,'d9'!$AD$16)</f>
        <v>0</v>
      </c>
      <c r="K38" s="68">
        <f>SUMIFS('d10'!$C$2:$C$250,'d10'!$B$2:$B$250,$A38,'d10'!$D$2:$D$250,'d10'!$AD$16)</f>
        <v>0</v>
      </c>
      <c r="L38" s="68">
        <f>SUMIFS('d11'!$C$2:$C$250,'d11'!$B$2:$B$250,$A38,'d11'!$D$2:$D$250,'d11'!$AD$16)</f>
        <v>0</v>
      </c>
      <c r="M38" s="68">
        <f>SUMIFS('d12'!$C$2:$C$250,'d12'!$B$2:$B$250,$A38,'d12'!$D$2:$D$250,'d12'!$AD$16)</f>
        <v>0</v>
      </c>
      <c r="N38" s="68">
        <f>SUMIFS('d13'!$C$2:$C$250,'d13'!$B$2:$B$250,$A38,'d13'!$D$2:$D$250,'d13'!$AD$16)</f>
        <v>0</v>
      </c>
      <c r="O38" s="68">
        <f>SUMIFS('d14'!$C$2:$C$250,'d14'!$B$2:$B$250,$A38,'d14'!$D$2:$D$250,'d14'!$AD$16)</f>
        <v>0</v>
      </c>
      <c r="P38" s="68">
        <f>SUMIFS('d15'!$C$2:$C$250,'d15'!$B$2:$B$250,$A38,'d15'!$D$2:$D$250,'d15'!$AD$16)</f>
        <v>0</v>
      </c>
      <c r="Q38" s="68">
        <f>SUMIFS('d16'!$C$2:$C$250,'d16'!$B$2:$B$250,$A38,'d16'!$D$2:$D$250,'d16'!$AD$16)</f>
        <v>0</v>
      </c>
      <c r="R38" s="68">
        <f>SUMIFS('d17'!$C$2:$C$250,'d17'!$B$2:$B$250,$A38,'d17'!$D$2:$D$250,'d17'!$AD$16)</f>
        <v>0</v>
      </c>
      <c r="S38" s="68">
        <f>SUMIFS('d18'!$C$2:$C$250,'d18'!$B$2:$B$250,$A38,'d18'!$D$2:$D$250,'d18'!$AD$16)</f>
        <v>0</v>
      </c>
      <c r="T38" s="68">
        <f>SUMIFS('d19'!$C$2:$C$250,'d19'!$B$2:$B$250,$A38,'d19'!$D$2:$D$250,'d19'!$AD$16)</f>
        <v>0</v>
      </c>
      <c r="U38" s="68">
        <f>SUMIFS('d20'!$C$2:$C$250,'d20'!$B$2:$B$250,$A38,'d20'!$D$2:$D$250,'d20'!$AD$16)</f>
        <v>0</v>
      </c>
      <c r="V38" s="68">
        <f>SUMIFS('d21'!$C$2:$C$250,'d21'!$B$2:$B$250,$A38,'d21'!$D$2:$D$250,'d21'!$AD$16)</f>
        <v>0</v>
      </c>
      <c r="W38" s="68">
        <f>SUMIFS('d22'!$C$2:$C$250,'d22'!$B$2:$B$250,$A38,'d22'!$D$2:$D$250,'d22'!$AD$16)</f>
        <v>0</v>
      </c>
      <c r="X38" s="68">
        <f>SUMIFS('d23'!$C$2:$C$250,'d23'!$B$2:$B$250,$A38,'d23'!$D$2:$D$250,'d23'!$AD$16)</f>
        <v>0</v>
      </c>
      <c r="Y38" s="68">
        <f>SUMIFS('d24'!$C$2:$C$250,'d24'!$B$2:$B$250,$A38,'d24'!$D$2:$D$250,'d24'!$AD$16)</f>
        <v>0</v>
      </c>
      <c r="Z38" s="68">
        <f>SUMIFS('d25'!$C$2:$C$250,'d25'!$B$2:$B$250,$A38,'d25'!$D$2:$D$250,'d25'!$AD$16)</f>
        <v>0</v>
      </c>
      <c r="AA38" s="68">
        <f>SUMIFS('d26'!$C$2:$C$250,'d26'!$B$2:$B$250,$A38,'d26'!$D$2:$D$250,'d26'!$AD$16)</f>
        <v>0</v>
      </c>
      <c r="AB38" s="68">
        <f>SUMIFS('d27'!$C$2:$C$250,'d27'!$B$2:$B$250,$A38,'d27'!$D$2:$D$250,'d27'!$AD$16)</f>
        <v>0</v>
      </c>
      <c r="AC38" s="68">
        <f>SUMIFS('d28'!$C$2:$C$250,'d28'!$B$2:$B$250,$A38,'d28'!$D$2:$D$250,'d28'!$AD$16)</f>
        <v>0</v>
      </c>
      <c r="AD38" s="68">
        <f>SUMIFS('d29'!$C$2:$C$250,'d29'!$B$2:$B$250,$A38,'d29'!$D$2:$D$250,'d29'!$AD$16)</f>
        <v>0</v>
      </c>
      <c r="AE38" s="68">
        <f>SUMIFS('d30'!$C$2:$C$250,'d30'!$B$2:$B$250,$A38,'d30'!$D$2:$D$250,'d30'!$AD$16)</f>
        <v>0</v>
      </c>
      <c r="AF38" s="68">
        <f>SUMIFS('d31'!$C$2:$C$250,'d31'!$B$2:$B$250,$A38,'d31'!$D$2:$D$250,'d31'!$AD$16)</f>
        <v>0</v>
      </c>
      <c r="AG38" s="69"/>
      <c r="AH38" s="34">
        <f t="shared" si="8"/>
        <v>0</v>
      </c>
      <c r="AI38" s="70">
        <f t="shared" si="9"/>
        <v>0</v>
      </c>
      <c r="AJ38" s="71">
        <f t="shared" si="10"/>
        <v>0</v>
      </c>
      <c r="AK38" s="65">
        <f t="shared" si="11"/>
        <v>0</v>
      </c>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row>
    <row r="39" spans="1:196" s="67" customFormat="1" x14ac:dyDescent="0.3">
      <c r="A39" s="66" t="s">
        <v>118</v>
      </c>
      <c r="B39" s="68">
        <f>SUMIFS('d1'!$C$2:$C$307,'d1'!$B$2:$B$307,$A39,'d1'!$D$2:$D$307,'d1'!$AD$16)</f>
        <v>0</v>
      </c>
      <c r="C39" s="68">
        <f>SUMIFS('d2'!$C$2:$C$250,'d2'!$B$2:$B$250,$A39,'d2'!$D$2:$D$250,'d2'!$AD$16)</f>
        <v>0</v>
      </c>
      <c r="D39" s="68">
        <f>SUMIFS('d3'!$C$2:$C$250,'d3'!$B$2:$B$250,$A39,'d3'!$D$2:$D$250,'d3'!$AD$16)</f>
        <v>0</v>
      </c>
      <c r="E39" s="68">
        <f>SUMIFS('d4'!$C$2:$C$250,'d4'!$B$2:$B$250,$A39,'d4'!$D$2:$D$250,'d4'!$AD$16)</f>
        <v>0</v>
      </c>
      <c r="F39" s="68">
        <f>SUMIFS('d5'!$C$2:$C$250,'d5'!$B$2:$B$250,$A39,'d5'!$D$2:$D$250,'d5'!$AD$16)</f>
        <v>0</v>
      </c>
      <c r="G39" s="68">
        <f>SUMIFS('d6'!$C$2:$C$250,'d6'!$B$2:$B$250,$A39,'d6'!$D$2:$D$250,'d6'!$AD$16)</f>
        <v>0</v>
      </c>
      <c r="H39" s="68">
        <f>SUMIFS('d7'!$C$2:$C$250,'d7'!$B$2:$B$250,$A39,'d7'!$D$2:$D$250,'d7'!$AD$16)</f>
        <v>0</v>
      </c>
      <c r="I39" s="68">
        <f>SUMIFS('d8'!$C$2:$C$250,'d8'!$B$2:$B$250,$A39,'d8'!$D$2:$D$250,'d8'!$AD$16)</f>
        <v>0</v>
      </c>
      <c r="J39" s="68">
        <f>SUMIFS('d9'!$C$2:$C$250,'d9'!$B$2:$B$250,$A39,'d9'!$D$2:$D$250,'d9'!$AD$16)</f>
        <v>0</v>
      </c>
      <c r="K39" s="68">
        <f>SUMIFS('d10'!$C$2:$C$250,'d10'!$B$2:$B$250,$A39,'d10'!$D$2:$D$250,'d10'!$AD$16)</f>
        <v>0</v>
      </c>
      <c r="L39" s="68">
        <f>SUMIFS('d11'!$C$2:$C$250,'d11'!$B$2:$B$250,$A39,'d11'!$D$2:$D$250,'d11'!$AD$16)</f>
        <v>0</v>
      </c>
      <c r="M39" s="68">
        <f>SUMIFS('d12'!$C$2:$C$250,'d12'!$B$2:$B$250,$A39,'d12'!$D$2:$D$250,'d12'!$AD$16)</f>
        <v>0</v>
      </c>
      <c r="N39" s="68">
        <f>SUMIFS('d13'!$C$2:$C$250,'d13'!$B$2:$B$250,$A39,'d13'!$D$2:$D$250,'d13'!$AD$16)</f>
        <v>0</v>
      </c>
      <c r="O39" s="68">
        <f>SUMIFS('d14'!$C$2:$C$250,'d14'!$B$2:$B$250,$A39,'d14'!$D$2:$D$250,'d14'!$AD$16)</f>
        <v>0</v>
      </c>
      <c r="P39" s="68">
        <f>SUMIFS('d15'!$C$2:$C$250,'d15'!$B$2:$B$250,$A39,'d15'!$D$2:$D$250,'d15'!$AD$16)</f>
        <v>0</v>
      </c>
      <c r="Q39" s="68">
        <f>SUMIFS('d16'!$C$2:$C$250,'d16'!$B$2:$B$250,$A39,'d16'!$D$2:$D$250,'d16'!$AD$16)</f>
        <v>0</v>
      </c>
      <c r="R39" s="68">
        <f>SUMIFS('d17'!$C$2:$C$250,'d17'!$B$2:$B$250,$A39,'d17'!$D$2:$D$250,'d17'!$AD$16)</f>
        <v>0</v>
      </c>
      <c r="S39" s="68">
        <f>SUMIFS('d18'!$C$2:$C$250,'d18'!$B$2:$B$250,$A39,'d18'!$D$2:$D$250,'d18'!$AD$16)</f>
        <v>0</v>
      </c>
      <c r="T39" s="68">
        <f>SUMIFS('d19'!$C$2:$C$250,'d19'!$B$2:$B$250,$A39,'d19'!$D$2:$D$250,'d19'!$AD$16)</f>
        <v>0</v>
      </c>
      <c r="U39" s="68">
        <f>SUMIFS('d20'!$C$2:$C$250,'d20'!$B$2:$B$250,$A39,'d20'!$D$2:$D$250,'d20'!$AD$16)</f>
        <v>0</v>
      </c>
      <c r="V39" s="68">
        <f>SUMIFS('d21'!$C$2:$C$250,'d21'!$B$2:$B$250,$A39,'d21'!$D$2:$D$250,'d21'!$AD$16)</f>
        <v>0</v>
      </c>
      <c r="W39" s="68">
        <f>SUMIFS('d22'!$C$2:$C$250,'d22'!$B$2:$B$250,$A39,'d22'!$D$2:$D$250,'d22'!$AD$16)</f>
        <v>0</v>
      </c>
      <c r="X39" s="68">
        <f>SUMIFS('d23'!$C$2:$C$250,'d23'!$B$2:$B$250,$A39,'d23'!$D$2:$D$250,'d23'!$AD$16)</f>
        <v>0</v>
      </c>
      <c r="Y39" s="68">
        <f>SUMIFS('d24'!$C$2:$C$250,'d24'!$B$2:$B$250,$A39,'d24'!$D$2:$D$250,'d24'!$AD$16)</f>
        <v>0</v>
      </c>
      <c r="Z39" s="68">
        <f>SUMIFS('d25'!$C$2:$C$250,'d25'!$B$2:$B$250,$A39,'d25'!$D$2:$D$250,'d25'!$AD$16)</f>
        <v>0</v>
      </c>
      <c r="AA39" s="68">
        <f>SUMIFS('d26'!$C$2:$C$250,'d26'!$B$2:$B$250,$A39,'d26'!$D$2:$D$250,'d26'!$AD$16)</f>
        <v>0</v>
      </c>
      <c r="AB39" s="68">
        <f>SUMIFS('d27'!$C$2:$C$250,'d27'!$B$2:$B$250,$A39,'d27'!$D$2:$D$250,'d27'!$AD$16)</f>
        <v>0</v>
      </c>
      <c r="AC39" s="68">
        <f>SUMIFS('d28'!$C$2:$C$250,'d28'!$B$2:$B$250,$A39,'d28'!$D$2:$D$250,'d28'!$AD$16)</f>
        <v>0</v>
      </c>
      <c r="AD39" s="68">
        <f>SUMIFS('d29'!$C$2:$C$250,'d29'!$B$2:$B$250,$A39,'d29'!$D$2:$D$250,'d29'!$AD$16)</f>
        <v>0</v>
      </c>
      <c r="AE39" s="68">
        <f>SUMIFS('d30'!$C$2:$C$250,'d30'!$B$2:$B$250,$A39,'d30'!$D$2:$D$250,'d30'!$AD$16)</f>
        <v>0</v>
      </c>
      <c r="AF39" s="68">
        <f>SUMIFS('d31'!$C$2:$C$250,'d31'!$B$2:$B$250,$A39,'d31'!$D$2:$D$250,'d31'!$AD$16)</f>
        <v>0</v>
      </c>
      <c r="AG39" s="69"/>
      <c r="AH39" s="34">
        <f t="shared" si="8"/>
        <v>0</v>
      </c>
      <c r="AI39" s="70">
        <f t="shared" si="9"/>
        <v>0</v>
      </c>
      <c r="AJ39" s="71">
        <f t="shared" si="10"/>
        <v>0</v>
      </c>
      <c r="AK39" s="65">
        <f t="shared" si="11"/>
        <v>0</v>
      </c>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row>
    <row r="40" spans="1:196" s="67" customFormat="1" x14ac:dyDescent="0.3">
      <c r="A40" s="66" t="s">
        <v>119</v>
      </c>
      <c r="B40" s="68">
        <f>SUMIFS('d1'!$C$2:$C$307,'d1'!$B$2:$B$307,$A40,'d1'!$D$2:$D$307,'d1'!$AD$16)</f>
        <v>0</v>
      </c>
      <c r="C40" s="68">
        <f>SUMIFS('d2'!$C$2:$C$250,'d2'!$B$2:$B$250,$A40,'d2'!$D$2:$D$250,'d2'!$AD$16)</f>
        <v>0</v>
      </c>
      <c r="D40" s="68">
        <f>SUMIFS('d3'!$C$2:$C$250,'d3'!$B$2:$B$250,$A40,'d3'!$D$2:$D$250,'d3'!$AD$16)</f>
        <v>0</v>
      </c>
      <c r="E40" s="68">
        <f>SUMIFS('d4'!$C$2:$C$250,'d4'!$B$2:$B$250,$A40,'d4'!$D$2:$D$250,'d4'!$AD$16)</f>
        <v>0</v>
      </c>
      <c r="F40" s="68">
        <f>SUMIFS('d5'!$C$2:$C$250,'d5'!$B$2:$B$250,$A40,'d5'!$D$2:$D$250,'d5'!$AD$16)</f>
        <v>0</v>
      </c>
      <c r="G40" s="68">
        <f>SUMIFS('d6'!$C$2:$C$250,'d6'!$B$2:$B$250,$A40,'d6'!$D$2:$D$250,'d6'!$AD$16)</f>
        <v>0</v>
      </c>
      <c r="H40" s="68">
        <f>SUMIFS('d7'!$C$2:$C$250,'d7'!$B$2:$B$250,$A40,'d7'!$D$2:$D$250,'d7'!$AD$16)</f>
        <v>0</v>
      </c>
      <c r="I40" s="68">
        <f>SUMIFS('d8'!$C$2:$C$250,'d8'!$B$2:$B$250,$A40,'d8'!$D$2:$D$250,'d8'!$AD$16)</f>
        <v>0</v>
      </c>
      <c r="J40" s="68">
        <f>SUMIFS('d9'!$C$2:$C$250,'d9'!$B$2:$B$250,$A40,'d9'!$D$2:$D$250,'d9'!$AD$16)</f>
        <v>0</v>
      </c>
      <c r="K40" s="68">
        <f>SUMIFS('d10'!$C$2:$C$250,'d10'!$B$2:$B$250,$A40,'d10'!$D$2:$D$250,'d10'!$AD$16)</f>
        <v>0</v>
      </c>
      <c r="L40" s="68">
        <f>SUMIFS('d11'!$C$2:$C$250,'d11'!$B$2:$B$250,$A40,'d11'!$D$2:$D$250,'d11'!$AD$16)</f>
        <v>0</v>
      </c>
      <c r="M40" s="68">
        <f>SUMIFS('d12'!$C$2:$C$250,'d12'!$B$2:$B$250,$A40,'d12'!$D$2:$D$250,'d12'!$AD$16)</f>
        <v>0</v>
      </c>
      <c r="N40" s="68">
        <f>SUMIFS('d13'!$C$2:$C$250,'d13'!$B$2:$B$250,$A40,'d13'!$D$2:$D$250,'d13'!$AD$16)</f>
        <v>0</v>
      </c>
      <c r="O40" s="68">
        <f>SUMIFS('d14'!$C$2:$C$250,'d14'!$B$2:$B$250,$A40,'d14'!$D$2:$D$250,'d14'!$AD$16)</f>
        <v>0</v>
      </c>
      <c r="P40" s="68">
        <f>SUMIFS('d15'!$C$2:$C$250,'d15'!$B$2:$B$250,$A40,'d15'!$D$2:$D$250,'d15'!$AD$16)</f>
        <v>0</v>
      </c>
      <c r="Q40" s="68">
        <f>SUMIFS('d16'!$C$2:$C$250,'d16'!$B$2:$B$250,$A40,'d16'!$D$2:$D$250,'d16'!$AD$16)</f>
        <v>0</v>
      </c>
      <c r="R40" s="68">
        <f>SUMIFS('d17'!$C$2:$C$250,'d17'!$B$2:$B$250,$A40,'d17'!$D$2:$D$250,'d17'!$AD$16)</f>
        <v>0</v>
      </c>
      <c r="S40" s="68">
        <f>SUMIFS('d18'!$C$2:$C$250,'d18'!$B$2:$B$250,$A40,'d18'!$D$2:$D$250,'d18'!$AD$16)</f>
        <v>0</v>
      </c>
      <c r="T40" s="68">
        <f>SUMIFS('d19'!$C$2:$C$250,'d19'!$B$2:$B$250,$A40,'d19'!$D$2:$D$250,'d19'!$AD$16)</f>
        <v>0</v>
      </c>
      <c r="U40" s="68">
        <f>SUMIFS('d20'!$C$2:$C$250,'d20'!$B$2:$B$250,$A40,'d20'!$D$2:$D$250,'d20'!$AD$16)</f>
        <v>0</v>
      </c>
      <c r="V40" s="68">
        <f>SUMIFS('d21'!$C$2:$C$250,'d21'!$B$2:$B$250,$A40,'d21'!$D$2:$D$250,'d21'!$AD$16)</f>
        <v>0</v>
      </c>
      <c r="W40" s="68">
        <f>SUMIFS('d22'!$C$2:$C$250,'d22'!$B$2:$B$250,$A40,'d22'!$D$2:$D$250,'d22'!$AD$16)</f>
        <v>0</v>
      </c>
      <c r="X40" s="68">
        <f>SUMIFS('d23'!$C$2:$C$250,'d23'!$B$2:$B$250,$A40,'d23'!$D$2:$D$250,'d23'!$AD$16)</f>
        <v>0</v>
      </c>
      <c r="Y40" s="68">
        <f>SUMIFS('d24'!$C$2:$C$250,'d24'!$B$2:$B$250,$A40,'d24'!$D$2:$D$250,'d24'!$AD$16)</f>
        <v>0</v>
      </c>
      <c r="Z40" s="68">
        <f>SUMIFS('d25'!$C$2:$C$250,'d25'!$B$2:$B$250,$A40,'d25'!$D$2:$D$250,'d25'!$AD$16)</f>
        <v>0</v>
      </c>
      <c r="AA40" s="68">
        <f>SUMIFS('d26'!$C$2:$C$250,'d26'!$B$2:$B$250,$A40,'d26'!$D$2:$D$250,'d26'!$AD$16)</f>
        <v>0</v>
      </c>
      <c r="AB40" s="68">
        <f>SUMIFS('d27'!$C$2:$C$250,'d27'!$B$2:$B$250,$A40,'d27'!$D$2:$D$250,'d27'!$AD$16)</f>
        <v>0</v>
      </c>
      <c r="AC40" s="68">
        <f>SUMIFS('d28'!$C$2:$C$250,'d28'!$B$2:$B$250,$A40,'d28'!$D$2:$D$250,'d28'!$AD$16)</f>
        <v>0</v>
      </c>
      <c r="AD40" s="68">
        <f>SUMIFS('d29'!$C$2:$C$250,'d29'!$B$2:$B$250,$A40,'d29'!$D$2:$D$250,'d29'!$AD$16)</f>
        <v>0</v>
      </c>
      <c r="AE40" s="68">
        <f>SUMIFS('d30'!$C$2:$C$250,'d30'!$B$2:$B$250,$A40,'d30'!$D$2:$D$250,'d30'!$AD$16)</f>
        <v>0</v>
      </c>
      <c r="AF40" s="68">
        <f>SUMIFS('d31'!$C$2:$C$250,'d31'!$B$2:$B$250,$A40,'d31'!$D$2:$D$250,'d31'!$AD$16)</f>
        <v>0</v>
      </c>
      <c r="AG40" s="69"/>
      <c r="AH40" s="34">
        <f t="shared" si="8"/>
        <v>0</v>
      </c>
      <c r="AI40" s="70">
        <f t="shared" si="9"/>
        <v>0</v>
      </c>
      <c r="AJ40" s="71">
        <f t="shared" si="10"/>
        <v>0</v>
      </c>
      <c r="AK40" s="65">
        <f t="shared" si="11"/>
        <v>0</v>
      </c>
      <c r="AL40" s="15"/>
      <c r="AM40" s="15"/>
      <c r="AN40" s="15"/>
      <c r="AO40" s="15"/>
      <c r="AP40" s="15"/>
      <c r="AQ40" s="15"/>
      <c r="AR40" s="15"/>
      <c r="AS40" s="15"/>
      <c r="AT40" s="15"/>
      <c r="AU40" s="15"/>
      <c r="AV40" s="15"/>
      <c r="AW40" s="15"/>
      <c r="AX40" s="15"/>
      <c r="AY40" s="15"/>
      <c r="AZ40" s="15"/>
      <c r="BA40" s="15"/>
      <c r="BB40" s="15"/>
      <c r="BC40" s="15"/>
      <c r="BD40" s="15"/>
      <c r="BE40" s="15"/>
      <c r="BF40" s="15"/>
      <c r="BG40" s="15"/>
      <c r="BH40" s="15"/>
      <c r="BI40" s="15"/>
      <c r="BJ40" s="15"/>
      <c r="BK40" s="15"/>
      <c r="BL40" s="15"/>
      <c r="BM40" s="15"/>
      <c r="BN40" s="15"/>
      <c r="BO40" s="15"/>
      <c r="BP40" s="15"/>
      <c r="BQ40" s="15"/>
      <c r="BR40" s="15"/>
      <c r="BS40" s="15"/>
      <c r="BT40" s="15"/>
      <c r="BU40" s="15"/>
      <c r="BV40" s="15"/>
      <c r="BW40" s="15"/>
      <c r="BX40" s="15"/>
      <c r="BY40" s="15"/>
      <c r="BZ40" s="15"/>
      <c r="CA40" s="15"/>
      <c r="CB40" s="15"/>
      <c r="CC40" s="15"/>
      <c r="CD40" s="15"/>
      <c r="CE40" s="15"/>
      <c r="CF40" s="15"/>
      <c r="CG40" s="15"/>
      <c r="CH40" s="15"/>
      <c r="CI40" s="15"/>
      <c r="CJ40" s="15"/>
      <c r="CK40" s="15"/>
      <c r="CL40" s="15"/>
      <c r="CM40" s="15"/>
      <c r="CN40" s="15"/>
      <c r="CO40" s="15"/>
      <c r="CP40" s="15"/>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row>
    <row r="41" spans="1:196" s="67" customFormat="1" x14ac:dyDescent="0.3">
      <c r="A41" s="66" t="s">
        <v>120</v>
      </c>
      <c r="B41" s="68">
        <f>SUMIFS('d1'!$C$2:$C$307,'d1'!$B$2:$B$307,$A41,'d1'!$D$2:$D$307,'d1'!$AD$16)</f>
        <v>0</v>
      </c>
      <c r="C41" s="68">
        <f>SUMIFS('d2'!$C$2:$C$250,'d2'!$B$2:$B$250,$A41,'d2'!$D$2:$D$250,'d2'!$AD$16)</f>
        <v>0</v>
      </c>
      <c r="D41" s="68">
        <f>SUMIFS('d3'!$C$2:$C$250,'d3'!$B$2:$B$250,$A41,'d3'!$D$2:$D$250,'d3'!$AD$16)</f>
        <v>0</v>
      </c>
      <c r="E41" s="68">
        <f>SUMIFS('d4'!$C$2:$C$250,'d4'!$B$2:$B$250,$A41,'d4'!$D$2:$D$250,'d4'!$AD$16)</f>
        <v>0</v>
      </c>
      <c r="F41" s="68">
        <f>SUMIFS('d5'!$C$2:$C$250,'d5'!$B$2:$B$250,$A41,'d5'!$D$2:$D$250,'d5'!$AD$16)</f>
        <v>0</v>
      </c>
      <c r="G41" s="68">
        <f>SUMIFS('d6'!$C$2:$C$250,'d6'!$B$2:$B$250,$A41,'d6'!$D$2:$D$250,'d6'!$AD$16)</f>
        <v>0</v>
      </c>
      <c r="H41" s="68">
        <f>SUMIFS('d7'!$C$2:$C$250,'d7'!$B$2:$B$250,$A41,'d7'!$D$2:$D$250,'d7'!$AD$16)</f>
        <v>0</v>
      </c>
      <c r="I41" s="68">
        <f>SUMIFS('d8'!$C$2:$C$250,'d8'!$B$2:$B$250,$A41,'d8'!$D$2:$D$250,'d8'!$AD$16)</f>
        <v>0</v>
      </c>
      <c r="J41" s="68">
        <f>SUMIFS('d9'!$C$2:$C$250,'d9'!$B$2:$B$250,$A41,'d9'!$D$2:$D$250,'d9'!$AD$16)</f>
        <v>0</v>
      </c>
      <c r="K41" s="68">
        <f>SUMIFS('d10'!$C$2:$C$250,'d10'!$B$2:$B$250,$A41,'d10'!$D$2:$D$250,'d10'!$AD$16)</f>
        <v>0</v>
      </c>
      <c r="L41" s="68">
        <f>SUMIFS('d11'!$C$2:$C$250,'d11'!$B$2:$B$250,$A41,'d11'!$D$2:$D$250,'d11'!$AD$16)</f>
        <v>0</v>
      </c>
      <c r="M41" s="68">
        <f>SUMIFS('d12'!$C$2:$C$250,'d12'!$B$2:$B$250,$A41,'d12'!$D$2:$D$250,'d12'!$AD$16)</f>
        <v>0</v>
      </c>
      <c r="N41" s="68">
        <f>SUMIFS('d13'!$C$2:$C$250,'d13'!$B$2:$B$250,$A41,'d13'!$D$2:$D$250,'d13'!$AD$16)</f>
        <v>0</v>
      </c>
      <c r="O41" s="68">
        <f>SUMIFS('d14'!$C$2:$C$250,'d14'!$B$2:$B$250,$A41,'d14'!$D$2:$D$250,'d14'!$AD$16)</f>
        <v>0</v>
      </c>
      <c r="P41" s="68">
        <f>SUMIFS('d15'!$C$2:$C$250,'d15'!$B$2:$B$250,$A41,'d15'!$D$2:$D$250,'d15'!$AD$16)</f>
        <v>0</v>
      </c>
      <c r="Q41" s="68">
        <f>SUMIFS('d16'!$C$2:$C$250,'d16'!$B$2:$B$250,$A41,'d16'!$D$2:$D$250,'d16'!$AD$16)</f>
        <v>0</v>
      </c>
      <c r="R41" s="68">
        <f>SUMIFS('d17'!$C$2:$C$250,'d17'!$B$2:$B$250,$A41,'d17'!$D$2:$D$250,'d17'!$AD$16)</f>
        <v>0</v>
      </c>
      <c r="S41" s="68">
        <f>SUMIFS('d18'!$C$2:$C$250,'d18'!$B$2:$B$250,$A41,'d18'!$D$2:$D$250,'d18'!$AD$16)</f>
        <v>0</v>
      </c>
      <c r="T41" s="68">
        <f>SUMIFS('d19'!$C$2:$C$250,'d19'!$B$2:$B$250,$A41,'d19'!$D$2:$D$250,'d19'!$AD$16)</f>
        <v>0</v>
      </c>
      <c r="U41" s="68">
        <f>SUMIFS('d20'!$C$2:$C$250,'d20'!$B$2:$B$250,$A41,'d20'!$D$2:$D$250,'d20'!$AD$16)</f>
        <v>0</v>
      </c>
      <c r="V41" s="68">
        <f>SUMIFS('d21'!$C$2:$C$250,'d21'!$B$2:$B$250,$A41,'d21'!$D$2:$D$250,'d21'!$AD$16)</f>
        <v>0</v>
      </c>
      <c r="W41" s="68">
        <f>SUMIFS('d22'!$C$2:$C$250,'d22'!$B$2:$B$250,$A41,'d22'!$D$2:$D$250,'d22'!$AD$16)</f>
        <v>0</v>
      </c>
      <c r="X41" s="68">
        <f>SUMIFS('d23'!$C$2:$C$250,'d23'!$B$2:$B$250,$A41,'d23'!$D$2:$D$250,'d23'!$AD$16)</f>
        <v>0</v>
      </c>
      <c r="Y41" s="68">
        <f>SUMIFS('d24'!$C$2:$C$250,'d24'!$B$2:$B$250,$A41,'d24'!$D$2:$D$250,'d24'!$AD$16)</f>
        <v>0</v>
      </c>
      <c r="Z41" s="68">
        <f>SUMIFS('d25'!$C$2:$C$250,'d25'!$B$2:$B$250,$A41,'d25'!$D$2:$D$250,'d25'!$AD$16)</f>
        <v>0</v>
      </c>
      <c r="AA41" s="68">
        <f>SUMIFS('d26'!$C$2:$C$250,'d26'!$B$2:$B$250,$A41,'d26'!$D$2:$D$250,'d26'!$AD$16)</f>
        <v>0</v>
      </c>
      <c r="AB41" s="68">
        <f>SUMIFS('d27'!$C$2:$C$250,'d27'!$B$2:$B$250,$A41,'d27'!$D$2:$D$250,'d27'!$AD$16)</f>
        <v>0</v>
      </c>
      <c r="AC41" s="68">
        <f>SUMIFS('d28'!$C$2:$C$250,'d28'!$B$2:$B$250,$A41,'d28'!$D$2:$D$250,'d28'!$AD$16)</f>
        <v>0</v>
      </c>
      <c r="AD41" s="68">
        <f>SUMIFS('d29'!$C$2:$C$250,'d29'!$B$2:$B$250,$A41,'d29'!$D$2:$D$250,'d29'!$AD$16)</f>
        <v>0</v>
      </c>
      <c r="AE41" s="68">
        <f>SUMIFS('d30'!$C$2:$C$250,'d30'!$B$2:$B$250,$A41,'d30'!$D$2:$D$250,'d30'!$AD$16)</f>
        <v>0</v>
      </c>
      <c r="AF41" s="68">
        <f>SUMIFS('d31'!$C$2:$C$250,'d31'!$B$2:$B$250,$A41,'d31'!$D$2:$D$250,'d31'!$AD$16)</f>
        <v>0</v>
      </c>
      <c r="AG41" s="69"/>
      <c r="AH41" s="34">
        <f t="shared" si="8"/>
        <v>0</v>
      </c>
      <c r="AI41" s="70">
        <f t="shared" si="9"/>
        <v>0</v>
      </c>
      <c r="AJ41" s="71">
        <f t="shared" si="10"/>
        <v>0</v>
      </c>
      <c r="AK41" s="65">
        <f t="shared" si="11"/>
        <v>0</v>
      </c>
      <c r="AL41" s="15"/>
      <c r="AM41" s="15"/>
      <c r="AN41" s="15"/>
      <c r="AO41" s="15"/>
      <c r="AP41" s="15"/>
      <c r="AQ41" s="15"/>
      <c r="AR41" s="15"/>
      <c r="AS41" s="15"/>
      <c r="AT41" s="15"/>
      <c r="AU41" s="15"/>
      <c r="AV41" s="15"/>
      <c r="AW41" s="15"/>
      <c r="AX41" s="15"/>
      <c r="AY41" s="15"/>
      <c r="AZ41" s="15"/>
      <c r="BA41" s="15"/>
      <c r="BB41" s="15"/>
      <c r="BC41" s="15"/>
      <c r="BD41" s="15"/>
      <c r="BE41" s="15"/>
      <c r="BF41" s="15"/>
      <c r="BG41" s="15"/>
      <c r="BH41" s="15"/>
      <c r="BI41" s="15"/>
      <c r="BJ41" s="15"/>
      <c r="BK41" s="15"/>
      <c r="BL41" s="15"/>
      <c r="BM41" s="15"/>
      <c r="BN41" s="15"/>
      <c r="BO41" s="15"/>
      <c r="BP41" s="15"/>
      <c r="BQ41" s="15"/>
      <c r="BR41" s="15"/>
      <c r="BS41" s="15"/>
      <c r="BT41" s="15"/>
      <c r="BU41" s="15"/>
      <c r="BV41" s="15"/>
      <c r="BW41" s="15"/>
      <c r="BX41" s="15"/>
      <c r="BY41" s="15"/>
      <c r="BZ41" s="15"/>
      <c r="CA41" s="15"/>
      <c r="CB41" s="15"/>
      <c r="CC41" s="15"/>
      <c r="CD41" s="15"/>
      <c r="CE41" s="15"/>
      <c r="CF41" s="15"/>
      <c r="CG41" s="15"/>
      <c r="CH41" s="15"/>
      <c r="CI41" s="15"/>
      <c r="CJ41" s="15"/>
      <c r="CK41" s="15"/>
      <c r="CL41" s="15"/>
      <c r="CM41" s="15"/>
      <c r="CN41" s="15"/>
      <c r="CO41" s="15"/>
      <c r="CP41" s="15"/>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row>
    <row r="42" spans="1:196" s="67" customFormat="1" x14ac:dyDescent="0.3">
      <c r="A42" s="66" t="s">
        <v>121</v>
      </c>
      <c r="B42" s="68">
        <f>SUMIFS('d1'!$C$2:$C$307,'d1'!$B$2:$B$307,$A42,'d1'!$D$2:$D$307,'d1'!$AD$16)</f>
        <v>0</v>
      </c>
      <c r="C42" s="68">
        <f>SUMIFS('d2'!$C$2:$C$250,'d2'!$B$2:$B$250,$A42,'d2'!$D$2:$D$250,'d2'!$AD$16)</f>
        <v>0</v>
      </c>
      <c r="D42" s="68">
        <f>SUMIFS('d3'!$C$2:$C$250,'d3'!$B$2:$B$250,$A42,'d3'!$D$2:$D$250,'d3'!$AD$16)</f>
        <v>0</v>
      </c>
      <c r="E42" s="68">
        <f>SUMIFS('d4'!$C$2:$C$250,'d4'!$B$2:$B$250,$A42,'d4'!$D$2:$D$250,'d4'!$AD$16)</f>
        <v>0</v>
      </c>
      <c r="F42" s="68">
        <f>SUMIFS('d5'!$C$2:$C$250,'d5'!$B$2:$B$250,$A42,'d5'!$D$2:$D$250,'d5'!$AD$16)</f>
        <v>0</v>
      </c>
      <c r="G42" s="68">
        <f>SUMIFS('d6'!$C$2:$C$250,'d6'!$B$2:$B$250,$A42,'d6'!$D$2:$D$250,'d6'!$AD$16)</f>
        <v>0</v>
      </c>
      <c r="H42" s="68">
        <f>SUMIFS('d7'!$C$2:$C$250,'d7'!$B$2:$B$250,$A42,'d7'!$D$2:$D$250,'d7'!$AD$16)</f>
        <v>0</v>
      </c>
      <c r="I42" s="68">
        <f>SUMIFS('d8'!$C$2:$C$250,'d8'!$B$2:$B$250,$A42,'d8'!$D$2:$D$250,'d8'!$AD$16)</f>
        <v>0</v>
      </c>
      <c r="J42" s="68">
        <f>SUMIFS('d9'!$C$2:$C$250,'d9'!$B$2:$B$250,$A42,'d9'!$D$2:$D$250,'d9'!$AD$16)</f>
        <v>0</v>
      </c>
      <c r="K42" s="68">
        <f>SUMIFS('d10'!$C$2:$C$250,'d10'!$B$2:$B$250,$A42,'d10'!$D$2:$D$250,'d10'!$AD$16)</f>
        <v>0</v>
      </c>
      <c r="L42" s="68">
        <f>SUMIFS('d11'!$C$2:$C$250,'d11'!$B$2:$B$250,$A42,'d11'!$D$2:$D$250,'d11'!$AD$16)</f>
        <v>0</v>
      </c>
      <c r="M42" s="68">
        <f>SUMIFS('d12'!$C$2:$C$250,'d12'!$B$2:$B$250,$A42,'d12'!$D$2:$D$250,'d12'!$AD$16)</f>
        <v>0</v>
      </c>
      <c r="N42" s="68">
        <f>SUMIFS('d13'!$C$2:$C$250,'d13'!$B$2:$B$250,$A42,'d13'!$D$2:$D$250,'d13'!$AD$16)</f>
        <v>0</v>
      </c>
      <c r="O42" s="68">
        <f>SUMIFS('d14'!$C$2:$C$250,'d14'!$B$2:$B$250,$A42,'d14'!$D$2:$D$250,'d14'!$AD$16)</f>
        <v>0</v>
      </c>
      <c r="P42" s="68">
        <f>SUMIFS('d15'!$C$2:$C$250,'d15'!$B$2:$B$250,$A42,'d15'!$D$2:$D$250,'d15'!$AD$16)</f>
        <v>0</v>
      </c>
      <c r="Q42" s="68">
        <f>SUMIFS('d16'!$C$2:$C$250,'d16'!$B$2:$B$250,$A42,'d16'!$D$2:$D$250,'d16'!$AD$16)</f>
        <v>0</v>
      </c>
      <c r="R42" s="68">
        <f>SUMIFS('d17'!$C$2:$C$250,'d17'!$B$2:$B$250,$A42,'d17'!$D$2:$D$250,'d17'!$AD$16)</f>
        <v>0</v>
      </c>
      <c r="S42" s="68">
        <f>SUMIFS('d18'!$C$2:$C$250,'d18'!$B$2:$B$250,$A42,'d18'!$D$2:$D$250,'d18'!$AD$16)</f>
        <v>0</v>
      </c>
      <c r="T42" s="68">
        <f>SUMIFS('d19'!$C$2:$C$250,'d19'!$B$2:$B$250,$A42,'d19'!$D$2:$D$250,'d19'!$AD$16)</f>
        <v>0</v>
      </c>
      <c r="U42" s="68">
        <f>SUMIFS('d20'!$C$2:$C$250,'d20'!$B$2:$B$250,$A42,'d20'!$D$2:$D$250,'d20'!$AD$16)</f>
        <v>0</v>
      </c>
      <c r="V42" s="68">
        <f>SUMIFS('d21'!$C$2:$C$250,'d21'!$B$2:$B$250,$A42,'d21'!$D$2:$D$250,'d21'!$AD$16)</f>
        <v>0</v>
      </c>
      <c r="W42" s="68">
        <f>SUMIFS('d22'!$C$2:$C$250,'d22'!$B$2:$B$250,$A42,'d22'!$D$2:$D$250,'d22'!$AD$16)</f>
        <v>0</v>
      </c>
      <c r="X42" s="68">
        <f>SUMIFS('d23'!$C$2:$C$250,'d23'!$B$2:$B$250,$A42,'d23'!$D$2:$D$250,'d23'!$AD$16)</f>
        <v>0</v>
      </c>
      <c r="Y42" s="68">
        <f>SUMIFS('d24'!$C$2:$C$250,'d24'!$B$2:$B$250,$A42,'d24'!$D$2:$D$250,'d24'!$AD$16)</f>
        <v>0</v>
      </c>
      <c r="Z42" s="68">
        <f>SUMIFS('d25'!$C$2:$C$250,'d25'!$B$2:$B$250,$A42,'d25'!$D$2:$D$250,'d25'!$AD$16)</f>
        <v>0</v>
      </c>
      <c r="AA42" s="68">
        <f>SUMIFS('d26'!$C$2:$C$250,'d26'!$B$2:$B$250,$A42,'d26'!$D$2:$D$250,'d26'!$AD$16)</f>
        <v>0</v>
      </c>
      <c r="AB42" s="68">
        <f>SUMIFS('d27'!$C$2:$C$250,'d27'!$B$2:$B$250,$A42,'d27'!$D$2:$D$250,'d27'!$AD$16)</f>
        <v>0</v>
      </c>
      <c r="AC42" s="68">
        <f>SUMIFS('d28'!$C$2:$C$250,'d28'!$B$2:$B$250,$A42,'d28'!$D$2:$D$250,'d28'!$AD$16)</f>
        <v>0</v>
      </c>
      <c r="AD42" s="68">
        <f>SUMIFS('d29'!$C$2:$C$250,'d29'!$B$2:$B$250,$A42,'d29'!$D$2:$D$250,'d29'!$AD$16)</f>
        <v>0</v>
      </c>
      <c r="AE42" s="68">
        <f>SUMIFS('d30'!$C$2:$C$250,'d30'!$B$2:$B$250,$A42,'d30'!$D$2:$D$250,'d30'!$AD$16)</f>
        <v>0</v>
      </c>
      <c r="AF42" s="68">
        <f>SUMIFS('d31'!$C$2:$C$250,'d31'!$B$2:$B$250,$A42,'d31'!$D$2:$D$250,'d31'!$AD$16)</f>
        <v>0</v>
      </c>
      <c r="AG42" s="69"/>
      <c r="AH42" s="34">
        <f t="shared" si="8"/>
        <v>0</v>
      </c>
      <c r="AI42" s="70">
        <f t="shared" si="9"/>
        <v>0</v>
      </c>
      <c r="AJ42" s="71">
        <f t="shared" si="10"/>
        <v>0</v>
      </c>
      <c r="AK42" s="65">
        <f t="shared" si="11"/>
        <v>0</v>
      </c>
      <c r="AL42" s="15"/>
      <c r="AM42" s="15"/>
      <c r="AN42" s="15"/>
      <c r="AO42" s="15"/>
      <c r="AP42" s="15"/>
      <c r="AQ42" s="15"/>
      <c r="AR42" s="15"/>
      <c r="AS42" s="15"/>
      <c r="AT42" s="15"/>
      <c r="AU42" s="15"/>
      <c r="AV42" s="15"/>
      <c r="AW42" s="15"/>
      <c r="AX42" s="15"/>
      <c r="AY42" s="15"/>
      <c r="AZ42" s="15"/>
      <c r="BA42" s="15"/>
      <c r="BB42" s="15"/>
      <c r="BC42" s="15"/>
      <c r="BD42" s="15"/>
      <c r="BE42" s="15"/>
      <c r="BF42" s="15"/>
      <c r="BG42" s="15"/>
      <c r="BH42" s="15"/>
      <c r="BI42" s="15"/>
      <c r="BJ42" s="15"/>
      <c r="BK42" s="15"/>
      <c r="BL42" s="15"/>
      <c r="BM42" s="15"/>
      <c r="BN42" s="15"/>
      <c r="BO42" s="15"/>
      <c r="BP42" s="15"/>
      <c r="BQ42" s="15"/>
      <c r="BR42" s="15"/>
      <c r="BS42" s="15"/>
      <c r="BT42" s="15"/>
      <c r="BU42" s="15"/>
      <c r="BV42" s="15"/>
      <c r="BW42" s="15"/>
      <c r="BX42" s="15"/>
      <c r="BY42" s="15"/>
      <c r="BZ42" s="15"/>
      <c r="CA42" s="15"/>
      <c r="CB42" s="15"/>
      <c r="CC42" s="15"/>
      <c r="CD42" s="15"/>
      <c r="CE42" s="15"/>
      <c r="CF42" s="15"/>
      <c r="CG42" s="15"/>
      <c r="CH42" s="15"/>
      <c r="CI42" s="15"/>
      <c r="CJ42" s="15"/>
      <c r="CK42" s="15"/>
      <c r="CL42" s="15"/>
      <c r="CM42" s="15"/>
      <c r="CN42" s="15"/>
      <c r="CO42" s="15"/>
      <c r="CP42" s="15"/>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row>
    <row r="43" spans="1:196" s="67" customFormat="1" x14ac:dyDescent="0.3">
      <c r="A43" s="66" t="s">
        <v>122</v>
      </c>
      <c r="B43" s="68">
        <f>SUMIFS('d1'!$C$2:$C$307,'d1'!$B$2:$B$307,$A43,'d1'!$D$2:$D$307,'d1'!$AD$16)</f>
        <v>0</v>
      </c>
      <c r="C43" s="68">
        <f>SUMIFS('d2'!$C$2:$C$250,'d2'!$B$2:$B$250,$A43,'d2'!$D$2:$D$250,'d2'!$AD$16)</f>
        <v>0</v>
      </c>
      <c r="D43" s="68">
        <f>SUMIFS('d3'!$C$2:$C$250,'d3'!$B$2:$B$250,$A43,'d3'!$D$2:$D$250,'d3'!$AD$16)</f>
        <v>0</v>
      </c>
      <c r="E43" s="68">
        <f>SUMIFS('d4'!$C$2:$C$250,'d4'!$B$2:$B$250,$A43,'d4'!$D$2:$D$250,'d4'!$AD$16)</f>
        <v>0</v>
      </c>
      <c r="F43" s="68">
        <f>SUMIFS('d5'!$C$2:$C$250,'d5'!$B$2:$B$250,$A43,'d5'!$D$2:$D$250,'d5'!$AD$16)</f>
        <v>0</v>
      </c>
      <c r="G43" s="68">
        <f>SUMIFS('d6'!$C$2:$C$250,'d6'!$B$2:$B$250,$A43,'d6'!$D$2:$D$250,'d6'!$AD$16)</f>
        <v>0</v>
      </c>
      <c r="H43" s="68">
        <f>SUMIFS('d7'!$C$2:$C$250,'d7'!$B$2:$B$250,$A43,'d7'!$D$2:$D$250,'d7'!$AD$16)</f>
        <v>0</v>
      </c>
      <c r="I43" s="68">
        <f>SUMIFS('d8'!$C$2:$C$250,'d8'!$B$2:$B$250,$A43,'d8'!$D$2:$D$250,'d8'!$AD$16)</f>
        <v>0</v>
      </c>
      <c r="J43" s="68">
        <f>SUMIFS('d9'!$C$2:$C$250,'d9'!$B$2:$B$250,$A43,'d9'!$D$2:$D$250,'d9'!$AD$16)</f>
        <v>0</v>
      </c>
      <c r="K43" s="68">
        <f>SUMIFS('d10'!$C$2:$C$250,'d10'!$B$2:$B$250,$A43,'d10'!$D$2:$D$250,'d10'!$AD$16)</f>
        <v>0</v>
      </c>
      <c r="L43" s="68">
        <f>SUMIFS('d11'!$C$2:$C$250,'d11'!$B$2:$B$250,$A43,'d11'!$D$2:$D$250,'d11'!$AD$16)</f>
        <v>0</v>
      </c>
      <c r="M43" s="68">
        <f>SUMIFS('d12'!$C$2:$C$250,'d12'!$B$2:$B$250,$A43,'d12'!$D$2:$D$250,'d12'!$AD$16)</f>
        <v>0</v>
      </c>
      <c r="N43" s="68">
        <f>SUMIFS('d13'!$C$2:$C$250,'d13'!$B$2:$B$250,$A43,'d13'!$D$2:$D$250,'d13'!$AD$16)</f>
        <v>0</v>
      </c>
      <c r="O43" s="68">
        <f>SUMIFS('d14'!$C$2:$C$250,'d14'!$B$2:$B$250,$A43,'d14'!$D$2:$D$250,'d14'!$AD$16)</f>
        <v>0</v>
      </c>
      <c r="P43" s="68">
        <f>SUMIFS('d15'!$C$2:$C$250,'d15'!$B$2:$B$250,$A43,'d15'!$D$2:$D$250,'d15'!$AD$16)</f>
        <v>0</v>
      </c>
      <c r="Q43" s="68">
        <f>SUMIFS('d16'!$C$2:$C$250,'d16'!$B$2:$B$250,$A43,'d16'!$D$2:$D$250,'d16'!$AD$16)</f>
        <v>0</v>
      </c>
      <c r="R43" s="68">
        <f>SUMIFS('d17'!$C$2:$C$250,'d17'!$B$2:$B$250,$A43,'d17'!$D$2:$D$250,'d17'!$AD$16)</f>
        <v>0</v>
      </c>
      <c r="S43" s="68">
        <f>SUMIFS('d18'!$C$2:$C$250,'d18'!$B$2:$B$250,$A43,'d18'!$D$2:$D$250,'d18'!$AD$16)</f>
        <v>0</v>
      </c>
      <c r="T43" s="68">
        <f>SUMIFS('d19'!$C$2:$C$250,'d19'!$B$2:$B$250,$A43,'d19'!$D$2:$D$250,'d19'!$AD$16)</f>
        <v>0</v>
      </c>
      <c r="U43" s="68">
        <f>SUMIFS('d20'!$C$2:$C$250,'d20'!$B$2:$B$250,$A43,'d20'!$D$2:$D$250,'d20'!$AD$16)</f>
        <v>0</v>
      </c>
      <c r="V43" s="68">
        <f>SUMIFS('d21'!$C$2:$C$250,'d21'!$B$2:$B$250,$A43,'d21'!$D$2:$D$250,'d21'!$AD$16)</f>
        <v>0</v>
      </c>
      <c r="W43" s="68">
        <f>SUMIFS('d22'!$C$2:$C$250,'d22'!$B$2:$B$250,$A43,'d22'!$D$2:$D$250,'d22'!$AD$16)</f>
        <v>0</v>
      </c>
      <c r="X43" s="68">
        <f>SUMIFS('d23'!$C$2:$C$250,'d23'!$B$2:$B$250,$A43,'d23'!$D$2:$D$250,'d23'!$AD$16)</f>
        <v>0</v>
      </c>
      <c r="Y43" s="68">
        <f>SUMIFS('d24'!$C$2:$C$250,'d24'!$B$2:$B$250,$A43,'d24'!$D$2:$D$250,'d24'!$AD$16)</f>
        <v>0</v>
      </c>
      <c r="Z43" s="68">
        <f>SUMIFS('d25'!$C$2:$C$250,'d25'!$B$2:$B$250,$A43,'d25'!$D$2:$D$250,'d25'!$AD$16)</f>
        <v>0</v>
      </c>
      <c r="AA43" s="68">
        <f>SUMIFS('d26'!$C$2:$C$250,'d26'!$B$2:$B$250,$A43,'d26'!$D$2:$D$250,'d26'!$AD$16)</f>
        <v>0</v>
      </c>
      <c r="AB43" s="68">
        <f>SUMIFS('d27'!$C$2:$C$250,'d27'!$B$2:$B$250,$A43,'d27'!$D$2:$D$250,'d27'!$AD$16)</f>
        <v>0</v>
      </c>
      <c r="AC43" s="68">
        <f>SUMIFS('d28'!$C$2:$C$250,'d28'!$B$2:$B$250,$A43,'d28'!$D$2:$D$250,'d28'!$AD$16)</f>
        <v>0</v>
      </c>
      <c r="AD43" s="68">
        <f>SUMIFS('d29'!$C$2:$C$250,'d29'!$B$2:$B$250,$A43,'d29'!$D$2:$D$250,'d29'!$AD$16)</f>
        <v>0</v>
      </c>
      <c r="AE43" s="68">
        <f>SUMIFS('d30'!$C$2:$C$250,'d30'!$B$2:$B$250,$A43,'d30'!$D$2:$D$250,'d30'!$AD$16)</f>
        <v>0</v>
      </c>
      <c r="AF43" s="68">
        <f>SUMIFS('d31'!$C$2:$C$250,'d31'!$B$2:$B$250,$A43,'d31'!$D$2:$D$250,'d31'!$AD$16)</f>
        <v>0</v>
      </c>
      <c r="AG43" s="69"/>
      <c r="AH43" s="34">
        <f t="shared" si="8"/>
        <v>0</v>
      </c>
      <c r="AI43" s="70">
        <f t="shared" si="9"/>
        <v>0</v>
      </c>
      <c r="AJ43" s="71">
        <f t="shared" si="10"/>
        <v>0</v>
      </c>
      <c r="AK43" s="65">
        <f t="shared" si="11"/>
        <v>0</v>
      </c>
      <c r="AL43" s="15"/>
      <c r="AM43" s="15"/>
      <c r="AN43" s="15"/>
      <c r="AO43" s="15"/>
      <c r="AP43" s="15"/>
      <c r="AQ43" s="15"/>
      <c r="AR43" s="15"/>
      <c r="AS43" s="15"/>
      <c r="AT43" s="15"/>
      <c r="AU43" s="15"/>
      <c r="AV43" s="15"/>
      <c r="AW43" s="15"/>
      <c r="AX43" s="15"/>
      <c r="AY43" s="15"/>
      <c r="AZ43" s="15"/>
      <c r="BA43" s="15"/>
      <c r="BB43" s="15"/>
      <c r="BC43" s="15"/>
      <c r="BD43" s="15"/>
      <c r="BE43" s="15"/>
      <c r="BF43" s="15"/>
      <c r="BG43" s="15"/>
      <c r="BH43" s="15"/>
      <c r="BI43" s="15"/>
      <c r="BJ43" s="15"/>
      <c r="BK43" s="15"/>
      <c r="BL43" s="15"/>
      <c r="BM43" s="15"/>
      <c r="BN43" s="15"/>
      <c r="BO43" s="15"/>
      <c r="BP43" s="15"/>
      <c r="BQ43" s="15"/>
      <c r="BR43" s="15"/>
      <c r="BS43" s="15"/>
      <c r="BT43" s="15"/>
      <c r="BU43" s="15"/>
      <c r="BV43" s="15"/>
      <c r="BW43" s="15"/>
      <c r="BX43" s="15"/>
      <c r="BY43" s="15"/>
      <c r="BZ43" s="15"/>
      <c r="CA43" s="15"/>
      <c r="CB43" s="15"/>
      <c r="CC43" s="15"/>
      <c r="CD43" s="15"/>
      <c r="CE43" s="15"/>
      <c r="CF43" s="15"/>
      <c r="CG43" s="15"/>
      <c r="CH43" s="15"/>
      <c r="CI43" s="15"/>
      <c r="CJ43" s="15"/>
      <c r="CK43" s="15"/>
      <c r="CL43" s="15"/>
      <c r="CM43" s="15"/>
      <c r="CN43" s="15"/>
      <c r="CO43" s="15"/>
      <c r="CP43" s="15"/>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row>
    <row r="44" spans="1:196" s="67" customFormat="1" x14ac:dyDescent="0.3">
      <c r="A44" s="66" t="s">
        <v>123</v>
      </c>
      <c r="B44" s="68">
        <f>SUMIFS('d1'!$C$2:$C$307,'d1'!$B$2:$B$307,$A44,'d1'!$D$2:$D$307,'d1'!$AD$16)</f>
        <v>0</v>
      </c>
      <c r="C44" s="68">
        <f>SUMIFS('d2'!$C$2:$C$250,'d2'!$B$2:$B$250,$A44,'d2'!$D$2:$D$250,'d2'!$AD$16)</f>
        <v>0</v>
      </c>
      <c r="D44" s="68">
        <f>SUMIFS('d3'!$C$2:$C$250,'d3'!$B$2:$B$250,$A44,'d3'!$D$2:$D$250,'d3'!$AD$16)</f>
        <v>0</v>
      </c>
      <c r="E44" s="68">
        <f>SUMIFS('d4'!$C$2:$C$250,'d4'!$B$2:$B$250,$A44,'d4'!$D$2:$D$250,'d4'!$AD$16)</f>
        <v>0</v>
      </c>
      <c r="F44" s="68">
        <f>SUMIFS('d5'!$C$2:$C$250,'d5'!$B$2:$B$250,$A44,'d5'!$D$2:$D$250,'d5'!$AD$16)</f>
        <v>0</v>
      </c>
      <c r="G44" s="68">
        <f>SUMIFS('d6'!$C$2:$C$250,'d6'!$B$2:$B$250,$A44,'d6'!$D$2:$D$250,'d6'!$AD$16)</f>
        <v>0</v>
      </c>
      <c r="H44" s="68">
        <f>SUMIFS('d7'!$C$2:$C$250,'d7'!$B$2:$B$250,$A44,'d7'!$D$2:$D$250,'d7'!$AD$16)</f>
        <v>0</v>
      </c>
      <c r="I44" s="68">
        <f>SUMIFS('d8'!$C$2:$C$250,'d8'!$B$2:$B$250,$A44,'d8'!$D$2:$D$250,'d8'!$AD$16)</f>
        <v>0</v>
      </c>
      <c r="J44" s="68">
        <f>SUMIFS('d9'!$C$2:$C$250,'d9'!$B$2:$B$250,$A44,'d9'!$D$2:$D$250,'d9'!$AD$16)</f>
        <v>0</v>
      </c>
      <c r="K44" s="68">
        <f>SUMIFS('d10'!$C$2:$C$250,'d10'!$B$2:$B$250,$A44,'d10'!$D$2:$D$250,'d10'!$AD$16)</f>
        <v>0</v>
      </c>
      <c r="L44" s="68">
        <f>SUMIFS('d11'!$C$2:$C$250,'d11'!$B$2:$B$250,$A44,'d11'!$D$2:$D$250,'d11'!$AD$16)</f>
        <v>0</v>
      </c>
      <c r="M44" s="68">
        <f>SUMIFS('d12'!$C$2:$C$250,'d12'!$B$2:$B$250,$A44,'d12'!$D$2:$D$250,'d12'!$AD$16)</f>
        <v>0</v>
      </c>
      <c r="N44" s="68">
        <f>SUMIFS('d13'!$C$2:$C$250,'d13'!$B$2:$B$250,$A44,'d13'!$D$2:$D$250,'d13'!$AD$16)</f>
        <v>0</v>
      </c>
      <c r="O44" s="68">
        <f>SUMIFS('d14'!$C$2:$C$250,'d14'!$B$2:$B$250,$A44,'d14'!$D$2:$D$250,'d14'!$AD$16)</f>
        <v>0</v>
      </c>
      <c r="P44" s="68">
        <f>SUMIFS('d15'!$C$2:$C$250,'d15'!$B$2:$B$250,$A44,'d15'!$D$2:$D$250,'d15'!$AD$16)</f>
        <v>0</v>
      </c>
      <c r="Q44" s="68">
        <f>SUMIFS('d16'!$C$2:$C$250,'d16'!$B$2:$B$250,$A44,'d16'!$D$2:$D$250,'d16'!$AD$16)</f>
        <v>0</v>
      </c>
      <c r="R44" s="68">
        <f>SUMIFS('d17'!$C$2:$C$250,'d17'!$B$2:$B$250,$A44,'d17'!$D$2:$D$250,'d17'!$AD$16)</f>
        <v>0</v>
      </c>
      <c r="S44" s="68">
        <f>SUMIFS('d18'!$C$2:$C$250,'d18'!$B$2:$B$250,$A44,'d18'!$D$2:$D$250,'d18'!$AD$16)</f>
        <v>0</v>
      </c>
      <c r="T44" s="68">
        <f>SUMIFS('d19'!$C$2:$C$250,'d19'!$B$2:$B$250,$A44,'d19'!$D$2:$D$250,'d19'!$AD$16)</f>
        <v>0</v>
      </c>
      <c r="U44" s="68">
        <f>SUMIFS('d20'!$C$2:$C$250,'d20'!$B$2:$B$250,$A44,'d20'!$D$2:$D$250,'d20'!$AD$16)</f>
        <v>0</v>
      </c>
      <c r="V44" s="68">
        <f>SUMIFS('d21'!$C$2:$C$250,'d21'!$B$2:$B$250,$A44,'d21'!$D$2:$D$250,'d21'!$AD$16)</f>
        <v>0</v>
      </c>
      <c r="W44" s="68">
        <f>SUMIFS('d22'!$C$2:$C$250,'d22'!$B$2:$B$250,$A44,'d22'!$D$2:$D$250,'d22'!$AD$16)</f>
        <v>0</v>
      </c>
      <c r="X44" s="68">
        <f>SUMIFS('d23'!$C$2:$C$250,'d23'!$B$2:$B$250,$A44,'d23'!$D$2:$D$250,'d23'!$AD$16)</f>
        <v>0</v>
      </c>
      <c r="Y44" s="68">
        <f>SUMIFS('d24'!$C$2:$C$250,'d24'!$B$2:$B$250,$A44,'d24'!$D$2:$D$250,'d24'!$AD$16)</f>
        <v>0</v>
      </c>
      <c r="Z44" s="68">
        <f>SUMIFS('d25'!$C$2:$C$250,'d25'!$B$2:$B$250,$A44,'d25'!$D$2:$D$250,'d25'!$AD$16)</f>
        <v>0</v>
      </c>
      <c r="AA44" s="68">
        <f>SUMIFS('d26'!$C$2:$C$250,'d26'!$B$2:$B$250,$A44,'d26'!$D$2:$D$250,'d26'!$AD$16)</f>
        <v>0</v>
      </c>
      <c r="AB44" s="68">
        <f>SUMIFS('d27'!$C$2:$C$250,'d27'!$B$2:$B$250,$A44,'d27'!$D$2:$D$250,'d27'!$AD$16)</f>
        <v>0</v>
      </c>
      <c r="AC44" s="68">
        <f>SUMIFS('d28'!$C$2:$C$250,'d28'!$B$2:$B$250,$A44,'d28'!$D$2:$D$250,'d28'!$AD$16)</f>
        <v>0</v>
      </c>
      <c r="AD44" s="68">
        <f>SUMIFS('d29'!$C$2:$C$250,'d29'!$B$2:$B$250,$A44,'d29'!$D$2:$D$250,'d29'!$AD$16)</f>
        <v>0</v>
      </c>
      <c r="AE44" s="68">
        <f>SUMIFS('d30'!$C$2:$C$250,'d30'!$B$2:$B$250,$A44,'d30'!$D$2:$D$250,'d30'!$AD$16)</f>
        <v>0</v>
      </c>
      <c r="AF44" s="68">
        <f>SUMIFS('d31'!$C$2:$C$250,'d31'!$B$2:$B$250,$A44,'d31'!$D$2:$D$250,'d31'!$AD$16)</f>
        <v>0</v>
      </c>
      <c r="AG44" s="69"/>
      <c r="AH44" s="34">
        <f t="shared" si="8"/>
        <v>0</v>
      </c>
      <c r="AI44" s="70">
        <f t="shared" si="9"/>
        <v>0</v>
      </c>
      <c r="AJ44" s="71">
        <f t="shared" si="10"/>
        <v>0</v>
      </c>
      <c r="AK44" s="65">
        <f t="shared" si="11"/>
        <v>0</v>
      </c>
      <c r="AL44" s="15"/>
      <c r="AM44" s="15"/>
      <c r="AN44" s="15"/>
      <c r="AO44" s="15"/>
      <c r="AP44" s="15"/>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c r="BO44" s="15"/>
      <c r="BP44" s="15"/>
      <c r="BQ44" s="15"/>
      <c r="BR44" s="15"/>
      <c r="BS44" s="15"/>
      <c r="BT44" s="15"/>
      <c r="BU44" s="15"/>
      <c r="BV44" s="15"/>
      <c r="BW44" s="15"/>
      <c r="BX44" s="15"/>
      <c r="BY44" s="15"/>
      <c r="BZ44" s="15"/>
      <c r="CA44" s="15"/>
      <c r="CB44" s="15"/>
      <c r="CC44" s="15"/>
      <c r="CD44" s="15"/>
      <c r="CE44" s="15"/>
      <c r="CF44" s="15"/>
      <c r="CG44" s="15"/>
      <c r="CH44" s="15"/>
      <c r="CI44" s="15"/>
      <c r="CJ44" s="15"/>
      <c r="CK44" s="15"/>
      <c r="CL44" s="15"/>
      <c r="CM44" s="15"/>
      <c r="CN44" s="15"/>
      <c r="CO44" s="15"/>
      <c r="CP44" s="15"/>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row>
    <row r="45" spans="1:196" s="67" customFormat="1" x14ac:dyDescent="0.3">
      <c r="A45" s="66" t="s">
        <v>124</v>
      </c>
      <c r="B45" s="68">
        <f>SUMIFS('d1'!$C$2:$C$307,'d1'!$B$2:$B$307,$A45,'d1'!$D$2:$D$307,'d1'!$AD$16)</f>
        <v>0</v>
      </c>
      <c r="C45" s="68">
        <f>SUMIFS('d2'!$C$2:$C$250,'d2'!$B$2:$B$250,$A45,'d2'!$D$2:$D$250,'d2'!$AD$16)</f>
        <v>0</v>
      </c>
      <c r="D45" s="68">
        <f>SUMIFS('d3'!$C$2:$C$250,'d3'!$B$2:$B$250,$A45,'d3'!$D$2:$D$250,'d3'!$AD$16)</f>
        <v>0</v>
      </c>
      <c r="E45" s="68">
        <f>SUMIFS('d4'!$C$2:$C$250,'d4'!$B$2:$B$250,$A45,'d4'!$D$2:$D$250,'d4'!$AD$16)</f>
        <v>0</v>
      </c>
      <c r="F45" s="68">
        <f>SUMIFS('d5'!$C$2:$C$250,'d5'!$B$2:$B$250,$A45,'d5'!$D$2:$D$250,'d5'!$AD$16)</f>
        <v>0</v>
      </c>
      <c r="G45" s="68">
        <f>SUMIFS('d6'!$C$2:$C$250,'d6'!$B$2:$B$250,$A45,'d6'!$D$2:$D$250,'d6'!$AD$16)</f>
        <v>0</v>
      </c>
      <c r="H45" s="68">
        <f>SUMIFS('d7'!$C$2:$C$250,'d7'!$B$2:$B$250,$A45,'d7'!$D$2:$D$250,'d7'!$AD$16)</f>
        <v>0</v>
      </c>
      <c r="I45" s="68">
        <f>SUMIFS('d8'!$C$2:$C$250,'d8'!$B$2:$B$250,$A45,'d8'!$D$2:$D$250,'d8'!$AD$16)</f>
        <v>0</v>
      </c>
      <c r="J45" s="68">
        <f>SUMIFS('d9'!$C$2:$C$250,'d9'!$B$2:$B$250,$A45,'d9'!$D$2:$D$250,'d9'!$AD$16)</f>
        <v>0</v>
      </c>
      <c r="K45" s="68">
        <f>SUMIFS('d10'!$C$2:$C$250,'d10'!$B$2:$B$250,$A45,'d10'!$D$2:$D$250,'d10'!$AD$16)</f>
        <v>0</v>
      </c>
      <c r="L45" s="68">
        <f>SUMIFS('d11'!$C$2:$C$250,'d11'!$B$2:$B$250,$A45,'d11'!$D$2:$D$250,'d11'!$AD$16)</f>
        <v>0</v>
      </c>
      <c r="M45" s="68">
        <f>SUMIFS('d12'!$C$2:$C$250,'d12'!$B$2:$B$250,$A45,'d12'!$D$2:$D$250,'d12'!$AD$16)</f>
        <v>0</v>
      </c>
      <c r="N45" s="68">
        <f>SUMIFS('d13'!$C$2:$C$250,'d13'!$B$2:$B$250,$A45,'d13'!$D$2:$D$250,'d13'!$AD$16)</f>
        <v>0</v>
      </c>
      <c r="O45" s="68">
        <f>SUMIFS('d14'!$C$2:$C$250,'d14'!$B$2:$B$250,$A45,'d14'!$D$2:$D$250,'d14'!$AD$16)</f>
        <v>0</v>
      </c>
      <c r="P45" s="68">
        <f>SUMIFS('d15'!$C$2:$C$250,'d15'!$B$2:$B$250,$A45,'d15'!$D$2:$D$250,'d15'!$AD$16)</f>
        <v>0</v>
      </c>
      <c r="Q45" s="68">
        <f>SUMIFS('d16'!$C$2:$C$250,'d16'!$B$2:$B$250,$A45,'d16'!$D$2:$D$250,'d16'!$AD$16)</f>
        <v>0</v>
      </c>
      <c r="R45" s="68">
        <f>SUMIFS('d17'!$C$2:$C$250,'d17'!$B$2:$B$250,$A45,'d17'!$D$2:$D$250,'d17'!$AD$16)</f>
        <v>0</v>
      </c>
      <c r="S45" s="68">
        <f>SUMIFS('d18'!$C$2:$C$250,'d18'!$B$2:$B$250,$A45,'d18'!$D$2:$D$250,'d18'!$AD$16)</f>
        <v>0</v>
      </c>
      <c r="T45" s="68">
        <f>SUMIFS('d19'!$C$2:$C$250,'d19'!$B$2:$B$250,$A45,'d19'!$D$2:$D$250,'d19'!$AD$16)</f>
        <v>0</v>
      </c>
      <c r="U45" s="68">
        <f>SUMIFS('d20'!$C$2:$C$250,'d20'!$B$2:$B$250,$A45,'d20'!$D$2:$D$250,'d20'!$AD$16)</f>
        <v>0</v>
      </c>
      <c r="V45" s="68">
        <f>SUMIFS('d21'!$C$2:$C$250,'d21'!$B$2:$B$250,$A45,'d21'!$D$2:$D$250,'d21'!$AD$16)</f>
        <v>0</v>
      </c>
      <c r="W45" s="68">
        <f>SUMIFS('d22'!$C$2:$C$250,'d22'!$B$2:$B$250,$A45,'d22'!$D$2:$D$250,'d22'!$AD$16)</f>
        <v>0</v>
      </c>
      <c r="X45" s="68">
        <f>SUMIFS('d23'!$C$2:$C$250,'d23'!$B$2:$B$250,$A45,'d23'!$D$2:$D$250,'d23'!$AD$16)</f>
        <v>0</v>
      </c>
      <c r="Y45" s="68">
        <f>SUMIFS('d24'!$C$2:$C$250,'d24'!$B$2:$B$250,$A45,'d24'!$D$2:$D$250,'d24'!$AD$16)</f>
        <v>0</v>
      </c>
      <c r="Z45" s="68">
        <f>SUMIFS('d25'!$C$2:$C$250,'d25'!$B$2:$B$250,$A45,'d25'!$D$2:$D$250,'d25'!$AD$16)</f>
        <v>0</v>
      </c>
      <c r="AA45" s="68">
        <f>SUMIFS('d26'!$C$2:$C$250,'d26'!$B$2:$B$250,$A45,'d26'!$D$2:$D$250,'d26'!$AD$16)</f>
        <v>0</v>
      </c>
      <c r="AB45" s="68">
        <f>SUMIFS('d27'!$C$2:$C$250,'d27'!$B$2:$B$250,$A45,'d27'!$D$2:$D$250,'d27'!$AD$16)</f>
        <v>0</v>
      </c>
      <c r="AC45" s="68">
        <f>SUMIFS('d28'!$C$2:$C$250,'d28'!$B$2:$B$250,$A45,'d28'!$D$2:$D$250,'d28'!$AD$16)</f>
        <v>0</v>
      </c>
      <c r="AD45" s="68">
        <f>SUMIFS('d29'!$C$2:$C$250,'d29'!$B$2:$B$250,$A45,'d29'!$D$2:$D$250,'d29'!$AD$16)</f>
        <v>0</v>
      </c>
      <c r="AE45" s="68">
        <f>SUMIFS('d30'!$C$2:$C$250,'d30'!$B$2:$B$250,$A45,'d30'!$D$2:$D$250,'d30'!$AD$16)</f>
        <v>0</v>
      </c>
      <c r="AF45" s="68">
        <f>SUMIFS('d31'!$C$2:$C$250,'d31'!$B$2:$B$250,$A45,'d31'!$D$2:$D$250,'d31'!$AD$16)</f>
        <v>0</v>
      </c>
      <c r="AG45" s="69"/>
      <c r="AH45" s="34">
        <f t="shared" si="8"/>
        <v>0</v>
      </c>
      <c r="AI45" s="70">
        <f t="shared" si="9"/>
        <v>0</v>
      </c>
      <c r="AJ45" s="71">
        <f t="shared" si="10"/>
        <v>0</v>
      </c>
      <c r="AK45" s="65">
        <f t="shared" si="11"/>
        <v>0</v>
      </c>
      <c r="AL45" s="15"/>
      <c r="AM45" s="15"/>
      <c r="AN45" s="15"/>
      <c r="AO45" s="15"/>
      <c r="AP45" s="15"/>
      <c r="AQ45" s="15"/>
      <c r="AR45" s="15"/>
      <c r="AS45" s="15"/>
      <c r="AT45" s="15"/>
      <c r="AU45" s="15"/>
      <c r="AV45" s="15"/>
      <c r="AW45" s="15"/>
      <c r="AX45" s="15"/>
      <c r="AY45" s="15"/>
      <c r="AZ45" s="15"/>
      <c r="BA45" s="15"/>
      <c r="BB45" s="15"/>
      <c r="BC45" s="15"/>
      <c r="BD45" s="15"/>
      <c r="BE45" s="15"/>
      <c r="BF45" s="15"/>
      <c r="BG45" s="15"/>
      <c r="BH45" s="15"/>
      <c r="BI45" s="15"/>
      <c r="BJ45" s="15"/>
      <c r="BK45" s="15"/>
      <c r="BL45" s="15"/>
      <c r="BM45" s="15"/>
      <c r="BN45" s="15"/>
      <c r="BO45" s="15"/>
      <c r="BP45" s="15"/>
      <c r="BQ45" s="15"/>
      <c r="BR45" s="15"/>
      <c r="BS45" s="15"/>
      <c r="BT45" s="15"/>
      <c r="BU45" s="15"/>
      <c r="BV45" s="15"/>
      <c r="BW45" s="15"/>
      <c r="BX45" s="15"/>
      <c r="BY45" s="15"/>
      <c r="BZ45" s="15"/>
      <c r="CA45" s="15"/>
      <c r="CB45" s="15"/>
      <c r="CC45" s="15"/>
      <c r="CD45" s="15"/>
      <c r="CE45" s="15"/>
      <c r="CF45" s="15"/>
      <c r="CG45" s="15"/>
      <c r="CH45" s="15"/>
      <c r="CI45" s="15"/>
      <c r="CJ45" s="15"/>
      <c r="CK45" s="15"/>
      <c r="CL45" s="15"/>
      <c r="CM45" s="15"/>
      <c r="CN45" s="15"/>
      <c r="CO45" s="15"/>
      <c r="CP45" s="15"/>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row>
    <row r="46" spans="1:196" s="67" customFormat="1" x14ac:dyDescent="0.3">
      <c r="A46" s="66" t="s">
        <v>125</v>
      </c>
      <c r="B46" s="68">
        <f>SUMIFS('d1'!$C$2:$C$307,'d1'!$B$2:$B$307,$A46,'d1'!$D$2:$D$307,'d1'!$AD$16)</f>
        <v>0</v>
      </c>
      <c r="C46" s="68">
        <f>SUMIFS('d2'!$C$2:$C$250,'d2'!$B$2:$B$250,$A46,'d2'!$D$2:$D$250,'d2'!$AD$16)</f>
        <v>0</v>
      </c>
      <c r="D46" s="68">
        <f>SUMIFS('d3'!$C$2:$C$250,'d3'!$B$2:$B$250,$A46,'d3'!$D$2:$D$250,'d3'!$AD$16)</f>
        <v>0</v>
      </c>
      <c r="E46" s="68">
        <f>SUMIFS('d4'!$C$2:$C$250,'d4'!$B$2:$B$250,$A46,'d4'!$D$2:$D$250,'d4'!$AD$16)</f>
        <v>0</v>
      </c>
      <c r="F46" s="68">
        <f>SUMIFS('d5'!$C$2:$C$250,'d5'!$B$2:$B$250,$A46,'d5'!$D$2:$D$250,'d5'!$AD$16)</f>
        <v>0</v>
      </c>
      <c r="G46" s="68">
        <f>SUMIFS('d6'!$C$2:$C$250,'d6'!$B$2:$B$250,$A46,'d6'!$D$2:$D$250,'d6'!$AD$16)</f>
        <v>0</v>
      </c>
      <c r="H46" s="68">
        <f>SUMIFS('d7'!$C$2:$C$250,'d7'!$B$2:$B$250,$A46,'d7'!$D$2:$D$250,'d7'!$AD$16)</f>
        <v>0</v>
      </c>
      <c r="I46" s="68">
        <f>SUMIFS('d8'!$C$2:$C$250,'d8'!$B$2:$B$250,$A46,'d8'!$D$2:$D$250,'d8'!$AD$16)</f>
        <v>0</v>
      </c>
      <c r="J46" s="68">
        <f>SUMIFS('d9'!$C$2:$C$250,'d9'!$B$2:$B$250,$A46,'d9'!$D$2:$D$250,'d9'!$AD$16)</f>
        <v>0</v>
      </c>
      <c r="K46" s="68">
        <f>SUMIFS('d10'!$C$2:$C$250,'d10'!$B$2:$B$250,$A46,'d10'!$D$2:$D$250,'d10'!$AD$16)</f>
        <v>0</v>
      </c>
      <c r="L46" s="68">
        <f>SUMIFS('d11'!$C$2:$C$250,'d11'!$B$2:$B$250,$A46,'d11'!$D$2:$D$250,'d11'!$AD$16)</f>
        <v>0</v>
      </c>
      <c r="M46" s="68">
        <f>SUMIFS('d12'!$C$2:$C$250,'d12'!$B$2:$B$250,$A46,'d12'!$D$2:$D$250,'d12'!$AD$16)</f>
        <v>0</v>
      </c>
      <c r="N46" s="68">
        <f>SUMIFS('d13'!$C$2:$C$250,'d13'!$B$2:$B$250,$A46,'d13'!$D$2:$D$250,'d13'!$AD$16)</f>
        <v>0</v>
      </c>
      <c r="O46" s="68">
        <f>SUMIFS('d14'!$C$2:$C$250,'d14'!$B$2:$B$250,$A46,'d14'!$D$2:$D$250,'d14'!$AD$16)</f>
        <v>0</v>
      </c>
      <c r="P46" s="68">
        <f>SUMIFS('d15'!$C$2:$C$250,'d15'!$B$2:$B$250,$A46,'d15'!$D$2:$D$250,'d15'!$AD$16)</f>
        <v>0</v>
      </c>
      <c r="Q46" s="68">
        <f>SUMIFS('d16'!$C$2:$C$250,'d16'!$B$2:$B$250,$A46,'d16'!$D$2:$D$250,'d16'!$AD$16)</f>
        <v>0</v>
      </c>
      <c r="R46" s="68">
        <f>SUMIFS('d17'!$C$2:$C$250,'d17'!$B$2:$B$250,$A46,'d17'!$D$2:$D$250,'d17'!$AD$16)</f>
        <v>0</v>
      </c>
      <c r="S46" s="68">
        <f>SUMIFS('d18'!$C$2:$C$250,'d18'!$B$2:$B$250,$A46,'d18'!$D$2:$D$250,'d18'!$AD$16)</f>
        <v>0</v>
      </c>
      <c r="T46" s="68">
        <f>SUMIFS('d19'!$C$2:$C$250,'d19'!$B$2:$B$250,$A46,'d19'!$D$2:$D$250,'d19'!$AD$16)</f>
        <v>0</v>
      </c>
      <c r="U46" s="68">
        <f>SUMIFS('d20'!$C$2:$C$250,'d20'!$B$2:$B$250,$A46,'d20'!$D$2:$D$250,'d20'!$AD$16)</f>
        <v>0</v>
      </c>
      <c r="V46" s="68">
        <f>SUMIFS('d21'!$C$2:$C$250,'d21'!$B$2:$B$250,$A46,'d21'!$D$2:$D$250,'d21'!$AD$16)</f>
        <v>0</v>
      </c>
      <c r="W46" s="68">
        <f>SUMIFS('d22'!$C$2:$C$250,'d22'!$B$2:$B$250,$A46,'d22'!$D$2:$D$250,'d22'!$AD$16)</f>
        <v>0</v>
      </c>
      <c r="X46" s="68">
        <f>SUMIFS('d23'!$C$2:$C$250,'d23'!$B$2:$B$250,$A46,'d23'!$D$2:$D$250,'d23'!$AD$16)</f>
        <v>0</v>
      </c>
      <c r="Y46" s="68">
        <f>SUMIFS('d24'!$C$2:$C$250,'d24'!$B$2:$B$250,$A46,'d24'!$D$2:$D$250,'d24'!$AD$16)</f>
        <v>0</v>
      </c>
      <c r="Z46" s="68">
        <f>SUMIFS('d25'!$C$2:$C$250,'d25'!$B$2:$B$250,$A46,'d25'!$D$2:$D$250,'d25'!$AD$16)</f>
        <v>0</v>
      </c>
      <c r="AA46" s="68">
        <f>SUMIFS('d26'!$C$2:$C$250,'d26'!$B$2:$B$250,$A46,'d26'!$D$2:$D$250,'d26'!$AD$16)</f>
        <v>0</v>
      </c>
      <c r="AB46" s="68">
        <f>SUMIFS('d27'!$C$2:$C$250,'d27'!$B$2:$B$250,$A46,'d27'!$D$2:$D$250,'d27'!$AD$16)</f>
        <v>0</v>
      </c>
      <c r="AC46" s="68">
        <f>SUMIFS('d28'!$C$2:$C$250,'d28'!$B$2:$B$250,$A46,'d28'!$D$2:$D$250,'d28'!$AD$16)</f>
        <v>0</v>
      </c>
      <c r="AD46" s="68">
        <f>SUMIFS('d29'!$C$2:$C$250,'d29'!$B$2:$B$250,$A46,'d29'!$D$2:$D$250,'d29'!$AD$16)</f>
        <v>0</v>
      </c>
      <c r="AE46" s="68">
        <f>SUMIFS('d30'!$C$2:$C$250,'d30'!$B$2:$B$250,$A46,'d30'!$D$2:$D$250,'d30'!$AD$16)</f>
        <v>0</v>
      </c>
      <c r="AF46" s="68">
        <f>SUMIFS('d31'!$C$2:$C$250,'d31'!$B$2:$B$250,$A46,'d31'!$D$2:$D$250,'d31'!$AD$16)</f>
        <v>0</v>
      </c>
      <c r="AG46" s="69"/>
      <c r="AH46" s="34">
        <f t="shared" si="8"/>
        <v>0</v>
      </c>
      <c r="AI46" s="70">
        <f t="shared" si="9"/>
        <v>0</v>
      </c>
      <c r="AJ46" s="71">
        <f t="shared" si="10"/>
        <v>0</v>
      </c>
      <c r="AK46" s="65">
        <f t="shared" si="11"/>
        <v>0</v>
      </c>
      <c r="AL46" s="15"/>
      <c r="AM46" s="15"/>
      <c r="AN46" s="15"/>
      <c r="AO46" s="15"/>
      <c r="AP46" s="15"/>
      <c r="AQ46" s="15"/>
      <c r="AR46" s="15"/>
      <c r="AS46" s="15"/>
      <c r="AT46" s="15"/>
      <c r="AU46" s="15"/>
      <c r="AV46" s="15"/>
      <c r="AW46" s="15"/>
      <c r="AX46" s="15"/>
      <c r="AY46" s="15"/>
      <c r="AZ46" s="15"/>
      <c r="BA46" s="15"/>
      <c r="BB46" s="15"/>
      <c r="BC46" s="15"/>
      <c r="BD46" s="15"/>
      <c r="BE46" s="15"/>
      <c r="BF46" s="15"/>
      <c r="BG46" s="15"/>
      <c r="BH46" s="15"/>
      <c r="BI46" s="15"/>
      <c r="BJ46" s="15"/>
      <c r="BK46" s="15"/>
      <c r="BL46" s="15"/>
      <c r="BM46" s="15"/>
      <c r="BN46" s="15"/>
      <c r="BO46" s="15"/>
      <c r="BP46" s="15"/>
      <c r="BQ46" s="15"/>
      <c r="BR46" s="15"/>
      <c r="BS46" s="15"/>
      <c r="BT46" s="15"/>
      <c r="BU46" s="15"/>
      <c r="BV46" s="15"/>
      <c r="BW46" s="15"/>
      <c r="BX46" s="15"/>
      <c r="BY46" s="15"/>
      <c r="BZ46" s="15"/>
      <c r="CA46" s="15"/>
      <c r="CB46" s="15"/>
      <c r="CC46" s="15"/>
      <c r="CD46" s="15"/>
      <c r="CE46" s="15"/>
      <c r="CF46" s="15"/>
      <c r="CG46" s="15"/>
      <c r="CH46" s="15"/>
      <c r="CI46" s="15"/>
      <c r="CJ46" s="15"/>
      <c r="CK46" s="15"/>
      <c r="CL46" s="15"/>
      <c r="CM46" s="15"/>
      <c r="CN46" s="15"/>
      <c r="CO46" s="15"/>
      <c r="CP46" s="15"/>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row>
    <row r="47" spans="1:196" s="74" customFormat="1" ht="19.5" thickBot="1" x14ac:dyDescent="0.35">
      <c r="A47" s="66" t="s">
        <v>126</v>
      </c>
      <c r="B47" s="68">
        <f>SUMIFS('d1'!$C$2:$C$307,'d1'!$B$2:$B$307,$A47,'d1'!$D$2:$D$307,'d1'!$AD$16)</f>
        <v>0</v>
      </c>
      <c r="C47" s="68">
        <f>SUMIFS('d2'!$C$2:$C$250,'d2'!$B$2:$B$250,$A47,'d2'!$D$2:$D$250,'d2'!$AD$16)</f>
        <v>0</v>
      </c>
      <c r="D47" s="68">
        <f>SUMIFS('d3'!$C$2:$C$250,'d3'!$B$2:$B$250,$A47,'d3'!$D$2:$D$250,'d3'!$AD$16)</f>
        <v>0</v>
      </c>
      <c r="E47" s="68">
        <f>SUMIFS('d4'!$C$2:$C$250,'d4'!$B$2:$B$250,$A47,'d4'!$D$2:$D$250,'d4'!$AD$16)</f>
        <v>0</v>
      </c>
      <c r="F47" s="68">
        <f>SUMIFS('d5'!$C$2:$C$250,'d5'!$B$2:$B$250,$A47,'d5'!$D$2:$D$250,'d5'!$AD$16)</f>
        <v>0</v>
      </c>
      <c r="G47" s="68">
        <f>SUMIFS('d6'!$C$2:$C$250,'d6'!$B$2:$B$250,$A47,'d6'!$D$2:$D$250,'d6'!$AD$16)</f>
        <v>0</v>
      </c>
      <c r="H47" s="68">
        <f>SUMIFS('d7'!$C$2:$C$250,'d7'!$B$2:$B$250,$A47,'d7'!$D$2:$D$250,'d7'!$AD$16)</f>
        <v>0</v>
      </c>
      <c r="I47" s="68">
        <f>SUMIFS('d8'!$C$2:$C$250,'d8'!$B$2:$B$250,$A47,'d8'!$D$2:$D$250,'d8'!$AD$16)</f>
        <v>0</v>
      </c>
      <c r="J47" s="68">
        <f>SUMIFS('d9'!$C$2:$C$250,'d9'!$B$2:$B$250,$A47,'d9'!$D$2:$D$250,'d9'!$AD$16)</f>
        <v>0</v>
      </c>
      <c r="K47" s="68">
        <f>SUMIFS('d10'!$C$2:$C$250,'d10'!$B$2:$B$250,$A47,'d10'!$D$2:$D$250,'d10'!$AD$16)</f>
        <v>0</v>
      </c>
      <c r="L47" s="68">
        <f>SUMIFS('d11'!$C$2:$C$250,'d11'!$B$2:$B$250,$A47,'d11'!$D$2:$D$250,'d11'!$AD$16)</f>
        <v>0</v>
      </c>
      <c r="M47" s="68">
        <f>SUMIFS('d12'!$C$2:$C$250,'d12'!$B$2:$B$250,$A47,'d12'!$D$2:$D$250,'d12'!$AD$16)</f>
        <v>0</v>
      </c>
      <c r="N47" s="68">
        <f>SUMIFS('d13'!$C$2:$C$250,'d13'!$B$2:$B$250,$A47,'d13'!$D$2:$D$250,'d13'!$AD$16)</f>
        <v>0</v>
      </c>
      <c r="O47" s="68">
        <f>SUMIFS('d14'!$C$2:$C$250,'d14'!$B$2:$B$250,$A47,'d14'!$D$2:$D$250,'d14'!$AD$16)</f>
        <v>0</v>
      </c>
      <c r="P47" s="68">
        <f>SUMIFS('d15'!$C$2:$C$250,'d15'!$B$2:$B$250,$A47,'d15'!$D$2:$D$250,'d15'!$AD$16)</f>
        <v>0</v>
      </c>
      <c r="Q47" s="68">
        <f>SUMIFS('d16'!$C$2:$C$250,'d16'!$B$2:$B$250,$A47,'d16'!$D$2:$D$250,'d16'!$AD$16)</f>
        <v>0</v>
      </c>
      <c r="R47" s="68">
        <f>SUMIFS('d17'!$C$2:$C$250,'d17'!$B$2:$B$250,$A47,'d17'!$D$2:$D$250,'d17'!$AD$16)</f>
        <v>0</v>
      </c>
      <c r="S47" s="68">
        <f>SUMIFS('d18'!$C$2:$C$250,'d18'!$B$2:$B$250,$A47,'d18'!$D$2:$D$250,'d18'!$AD$16)</f>
        <v>0</v>
      </c>
      <c r="T47" s="68">
        <f>SUMIFS('d19'!$C$2:$C$250,'d19'!$B$2:$B$250,$A47,'d19'!$D$2:$D$250,'d19'!$AD$16)</f>
        <v>0</v>
      </c>
      <c r="U47" s="68">
        <f>SUMIFS('d20'!$C$2:$C$250,'d20'!$B$2:$B$250,$A47,'d20'!$D$2:$D$250,'d20'!$AD$16)</f>
        <v>0</v>
      </c>
      <c r="V47" s="68">
        <f>SUMIFS('d21'!$C$2:$C$250,'d21'!$B$2:$B$250,$A47,'d21'!$D$2:$D$250,'d21'!$AD$16)</f>
        <v>0</v>
      </c>
      <c r="W47" s="68">
        <f>SUMIFS('d22'!$C$2:$C$250,'d22'!$B$2:$B$250,$A47,'d22'!$D$2:$D$250,'d22'!$AD$16)</f>
        <v>0</v>
      </c>
      <c r="X47" s="68">
        <f>SUMIFS('d23'!$C$2:$C$250,'d23'!$B$2:$B$250,$A47,'d23'!$D$2:$D$250,'d23'!$AD$16)</f>
        <v>0</v>
      </c>
      <c r="Y47" s="68">
        <f>SUMIFS('d24'!$C$2:$C$250,'d24'!$B$2:$B$250,$A47,'d24'!$D$2:$D$250,'d24'!$AD$16)</f>
        <v>0</v>
      </c>
      <c r="Z47" s="68">
        <f>SUMIFS('d25'!$C$2:$C$250,'d25'!$B$2:$B$250,$A47,'d25'!$D$2:$D$250,'d25'!$AD$16)</f>
        <v>0</v>
      </c>
      <c r="AA47" s="68">
        <f>SUMIFS('d26'!$C$2:$C$250,'d26'!$B$2:$B$250,$A47,'d26'!$D$2:$D$250,'d26'!$AD$16)</f>
        <v>0</v>
      </c>
      <c r="AB47" s="68">
        <f>SUMIFS('d27'!$C$2:$C$250,'d27'!$B$2:$B$250,$A47,'d27'!$D$2:$D$250,'d27'!$AD$16)</f>
        <v>0</v>
      </c>
      <c r="AC47" s="68">
        <f>SUMIFS('d28'!$C$2:$C$250,'d28'!$B$2:$B$250,$A47,'d28'!$D$2:$D$250,'d28'!$AD$16)</f>
        <v>0</v>
      </c>
      <c r="AD47" s="68">
        <f>SUMIFS('d29'!$C$2:$C$250,'d29'!$B$2:$B$250,$A47,'d29'!$D$2:$D$250,'d29'!$AD$16)</f>
        <v>0</v>
      </c>
      <c r="AE47" s="68">
        <f>SUMIFS('d30'!$C$2:$C$250,'d30'!$B$2:$B$250,$A47,'d30'!$D$2:$D$250,'d30'!$AD$16)</f>
        <v>0</v>
      </c>
      <c r="AF47" s="68">
        <f>SUMIFS('d31'!$C$2:$C$250,'d31'!$B$2:$B$250,$A47,'d31'!$D$2:$D$250,'d31'!$AD$16)</f>
        <v>0</v>
      </c>
      <c r="AG47" s="69"/>
      <c r="AH47" s="34">
        <f t="shared" si="8"/>
        <v>0</v>
      </c>
      <c r="AI47" s="70">
        <f t="shared" si="9"/>
        <v>0</v>
      </c>
      <c r="AJ47" s="71">
        <f t="shared" si="10"/>
        <v>0</v>
      </c>
      <c r="AK47" s="65">
        <f t="shared" si="11"/>
        <v>0</v>
      </c>
      <c r="AL47" s="15"/>
      <c r="AM47" s="15"/>
      <c r="AN47" s="15"/>
      <c r="AO47" s="15"/>
      <c r="AP47" s="15"/>
      <c r="AQ47" s="15"/>
      <c r="AR47" s="15"/>
      <c r="AS47" s="15"/>
      <c r="AT47" s="15"/>
      <c r="AU47" s="15"/>
      <c r="AV47" s="15"/>
      <c r="AW47" s="15"/>
      <c r="AX47" s="15"/>
      <c r="AY47" s="15"/>
      <c r="AZ47" s="15"/>
      <c r="BA47" s="15"/>
      <c r="BB47" s="15"/>
      <c r="BC47" s="15"/>
      <c r="BD47" s="15"/>
      <c r="BE47" s="15"/>
      <c r="BF47" s="15"/>
      <c r="BG47" s="15"/>
      <c r="BH47" s="15"/>
      <c r="BI47" s="15"/>
      <c r="BJ47" s="15"/>
      <c r="BK47" s="15"/>
      <c r="BL47" s="15"/>
      <c r="BM47" s="15"/>
      <c r="BN47" s="15"/>
      <c r="BO47" s="15"/>
      <c r="BP47" s="15"/>
      <c r="BQ47" s="15"/>
      <c r="BR47" s="15"/>
      <c r="BS47" s="15"/>
      <c r="BT47" s="15"/>
      <c r="BU47" s="15"/>
      <c r="BV47" s="15"/>
      <c r="BW47" s="15"/>
      <c r="BX47" s="15"/>
      <c r="BY47" s="15"/>
      <c r="BZ47" s="15"/>
      <c r="CA47" s="15"/>
      <c r="CB47" s="15"/>
      <c r="CC47" s="15"/>
      <c r="CD47" s="15"/>
      <c r="CE47" s="15"/>
      <c r="CF47" s="15"/>
      <c r="CG47" s="15"/>
      <c r="CH47" s="15"/>
      <c r="CI47" s="15"/>
      <c r="CJ47" s="15"/>
      <c r="CK47" s="15"/>
      <c r="CL47" s="15"/>
      <c r="CM47" s="15"/>
      <c r="CN47" s="15"/>
      <c r="CO47" s="15"/>
      <c r="CP47" s="15"/>
      <c r="CQ47" s="73"/>
      <c r="CR47" s="73"/>
      <c r="CS47" s="73"/>
      <c r="CT47" s="73"/>
      <c r="CU47" s="73"/>
      <c r="CV47" s="73"/>
      <c r="CW47" s="73"/>
      <c r="CX47" s="73"/>
      <c r="CY47" s="73"/>
      <c r="CZ47" s="73"/>
      <c r="DA47" s="73"/>
      <c r="DB47" s="73"/>
      <c r="DC47" s="73"/>
      <c r="DD47" s="73"/>
      <c r="DE47" s="73"/>
      <c r="DF47" s="73"/>
      <c r="DG47" s="73"/>
      <c r="DH47" s="73"/>
      <c r="DI47" s="73"/>
      <c r="DJ47" s="73"/>
      <c r="DK47" s="73"/>
      <c r="DL47" s="73"/>
      <c r="DM47" s="73"/>
      <c r="DN47" s="73"/>
      <c r="DO47" s="73"/>
      <c r="DP47" s="73"/>
      <c r="DQ47" s="73"/>
      <c r="DR47" s="73"/>
      <c r="DS47" s="73"/>
      <c r="DT47" s="73"/>
      <c r="DU47" s="73"/>
      <c r="DV47" s="73"/>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3"/>
      <c r="FA47" s="73"/>
      <c r="FB47" s="73"/>
      <c r="FC47" s="73"/>
      <c r="FD47" s="73"/>
      <c r="FE47" s="73"/>
      <c r="FF47" s="73"/>
      <c r="FG47" s="73"/>
      <c r="FH47" s="73"/>
      <c r="FI47" s="73"/>
      <c r="FJ47" s="73"/>
      <c r="FK47" s="73"/>
      <c r="FL47" s="73"/>
      <c r="FM47" s="73"/>
      <c r="FN47" s="73"/>
      <c r="FO47" s="73"/>
      <c r="FP47" s="73"/>
      <c r="FQ47" s="73"/>
      <c r="FR47" s="73"/>
      <c r="FS47" s="73"/>
      <c r="FT47" s="73"/>
      <c r="FU47" s="73"/>
      <c r="FV47" s="73"/>
      <c r="FW47" s="73"/>
      <c r="FX47" s="73"/>
      <c r="FY47" s="73"/>
      <c r="FZ47" s="73"/>
      <c r="GA47" s="73"/>
      <c r="GB47" s="73"/>
      <c r="GC47" s="73"/>
      <c r="GD47" s="73"/>
      <c r="GE47" s="73"/>
      <c r="GF47" s="73"/>
      <c r="GG47" s="73"/>
      <c r="GH47" s="73"/>
      <c r="GI47" s="73"/>
      <c r="GJ47" s="73"/>
      <c r="GK47" s="73"/>
      <c r="GL47" s="73"/>
      <c r="GM47" s="73"/>
      <c r="GN47" s="73"/>
    </row>
    <row r="48" spans="1:196" s="79" customFormat="1" ht="19.5" thickBot="1" x14ac:dyDescent="0.35">
      <c r="A48" s="75" t="s">
        <v>127</v>
      </c>
      <c r="B48" s="76">
        <f>SUM(B29:B47)</f>
        <v>0</v>
      </c>
      <c r="C48" s="76">
        <f t="shared" ref="C48:AF48" si="12">SUM(C29:C47)</f>
        <v>0</v>
      </c>
      <c r="D48" s="76">
        <f t="shared" si="12"/>
        <v>0</v>
      </c>
      <c r="E48" s="76">
        <f t="shared" si="12"/>
        <v>0</v>
      </c>
      <c r="F48" s="76">
        <f t="shared" si="12"/>
        <v>0</v>
      </c>
      <c r="G48" s="76">
        <f t="shared" si="12"/>
        <v>0</v>
      </c>
      <c r="H48" s="76">
        <f t="shared" si="12"/>
        <v>0</v>
      </c>
      <c r="I48" s="76">
        <f t="shared" si="12"/>
        <v>0</v>
      </c>
      <c r="J48" s="76">
        <f t="shared" si="12"/>
        <v>0</v>
      </c>
      <c r="K48" s="76">
        <f t="shared" si="12"/>
        <v>0</v>
      </c>
      <c r="L48" s="76">
        <f t="shared" si="12"/>
        <v>0</v>
      </c>
      <c r="M48" s="76">
        <f t="shared" si="12"/>
        <v>0</v>
      </c>
      <c r="N48" s="76">
        <f t="shared" si="12"/>
        <v>0</v>
      </c>
      <c r="O48" s="76">
        <f t="shared" si="12"/>
        <v>0</v>
      </c>
      <c r="P48" s="76">
        <f t="shared" si="12"/>
        <v>0</v>
      </c>
      <c r="Q48" s="76">
        <f t="shared" si="12"/>
        <v>0</v>
      </c>
      <c r="R48" s="76">
        <f t="shared" si="12"/>
        <v>0</v>
      </c>
      <c r="S48" s="76">
        <f t="shared" si="12"/>
        <v>0</v>
      </c>
      <c r="T48" s="76">
        <f t="shared" si="12"/>
        <v>0</v>
      </c>
      <c r="U48" s="76">
        <f t="shared" si="12"/>
        <v>0</v>
      </c>
      <c r="V48" s="76">
        <f t="shared" si="12"/>
        <v>0</v>
      </c>
      <c r="W48" s="76">
        <f t="shared" si="12"/>
        <v>0</v>
      </c>
      <c r="X48" s="76">
        <f t="shared" si="12"/>
        <v>0</v>
      </c>
      <c r="Y48" s="76">
        <f t="shared" si="12"/>
        <v>0</v>
      </c>
      <c r="Z48" s="76">
        <f t="shared" si="12"/>
        <v>0</v>
      </c>
      <c r="AA48" s="76">
        <f t="shared" si="12"/>
        <v>0</v>
      </c>
      <c r="AB48" s="76">
        <f t="shared" si="12"/>
        <v>0</v>
      </c>
      <c r="AC48" s="76">
        <f t="shared" si="12"/>
        <v>0</v>
      </c>
      <c r="AD48" s="76">
        <f t="shared" si="12"/>
        <v>0</v>
      </c>
      <c r="AE48" s="76">
        <f t="shared" si="12"/>
        <v>0</v>
      </c>
      <c r="AF48" s="76">
        <f t="shared" si="12"/>
        <v>0</v>
      </c>
      <c r="AG48" s="75"/>
      <c r="AH48" s="75">
        <f>ROUND(SUM(AH29:AH47), 2)</f>
        <v>0</v>
      </c>
      <c r="AI48" s="75">
        <f>SUM(AI29:AI47)</f>
        <v>0</v>
      </c>
      <c r="AJ48" s="75">
        <f>SUM(AJ29:AJ47)</f>
        <v>0</v>
      </c>
      <c r="AK48" s="77"/>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78"/>
      <c r="CR48" s="78"/>
      <c r="CS48" s="78"/>
      <c r="CT48" s="78"/>
      <c r="CU48" s="78"/>
      <c r="CV48" s="78"/>
      <c r="CW48" s="78"/>
      <c r="CX48" s="78"/>
      <c r="CY48" s="78"/>
      <c r="CZ48" s="78"/>
      <c r="DA48" s="78"/>
      <c r="DB48" s="78"/>
      <c r="DC48" s="78"/>
      <c r="DD48" s="78"/>
      <c r="DE48" s="78"/>
      <c r="DF48" s="78"/>
      <c r="DG48" s="78"/>
      <c r="DH48" s="78"/>
      <c r="DI48" s="78"/>
      <c r="DJ48" s="78"/>
      <c r="DK48" s="78"/>
      <c r="DL48" s="78"/>
      <c r="DM48" s="78"/>
      <c r="DN48" s="78"/>
      <c r="DO48" s="78"/>
      <c r="DP48" s="78"/>
      <c r="DQ48" s="78"/>
      <c r="DR48" s="78"/>
      <c r="DS48" s="78"/>
      <c r="DT48" s="78"/>
      <c r="DU48" s="78"/>
      <c r="DV48" s="78"/>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8"/>
      <c r="FA48" s="78"/>
      <c r="FB48" s="78"/>
      <c r="FC48" s="78"/>
      <c r="FD48" s="78"/>
      <c r="FE48" s="78"/>
      <c r="FF48" s="78"/>
      <c r="FG48" s="78"/>
      <c r="FH48" s="78"/>
      <c r="FI48" s="78"/>
      <c r="FJ48" s="78"/>
      <c r="FK48" s="78"/>
      <c r="FL48" s="78"/>
      <c r="FM48" s="78"/>
      <c r="FN48" s="78"/>
      <c r="FO48" s="78"/>
      <c r="FP48" s="78"/>
      <c r="FQ48" s="78"/>
      <c r="FR48" s="78"/>
      <c r="FS48" s="78"/>
      <c r="FT48" s="78"/>
      <c r="FU48" s="78"/>
      <c r="FV48" s="78"/>
      <c r="FW48" s="78"/>
      <c r="FX48" s="78"/>
      <c r="FY48" s="78"/>
      <c r="FZ48" s="78"/>
      <c r="GA48" s="78"/>
      <c r="GB48" s="78"/>
      <c r="GC48" s="78"/>
      <c r="GD48" s="78"/>
      <c r="GE48" s="78"/>
      <c r="GF48" s="78"/>
      <c r="GG48" s="78"/>
      <c r="GH48" s="78"/>
      <c r="GI48" s="78"/>
      <c r="GJ48" s="78"/>
      <c r="GK48" s="78"/>
      <c r="GL48" s="78"/>
      <c r="GM48" s="78"/>
      <c r="GN48" s="78"/>
    </row>
    <row r="49" spans="1:216" x14ac:dyDescent="0.3">
      <c r="A49" s="54"/>
      <c r="B49" s="80">
        <f>SUMIF('d1'!$D$3:$D$307,'d1'!$AD$16,'d1'!$C$3:$C$307)</f>
        <v>0</v>
      </c>
      <c r="C49" s="80">
        <f>SUMIF('d2'!$D$3:$D$250,'d2'!$AD$16,'d2'!$C$3:$C$250)</f>
        <v>0</v>
      </c>
      <c r="D49" s="80">
        <f>SUMIF('d3'!$D$3:$D$250,'d3'!$AD$16,'d3'!$C$3:$C$250)</f>
        <v>0</v>
      </c>
      <c r="E49" s="80">
        <f>SUMIF('d4'!$D$3:$D$250,'d4'!$AD$16,'d4'!$C$3:$C$250)</f>
        <v>0</v>
      </c>
      <c r="F49" s="80">
        <f>SUMIF('d5'!$D$3:$D$250,'d5'!$AD$16,'d5'!$C$3:$C$250)</f>
        <v>0</v>
      </c>
      <c r="G49" s="80">
        <f>SUMIF('d6'!$D$3:$D$250,'d6'!$AD$16,'d6'!$C$3:$C$250)</f>
        <v>0</v>
      </c>
      <c r="H49" s="80">
        <f>SUMIF('d7'!$D$3:$D$250,'d7'!$AD$16,'d7'!$C$3:$C$250)</f>
        <v>0</v>
      </c>
      <c r="I49" s="80">
        <f>SUMIF('d8'!$D$3:$D$250,'d8'!$AD$16,'d8'!$C$3:$C$250)</f>
        <v>0</v>
      </c>
      <c r="J49" s="80">
        <f>SUMIF('d9'!$D$3:$D$250,'d9'!$AD$16,'d9'!$C$3:$C$250)</f>
        <v>0</v>
      </c>
      <c r="K49" s="80">
        <f>SUMIF('d10'!$D$3:$D$250,'d10'!$AD$16,'d10'!$C$3:$C$250)</f>
        <v>0</v>
      </c>
      <c r="L49" s="80">
        <f>SUMIF('d11'!$D$3:$D$250,'d11'!$AD$16,'d11'!$C$3:$C$250)</f>
        <v>0</v>
      </c>
      <c r="M49" s="80">
        <f>SUMIF('d12'!$D$3:$D$250,'d12'!$AD$16,'d12'!$C$3:$C$250)</f>
        <v>0</v>
      </c>
      <c r="N49" s="80">
        <f>SUMIF('d13'!$D$3:$D$250,'d13'!$AD$16,'d13'!$C$3:$C$250)</f>
        <v>0</v>
      </c>
      <c r="O49" s="80">
        <f>SUMIF('d14'!$D$3:$D$250,'d14'!$AD$16,'d14'!$C$3:$C$250)</f>
        <v>0</v>
      </c>
      <c r="P49" s="80">
        <f>SUMIF('d15'!$D$3:$D$250,'d15'!$AD$16,'d15'!$C$3:$C$250)</f>
        <v>0</v>
      </c>
      <c r="Q49" s="80">
        <f>SUMIF('d16'!$D$3:$D$250,'d16'!$AD$16,'d16'!$C$3:$C$250)</f>
        <v>0</v>
      </c>
      <c r="R49" s="80">
        <f>SUMIF('d17'!$D$3:$D$250,'d17'!$AD$16,'d17'!$C$3:$C$250)</f>
        <v>0</v>
      </c>
      <c r="S49" s="80">
        <f>SUMIF('d18'!$D$3:$D$250,'d18'!$AD$16,'d18'!$C$3:$C$250)</f>
        <v>0</v>
      </c>
      <c r="T49" s="80">
        <f>SUMIF('d19'!$D$3:$D$250,'d19'!$AD$16,'d19'!$C$3:$C$250)</f>
        <v>0</v>
      </c>
      <c r="U49" s="80">
        <f>SUMIF('d20'!$D$3:$D$250,'d20'!$AD$16,'d20'!$C$3:$C$250)</f>
        <v>0</v>
      </c>
      <c r="V49" s="80">
        <f>SUMIF('d21'!$D$3:$D$250,'d21'!$AD$16,'d21'!$C$3:$C$250)</f>
        <v>0</v>
      </c>
      <c r="W49" s="80">
        <f>SUMIF('d22'!$D$3:$D$250,'d22'!$AD$16,'d22'!$C$3:$C$250)</f>
        <v>0</v>
      </c>
      <c r="X49" s="80">
        <f>SUMIF('d23'!$D$3:$D$250,'d23'!$AD$16,'d23'!$C$3:$C$250)</f>
        <v>0</v>
      </c>
      <c r="Y49" s="80">
        <f>SUMIF('d24'!$D$3:$D$250,'d24'!$AD$16,'d24'!$C$3:$C$250)</f>
        <v>0</v>
      </c>
      <c r="Z49" s="80">
        <f>SUMIF('d25'!$D$3:$D$250,'d25'!$AD$16,'d25'!$C$3:$C$250)</f>
        <v>0</v>
      </c>
      <c r="AA49" s="80">
        <f>SUMIF('d26'!$D$3:$D$250,'d26'!$AD$16,'d26'!$C$3:$C$250)</f>
        <v>0</v>
      </c>
      <c r="AB49" s="80">
        <f>SUMIF('d27'!$D$3:$D$250,'d27'!$AD$16,'d27'!$C$3:$C$250)</f>
        <v>0</v>
      </c>
      <c r="AC49" s="80">
        <f>SUMIF('d28'!$D$3:$D$250,'d28'!$AD$16,'d28'!$C$3:$C$250)</f>
        <v>0</v>
      </c>
      <c r="AD49" s="80">
        <f>SUMIF('d29'!$D$3:$D$250,'d29'!$AD$16,'d29'!$C$3:$C$250)</f>
        <v>0</v>
      </c>
      <c r="AE49" s="80">
        <f>SUMIF('d30'!$D$3:$D$250,'d30'!$AD$16,'d30'!$C$3:$C$250)</f>
        <v>0</v>
      </c>
      <c r="AF49" s="80">
        <f>SUMIF('d31'!$D$3:$D$250,'d31'!$AD$16,'d31'!$C$3:$C$250)</f>
        <v>0</v>
      </c>
      <c r="AH49" s="16"/>
      <c r="AI49" s="16"/>
      <c r="AJ49" s="15"/>
      <c r="AK49" s="15"/>
      <c r="AL49" s="15"/>
      <c r="AM49" s="15"/>
      <c r="AN49" s="15"/>
      <c r="AO49" s="15"/>
      <c r="AP49" s="15"/>
      <c r="AQ49" s="15"/>
      <c r="AR49" s="15"/>
      <c r="AS49" s="15"/>
      <c r="AT49" s="15"/>
      <c r="AU49" s="15"/>
      <c r="AV49" s="15"/>
      <c r="AW49" s="15"/>
      <c r="AX49" s="15"/>
      <c r="AY49" s="15"/>
      <c r="AZ49" s="15"/>
      <c r="BA49" s="15"/>
      <c r="BB49" s="15"/>
      <c r="BC49" s="15"/>
      <c r="BD49" s="15"/>
      <c r="BE49" s="15"/>
      <c r="BF49" s="15"/>
      <c r="BG49" s="15"/>
      <c r="BH49" s="15"/>
      <c r="BI49" s="15"/>
      <c r="BJ49" s="15"/>
      <c r="BK49" s="15"/>
      <c r="BL49" s="15"/>
      <c r="BM49" s="15"/>
      <c r="BN49" s="15"/>
      <c r="BO49" s="15"/>
      <c r="BP49" s="15"/>
      <c r="BQ49" s="15"/>
      <c r="BR49" s="15"/>
      <c r="BS49" s="15"/>
      <c r="BT49" s="15"/>
      <c r="BU49" s="15"/>
      <c r="BV49" s="15"/>
      <c r="BW49" s="15"/>
      <c r="BX49" s="15"/>
      <c r="BY49" s="15"/>
      <c r="BZ49" s="15"/>
      <c r="CA49" s="15"/>
      <c r="CB49" s="15"/>
      <c r="CC49" s="15"/>
      <c r="CD49" s="15"/>
      <c r="CE49" s="15"/>
      <c r="CF49" s="15"/>
      <c r="CG49" s="15"/>
      <c r="CH49" s="15"/>
      <c r="CI49" s="15"/>
      <c r="CJ49" s="15"/>
      <c r="CK49" s="15"/>
      <c r="CL49" s="15"/>
      <c r="CM49" s="15"/>
      <c r="CN49" s="15"/>
      <c r="CO49" s="15"/>
      <c r="CP49" s="15"/>
      <c r="CQ49" s="15"/>
      <c r="CR49" s="15"/>
      <c r="CS49" s="15"/>
      <c r="CT49" s="15"/>
      <c r="CU49" s="15"/>
      <c r="CV49" s="15"/>
      <c r="CW49" s="15"/>
      <c r="CX49" s="15"/>
      <c r="CY49" s="15"/>
      <c r="CZ49" s="15"/>
      <c r="DA49" s="15"/>
      <c r="DB49" s="15"/>
      <c r="DC49" s="15"/>
      <c r="DD49" s="15"/>
      <c r="DE49" s="15"/>
      <c r="DF49" s="15"/>
      <c r="DG49" s="15"/>
      <c r="DH49" s="15"/>
      <c r="DI49" s="15"/>
      <c r="DJ49" s="15"/>
      <c r="DK49" s="15"/>
      <c r="DL49" s="15"/>
      <c r="DM49" s="15"/>
      <c r="DN49" s="15"/>
      <c r="DO49" s="15"/>
      <c r="DP49" s="15"/>
      <c r="DQ49" s="15"/>
      <c r="DR49" s="15"/>
      <c r="DS49" s="15"/>
      <c r="DT49" s="15"/>
      <c r="DU49" s="15"/>
      <c r="DV49" s="15"/>
      <c r="DW49" s="15"/>
      <c r="DX49" s="15"/>
      <c r="DY49" s="15"/>
      <c r="DZ49" s="15"/>
      <c r="EA49" s="15"/>
      <c r="EB49" s="15"/>
      <c r="EC49" s="15"/>
      <c r="ED49" s="15"/>
      <c r="EE49" s="15"/>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c r="FR49" s="15"/>
      <c r="FS49" s="15"/>
      <c r="FT49" s="15"/>
      <c r="FU49" s="15"/>
      <c r="FV49" s="15"/>
      <c r="FW49" s="15"/>
      <c r="FX49" s="15"/>
      <c r="FY49" s="15"/>
      <c r="FZ49" s="15"/>
      <c r="GA49" s="15"/>
      <c r="GB49" s="15"/>
      <c r="GC49" s="15"/>
      <c r="GD49" s="15"/>
      <c r="GE49" s="15"/>
      <c r="GF49" s="15"/>
      <c r="GG49" s="15"/>
      <c r="GH49" s="15"/>
      <c r="GI49" s="15"/>
      <c r="GJ49" s="15"/>
      <c r="GK49" s="15"/>
      <c r="GL49" s="15"/>
      <c r="GM49" s="15"/>
      <c r="GN49" s="15"/>
    </row>
    <row r="50" spans="1:216" s="102" customFormat="1" x14ac:dyDescent="0.3">
      <c r="A50" s="103" t="s">
        <v>130</v>
      </c>
      <c r="B50" s="100">
        <f>B48-B49</f>
        <v>0</v>
      </c>
      <c r="C50" s="100">
        <f t="shared" ref="C50:V50" si="13">C48-C49</f>
        <v>0</v>
      </c>
      <c r="D50" s="100">
        <f t="shared" si="13"/>
        <v>0</v>
      </c>
      <c r="E50" s="100">
        <f t="shared" si="13"/>
        <v>0</v>
      </c>
      <c r="F50" s="100">
        <f t="shared" si="13"/>
        <v>0</v>
      </c>
      <c r="G50" s="100">
        <f t="shared" si="13"/>
        <v>0</v>
      </c>
      <c r="H50" s="100">
        <f t="shared" si="13"/>
        <v>0</v>
      </c>
      <c r="I50" s="100">
        <f t="shared" si="13"/>
        <v>0</v>
      </c>
      <c r="J50" s="100">
        <f t="shared" si="13"/>
        <v>0</v>
      </c>
      <c r="K50" s="100">
        <f t="shared" si="13"/>
        <v>0</v>
      </c>
      <c r="L50" s="100">
        <f t="shared" si="13"/>
        <v>0</v>
      </c>
      <c r="M50" s="100">
        <f t="shared" si="13"/>
        <v>0</v>
      </c>
      <c r="N50" s="100">
        <f t="shared" si="13"/>
        <v>0</v>
      </c>
      <c r="O50" s="100">
        <f t="shared" si="13"/>
        <v>0</v>
      </c>
      <c r="P50" s="100">
        <f t="shared" si="13"/>
        <v>0</v>
      </c>
      <c r="Q50" s="100">
        <f t="shared" si="13"/>
        <v>0</v>
      </c>
      <c r="R50" s="100">
        <f t="shared" si="13"/>
        <v>0</v>
      </c>
      <c r="S50" s="100">
        <f t="shared" si="13"/>
        <v>0</v>
      </c>
      <c r="T50" s="100">
        <f t="shared" si="13"/>
        <v>0</v>
      </c>
      <c r="U50" s="100">
        <f t="shared" si="13"/>
        <v>0</v>
      </c>
      <c r="V50" s="100">
        <f t="shared" si="13"/>
        <v>0</v>
      </c>
      <c r="W50" s="100">
        <f>+W48-W51</f>
        <v>0</v>
      </c>
      <c r="X50" s="100">
        <f t="shared" ref="X50:AF50" si="14">+X48-X51</f>
        <v>0</v>
      </c>
      <c r="Y50" s="100">
        <f t="shared" si="14"/>
        <v>0</v>
      </c>
      <c r="Z50" s="100">
        <f t="shared" si="14"/>
        <v>0</v>
      </c>
      <c r="AA50" s="100">
        <f t="shared" si="14"/>
        <v>0</v>
      </c>
      <c r="AB50" s="100">
        <f t="shared" si="14"/>
        <v>0</v>
      </c>
      <c r="AC50" s="100">
        <f t="shared" si="14"/>
        <v>0</v>
      </c>
      <c r="AD50" s="101">
        <f t="shared" si="14"/>
        <v>0</v>
      </c>
      <c r="AE50" s="101">
        <f t="shared" si="14"/>
        <v>0</v>
      </c>
      <c r="AF50" s="101">
        <f t="shared" si="14"/>
        <v>0</v>
      </c>
      <c r="AG50" s="101"/>
      <c r="AH50" s="101"/>
      <c r="AI50" s="101">
        <f>+AH48/2</f>
        <v>0</v>
      </c>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row>
    <row r="51" spans="1:216" x14ac:dyDescent="0.3">
      <c r="A51" s="81"/>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2"/>
      <c r="AI51" s="52"/>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c r="DU51" s="81"/>
      <c r="DV51" s="81"/>
      <c r="DW51" s="81"/>
      <c r="DX51" s="81"/>
      <c r="DY51" s="81"/>
      <c r="DZ51" s="81"/>
      <c r="EA51" s="81"/>
      <c r="EB51" s="81"/>
      <c r="EC51" s="81"/>
      <c r="ED51" s="81"/>
      <c r="EE51" s="81"/>
      <c r="EF51" s="81"/>
      <c r="EG51" s="81"/>
      <c r="EH51" s="81"/>
      <c r="EI51" s="81"/>
      <c r="EJ51" s="81"/>
      <c r="EK51" s="81"/>
      <c r="EL51" s="81"/>
      <c r="EM51" s="81"/>
      <c r="EN51" s="81"/>
      <c r="EO51" s="81"/>
      <c r="EP51" s="81"/>
      <c r="EQ51" s="81"/>
      <c r="ER51" s="81"/>
      <c r="ES51" s="81"/>
      <c r="ET51" s="81"/>
      <c r="EU51" s="81"/>
      <c r="EV51" s="81"/>
      <c r="EW51" s="81"/>
      <c r="EX51" s="81"/>
      <c r="EY51" s="81"/>
      <c r="EZ51" s="81"/>
      <c r="FA51" s="81"/>
      <c r="FB51" s="81"/>
      <c r="FC51" s="81"/>
      <c r="FD51" s="81"/>
      <c r="FE51" s="81"/>
      <c r="FF51" s="81"/>
      <c r="FG51" s="81"/>
      <c r="FH51" s="81"/>
      <c r="FI51" s="81"/>
      <c r="FJ51" s="81"/>
      <c r="FK51" s="81"/>
      <c r="FL51" s="81"/>
      <c r="FM51" s="81"/>
      <c r="FN51" s="81"/>
      <c r="FO51" s="81"/>
      <c r="FP51" s="81"/>
      <c r="FQ51" s="81"/>
      <c r="FR51" s="81"/>
      <c r="FS51" s="81"/>
      <c r="FT51" s="81"/>
      <c r="FU51" s="81"/>
      <c r="FV51" s="81"/>
      <c r="FW51" s="81"/>
      <c r="FX51" s="81"/>
      <c r="FY51" s="81"/>
      <c r="FZ51" s="81"/>
      <c r="GA51" s="81"/>
      <c r="GB51" s="81"/>
      <c r="GC51" s="81"/>
      <c r="GD51" s="81"/>
      <c r="GE51" s="81"/>
      <c r="GF51" s="81"/>
      <c r="GG51" s="81"/>
      <c r="GH51" s="81"/>
      <c r="GI51" s="81"/>
      <c r="GJ51" s="81"/>
      <c r="GK51" s="81"/>
      <c r="GL51" s="81"/>
      <c r="GM51" s="81"/>
      <c r="GN51" s="81"/>
    </row>
    <row r="52" spans="1:216" x14ac:dyDescent="0.3">
      <c r="C52" s="82"/>
    </row>
    <row r="53" spans="1:216" x14ac:dyDescent="0.3">
      <c r="A53" s="62" t="s">
        <v>243</v>
      </c>
      <c r="B53" s="14"/>
      <c r="C53" s="15"/>
      <c r="D53" s="63"/>
      <c r="E53" s="63"/>
      <c r="F53" s="63"/>
      <c r="G53" s="63"/>
      <c r="H53" s="15"/>
      <c r="I53" s="16"/>
      <c r="J53" s="15"/>
      <c r="K53" s="16"/>
      <c r="L53" s="15"/>
      <c r="M53" s="15"/>
      <c r="N53" s="15"/>
      <c r="O53" s="15"/>
      <c r="P53" s="15"/>
      <c r="Q53" s="15"/>
      <c r="R53" s="16"/>
      <c r="S53" s="15"/>
      <c r="T53" s="15"/>
      <c r="U53" s="15"/>
      <c r="V53" s="15"/>
      <c r="W53" s="15"/>
      <c r="X53" s="15"/>
      <c r="Y53" s="15"/>
      <c r="Z53" s="15"/>
      <c r="AA53" s="15"/>
      <c r="AB53" s="15"/>
      <c r="AC53" s="15"/>
      <c r="AD53" s="16"/>
      <c r="AE53" s="16"/>
      <c r="AF53" s="16"/>
      <c r="AH53" s="16"/>
      <c r="AI53" s="16"/>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c r="DB53" s="15"/>
      <c r="DC53" s="15"/>
      <c r="DD53" s="15"/>
      <c r="DE53" s="15"/>
      <c r="DF53" s="15"/>
      <c r="DG53" s="15"/>
      <c r="DH53" s="15"/>
      <c r="DI53" s="15"/>
      <c r="DJ53" s="15"/>
      <c r="DK53" s="15"/>
      <c r="DL53" s="15"/>
      <c r="DM53" s="15"/>
      <c r="DN53" s="15"/>
      <c r="DO53" s="15"/>
      <c r="DP53" s="15"/>
      <c r="DQ53" s="15"/>
      <c r="DR53" s="15"/>
      <c r="DS53" s="15"/>
      <c r="DT53" s="15"/>
      <c r="DU53" s="15"/>
      <c r="DV53" s="15"/>
      <c r="DW53" s="15"/>
      <c r="DX53" s="15"/>
      <c r="DY53" s="15"/>
      <c r="DZ53" s="15"/>
      <c r="EA53" s="15"/>
      <c r="EB53" s="15"/>
      <c r="EC53" s="15"/>
      <c r="ED53" s="15"/>
      <c r="EE53" s="15"/>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row>
    <row r="54" spans="1:216" s="28" customFormat="1" x14ac:dyDescent="0.3">
      <c r="A54" s="19" t="s">
        <v>107</v>
      </c>
      <c r="B54" s="92">
        <v>1</v>
      </c>
      <c r="C54" s="92">
        <v>2</v>
      </c>
      <c r="D54" s="93">
        <v>3</v>
      </c>
      <c r="E54" s="93">
        <v>4</v>
      </c>
      <c r="F54" s="93">
        <v>5</v>
      </c>
      <c r="G54" s="93">
        <v>6</v>
      </c>
      <c r="H54" s="94">
        <v>7</v>
      </c>
      <c r="I54" s="93">
        <v>8</v>
      </c>
      <c r="J54" s="95">
        <v>9</v>
      </c>
      <c r="K54" s="95">
        <v>10</v>
      </c>
      <c r="L54" s="96">
        <v>11</v>
      </c>
      <c r="M54" s="96">
        <v>12</v>
      </c>
      <c r="N54" s="96">
        <v>13</v>
      </c>
      <c r="O54" s="96">
        <v>14</v>
      </c>
      <c r="P54" s="96">
        <v>15</v>
      </c>
      <c r="Q54" s="96">
        <v>16</v>
      </c>
      <c r="R54" s="96">
        <v>17</v>
      </c>
      <c r="S54" s="95">
        <v>18</v>
      </c>
      <c r="T54" s="95">
        <v>19</v>
      </c>
      <c r="U54" s="95">
        <v>20</v>
      </c>
      <c r="V54" s="95">
        <v>21</v>
      </c>
      <c r="W54" s="95">
        <v>22</v>
      </c>
      <c r="X54" s="95">
        <v>23</v>
      </c>
      <c r="Y54" s="95">
        <v>24</v>
      </c>
      <c r="Z54" s="97">
        <v>25</v>
      </c>
      <c r="AA54" s="97">
        <v>26</v>
      </c>
      <c r="AB54" s="97">
        <v>27</v>
      </c>
      <c r="AC54" s="97">
        <v>28</v>
      </c>
      <c r="AD54" s="98">
        <v>29</v>
      </c>
      <c r="AE54" s="98">
        <v>30</v>
      </c>
      <c r="AF54" s="98">
        <v>31</v>
      </c>
      <c r="AG54" s="26"/>
      <c r="AH54" s="27"/>
      <c r="AI54" s="286" t="s">
        <v>233</v>
      </c>
      <c r="AJ54" s="282"/>
      <c r="AK54" s="283"/>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row>
    <row r="55" spans="1:216" s="32" customFormat="1" ht="17.25" customHeight="1" x14ac:dyDescent="0.3">
      <c r="A55" s="39" t="s">
        <v>108</v>
      </c>
      <c r="B55" s="68">
        <f>SUMIFS('d1'!$C$2:$C$307,'d1'!$B$2:$B$307,$A55,'d1'!$D$2:$D$307,'d1'!$AD$88)</f>
        <v>0</v>
      </c>
      <c r="C55" s="68">
        <f>SUMIFS('d2'!$C$2:$C$250,'d2'!$B$2:$B$250,$A55,'d2'!$D$2:$D$250,'d2'!$AD$88)</f>
        <v>0</v>
      </c>
      <c r="D55" s="68">
        <f>SUMIFS('d3'!$C$2:$C$250,'d3'!$B$2:$B$250,$A55,'d3'!$D$2:$D$250,'d3'!$AD$88)</f>
        <v>0</v>
      </c>
      <c r="E55" s="68">
        <f>SUMIFS('d4'!$C$2:$C$250,'d4'!$B$2:$B$250,$A55,'d4'!$D$2:$D$250,'d4'!$AD$88)</f>
        <v>0</v>
      </c>
      <c r="F55" s="68">
        <f>SUMIFS('d5'!$C$2:$C$250,'d5'!$B$2:$B$250,$A55,'d5'!$D$2:$D$250,'d5'!$AD$88)</f>
        <v>0</v>
      </c>
      <c r="G55" s="68">
        <f>SUMIFS('d6'!$C$2:$C$250,'d6'!$B$2:$B$250,$A55,'d6'!$D$2:$D$250,'d6'!$AD$88)</f>
        <v>0</v>
      </c>
      <c r="H55" s="68">
        <f>SUMIFS('d7'!$C$2:$C$250,'d7'!$B$2:$B$250,$A55,'d7'!$D$2:$D$250,'d7'!$AD$88)</f>
        <v>0</v>
      </c>
      <c r="I55" s="68">
        <f>SUMIFS('d8'!$C$2:$C$250,'d8'!$B$2:$B$250,$A55,'d8'!$D$2:$D$250,'d8'!$AD$88)</f>
        <v>0</v>
      </c>
      <c r="J55" s="68">
        <f>SUMIFS('d9'!$C$2:$C$250,'d9'!$B$2:$B$250,$A55,'d9'!$D$2:$D$250,'d9'!$AD$88)</f>
        <v>0</v>
      </c>
      <c r="K55" s="68">
        <f>SUMIFS('d10'!$C$2:$C$250,'d10'!$B$2:$B$250,$A55,'d10'!$D$2:$D$250,'d10'!$AD$88)</f>
        <v>0</v>
      </c>
      <c r="L55" s="68">
        <f>SUMIFS('d11'!$C$2:$C$250,'d11'!$B$2:$B$250,$A55,'d11'!$D$2:$D$250,'d11'!$AD$88)</f>
        <v>0</v>
      </c>
      <c r="M55" s="68">
        <f>SUMIFS('d12'!$C$2:$C$250,'d12'!$B$2:$B$250,$A55,'d12'!$D$2:$D$250,'d12'!$AD$88)</f>
        <v>0</v>
      </c>
      <c r="N55" s="68">
        <f>SUMIFS('d13'!$C$2:$C$250,'d13'!$B$2:$B$250,$A55,'d13'!$D$2:$D$250,'d13'!$AD$88)</f>
        <v>0</v>
      </c>
      <c r="O55" s="68">
        <f>SUMIFS('d14'!$C$2:$C$250,'d14'!$B$2:$B$250,$A55,'d14'!$D$2:$D$250,'d14'!$AD$88)</f>
        <v>0</v>
      </c>
      <c r="P55" s="68">
        <f>SUMIFS('d15'!$C$2:$C$250,'d15'!$B$2:$B$250,$A55,'d15'!$D$2:$D$250,'d15'!$AD$88)</f>
        <v>0</v>
      </c>
      <c r="Q55" s="68">
        <f>SUMIFS('d16'!$C$2:$C$250,'d16'!$B$2:$B$250,$A55,'d16'!$D$2:$D$250,'d16'!$AD$88)</f>
        <v>0</v>
      </c>
      <c r="R55" s="68">
        <f>SUMIFS('d17'!$C$2:$C$250,'d17'!$B$2:$B$250,$A55,'d17'!$D$2:$D$250,'d17'!$AD$88)</f>
        <v>0</v>
      </c>
      <c r="S55" s="68">
        <f>SUMIFS('d18'!$C$2:$C$250,'d18'!$B$2:$B$250,$A55,'d18'!$D$2:$D$250,'d18'!$AD$88)</f>
        <v>0</v>
      </c>
      <c r="T55" s="68">
        <f>SUMIFS('d19'!$C$2:$C$250,'d19'!$B$2:$B$250,$A55,'d19'!$D$2:$D$250,'d19'!$AD$88)</f>
        <v>0</v>
      </c>
      <c r="U55" s="68">
        <f>SUMIFS('d20'!$C$2:$C$250,'d20'!$B$2:$B$250,$A55,'d20'!$D$2:$D$250,'d20'!$AD$88)</f>
        <v>0</v>
      </c>
      <c r="V55" s="68">
        <f>SUMIFS('d21'!$C$2:$C$250,'d21'!$B$2:$B$250,$A55,'d21'!$D$2:$D$250,'d21'!$AD$88)</f>
        <v>0</v>
      </c>
      <c r="W55" s="68">
        <f>SUMIFS('d22'!$C$2:$C$250,'d22'!$B$2:$B$250,$A55,'d22'!$D$2:$D$250,'d22'!$AD$88)</f>
        <v>0</v>
      </c>
      <c r="X55" s="68">
        <f>SUMIFS('d23'!$C$2:$C$250,'d23'!$B$2:$B$250,$A55,'d23'!$D$2:$D$250,'d23'!$AD$88)</f>
        <v>0</v>
      </c>
      <c r="Y55" s="68">
        <f>SUMIFS('d24'!$C$2:$C$250,'d24'!$B$2:$B$250,$A55,'d24'!$D$2:$D$250,'d24'!$AD$88)</f>
        <v>0</v>
      </c>
      <c r="Z55" s="68">
        <f>SUMIFS('d25'!$C$2:$C$250,'d25'!$B$2:$B$250,$A55,'d25'!$D$2:$D$250,'d25'!$AD$88)</f>
        <v>0</v>
      </c>
      <c r="AA55" s="68">
        <f>SUMIFS('d26'!$C$2:$C$250,'d26'!$B$2:$B$250,$A55,'d26'!$D$2:$D$250,'d26'!$AD$88)</f>
        <v>0</v>
      </c>
      <c r="AB55" s="68">
        <f>SUMIFS('d27'!$C$2:$C$250,'d27'!$B$2:$B$250,$A55,'d27'!$D$2:$D$250,'d27'!$AD$88)</f>
        <v>0</v>
      </c>
      <c r="AC55" s="68">
        <f>SUMIFS('d28'!$C$2:$C$250,'d28'!$B$2:$B$250,$A55,'d28'!$D$2:$D$250,'d28'!$AD$88)</f>
        <v>0</v>
      </c>
      <c r="AD55" s="68">
        <f>SUMIFS('d29'!$C$2:$C$250,'d29'!$B$2:$B$250,$A55,'d29'!$D$2:$D$250,'d29'!$AD$88)</f>
        <v>0</v>
      </c>
      <c r="AE55" s="68">
        <f>SUMIFS('d30'!$C$2:$C$250,'d30'!$B$2:$B$250,$A55,'d30'!$D$2:$D$250,'d30'!$AD$88)</f>
        <v>0</v>
      </c>
      <c r="AF55" s="68">
        <f>SUMIFS('d31'!$C$2:$C$250,'d31'!$B$2:$B$250,$A55,'d31'!$D$2:$D$250,'d31'!$AD$88)</f>
        <v>0</v>
      </c>
      <c r="AG55" s="34"/>
      <c r="AH55" s="34">
        <f>ROUND(SUM(B55:AG55), 2)</f>
        <v>0</v>
      </c>
      <c r="AI55" s="70">
        <f>ROUND(AH55, 2)</f>
        <v>0</v>
      </c>
      <c r="AJ55" s="284"/>
      <c r="AK55" s="284"/>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36"/>
      <c r="CR55" s="36"/>
      <c r="CS55" s="36"/>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36"/>
      <c r="DW55" s="36"/>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36"/>
      <c r="FB55" s="36"/>
      <c r="FC55" s="36"/>
      <c r="FD55" s="36"/>
      <c r="FE55" s="36"/>
      <c r="FF55" s="36"/>
      <c r="FG55" s="36"/>
      <c r="FH55" s="36"/>
      <c r="FI55" s="36"/>
      <c r="FJ55" s="36"/>
      <c r="FK55" s="36"/>
      <c r="FL55" s="36"/>
      <c r="FM55" s="36"/>
      <c r="FN55" s="36"/>
      <c r="FO55" s="36"/>
      <c r="FP55" s="36"/>
      <c r="FQ55" s="36"/>
      <c r="FR55" s="36"/>
      <c r="FS55" s="36"/>
      <c r="FT55" s="36"/>
      <c r="FU55" s="36"/>
      <c r="FV55" s="36"/>
      <c r="FW55" s="36"/>
      <c r="FX55" s="36"/>
      <c r="FY55" s="36"/>
      <c r="FZ55" s="36"/>
      <c r="GA55" s="36"/>
      <c r="GB55" s="36"/>
      <c r="GC55" s="36"/>
      <c r="GD55" s="36"/>
      <c r="GE55" s="36"/>
      <c r="GF55" s="36"/>
      <c r="GG55" s="36"/>
      <c r="GH55" s="36"/>
      <c r="GI55" s="36"/>
      <c r="GJ55" s="36"/>
      <c r="GK55" s="36"/>
      <c r="GL55" s="36"/>
      <c r="GM55" s="36"/>
      <c r="GN55" s="36"/>
      <c r="GO55" s="36"/>
      <c r="GP55" s="36"/>
      <c r="GQ55" s="36"/>
      <c r="GR55" s="36"/>
      <c r="GS55" s="36"/>
      <c r="GT55" s="36"/>
      <c r="GU55" s="36"/>
      <c r="GV55" s="36"/>
      <c r="GW55" s="36"/>
      <c r="GX55" s="36"/>
      <c r="GY55" s="36"/>
      <c r="GZ55" s="36"/>
      <c r="HA55" s="36"/>
      <c r="HB55" s="36"/>
      <c r="HC55" s="36"/>
      <c r="HD55" s="36"/>
      <c r="HE55" s="36"/>
      <c r="HF55" s="36"/>
      <c r="HG55" s="36"/>
      <c r="HH55" s="36"/>
    </row>
    <row r="56" spans="1:216" s="38" customFormat="1" x14ac:dyDescent="0.3">
      <c r="A56" s="39" t="s">
        <v>109</v>
      </c>
      <c r="B56" s="68">
        <f>SUMIFS('d1'!$C$2:$C$307,'d1'!$B$2:$B$307,$A56,'d1'!$D$2:$D$307,'d1'!$AD$88)</f>
        <v>0</v>
      </c>
      <c r="C56" s="68">
        <f>SUMIFS('d2'!$C$2:$C$250,'d2'!$B$2:$B$250,$A56,'d2'!$D$2:$D$250,'d2'!$AD$88)</f>
        <v>0</v>
      </c>
      <c r="D56" s="68">
        <f>SUMIFS('d3'!$C$2:$C$250,'d3'!$B$2:$B$250,$A56,'d3'!$D$2:$D$250,'d3'!$AD$88)</f>
        <v>0</v>
      </c>
      <c r="E56" s="68">
        <f>SUMIFS('d4'!$C$2:$C$250,'d4'!$B$2:$B$250,$A56,'d4'!$D$2:$D$250,'d4'!$AD$88)</f>
        <v>0</v>
      </c>
      <c r="F56" s="68">
        <f>SUMIFS('d5'!$C$2:$C$250,'d5'!$B$2:$B$250,$A56,'d5'!$D$2:$D$250,'d5'!$AD$88)</f>
        <v>0</v>
      </c>
      <c r="G56" s="68">
        <f>SUMIFS('d6'!$C$2:$C$250,'d6'!$B$2:$B$250,$A56,'d6'!$D$2:$D$250,'d6'!$AD$88)</f>
        <v>0</v>
      </c>
      <c r="H56" s="68">
        <f>SUMIFS('d7'!$C$2:$C$250,'d7'!$B$2:$B$250,$A56,'d7'!$D$2:$D$250,'d7'!$AD$88)</f>
        <v>0</v>
      </c>
      <c r="I56" s="68">
        <f>SUMIFS('d8'!$C$2:$C$250,'d8'!$B$2:$B$250,$A56,'d8'!$D$2:$D$250,'d8'!$AD$88)</f>
        <v>0</v>
      </c>
      <c r="J56" s="68">
        <f>SUMIFS('d9'!$C$2:$C$250,'d9'!$B$2:$B$250,$A56,'d9'!$D$2:$D$250,'d9'!$AD$88)</f>
        <v>0</v>
      </c>
      <c r="K56" s="68">
        <f>SUMIFS('d10'!$C$2:$C$250,'d10'!$B$2:$B$250,$A56,'d10'!$D$2:$D$250,'d10'!$AD$88)</f>
        <v>0</v>
      </c>
      <c r="L56" s="68">
        <f>SUMIFS('d11'!$C$2:$C$250,'d11'!$B$2:$B$250,$A56,'d11'!$D$2:$D$250,'d11'!$AD$88)</f>
        <v>0</v>
      </c>
      <c r="M56" s="68">
        <f>SUMIFS('d12'!$C$2:$C$250,'d12'!$B$2:$B$250,$A56,'d12'!$D$2:$D$250,'d12'!$AD$88)</f>
        <v>0</v>
      </c>
      <c r="N56" s="68">
        <f>SUMIFS('d13'!$C$2:$C$250,'d13'!$B$2:$B$250,$A56,'d13'!$D$2:$D$250,'d13'!$AD$88)</f>
        <v>0</v>
      </c>
      <c r="O56" s="68">
        <f>SUMIFS('d14'!$C$2:$C$250,'d14'!$B$2:$B$250,$A56,'d14'!$D$2:$D$250,'d14'!$AD$88)</f>
        <v>0</v>
      </c>
      <c r="P56" s="68">
        <f>SUMIFS('d15'!$C$2:$C$250,'d15'!$B$2:$B$250,$A56,'d15'!$D$2:$D$250,'d15'!$AD$88)</f>
        <v>0</v>
      </c>
      <c r="Q56" s="68">
        <f>SUMIFS('d16'!$C$2:$C$250,'d16'!$B$2:$B$250,$A56,'d16'!$D$2:$D$250,'d16'!$AD$88)</f>
        <v>0</v>
      </c>
      <c r="R56" s="68">
        <f>SUMIFS('d17'!$C$2:$C$250,'d17'!$B$2:$B$250,$A56,'d17'!$D$2:$D$250,'d17'!$AD$88)</f>
        <v>0</v>
      </c>
      <c r="S56" s="68">
        <f>SUMIFS('d18'!$C$2:$C$250,'d18'!$B$2:$B$250,$A56,'d18'!$D$2:$D$250,'d18'!$AD$88)</f>
        <v>0</v>
      </c>
      <c r="T56" s="68">
        <f>SUMIFS('d19'!$C$2:$C$250,'d19'!$B$2:$B$250,$A56,'d19'!$D$2:$D$250,'d19'!$AD$88)</f>
        <v>0</v>
      </c>
      <c r="U56" s="68">
        <f>SUMIFS('d20'!$C$2:$C$250,'d20'!$B$2:$B$250,$A56,'d20'!$D$2:$D$250,'d20'!$AD$88)</f>
        <v>0</v>
      </c>
      <c r="V56" s="68">
        <f>SUMIFS('d21'!$C$2:$C$250,'d21'!$B$2:$B$250,$A56,'d21'!$D$2:$D$250,'d21'!$AD$88)</f>
        <v>0</v>
      </c>
      <c r="W56" s="68">
        <f>SUMIFS('d22'!$C$2:$C$250,'d22'!$B$2:$B$250,$A56,'d22'!$D$2:$D$250,'d22'!$AD$88)</f>
        <v>0</v>
      </c>
      <c r="X56" s="68">
        <f>SUMIFS('d23'!$C$2:$C$250,'d23'!$B$2:$B$250,$A56,'d23'!$D$2:$D$250,'d23'!$AD$88)</f>
        <v>0</v>
      </c>
      <c r="Y56" s="68">
        <f>SUMIFS('d24'!$C$2:$C$250,'d24'!$B$2:$B$250,$A56,'d24'!$D$2:$D$250,'d24'!$AD$88)</f>
        <v>0</v>
      </c>
      <c r="Z56" s="68">
        <f>SUMIFS('d25'!$C$2:$C$250,'d25'!$B$2:$B$250,$A56,'d25'!$D$2:$D$250,'d25'!$AD$88)</f>
        <v>0</v>
      </c>
      <c r="AA56" s="68">
        <f>SUMIFS('d26'!$C$2:$C$250,'d26'!$B$2:$B$250,$A56,'d26'!$D$2:$D$250,'d26'!$AD$88)</f>
        <v>0</v>
      </c>
      <c r="AB56" s="68">
        <f>SUMIFS('d27'!$C$2:$C$250,'d27'!$B$2:$B$250,$A56,'d27'!$D$2:$D$250,'d27'!$AD$88)</f>
        <v>0</v>
      </c>
      <c r="AC56" s="68">
        <f>SUMIFS('d28'!$C$2:$C$250,'d28'!$B$2:$B$250,$A56,'d28'!$D$2:$D$250,'d28'!$AD$88)</f>
        <v>0</v>
      </c>
      <c r="AD56" s="68">
        <f>SUMIFS('d29'!$C$2:$C$250,'d29'!$B$2:$B$250,$A56,'d29'!$D$2:$D$250,'d29'!$AD$88)</f>
        <v>0</v>
      </c>
      <c r="AE56" s="68">
        <f>SUMIFS('d30'!$C$2:$C$250,'d30'!$B$2:$B$250,$A56,'d30'!$D$2:$D$250,'d30'!$AD$88)</f>
        <v>0</v>
      </c>
      <c r="AF56" s="68">
        <f>SUMIFS('d31'!$C$2:$C$250,'d31'!$B$2:$B$250,$A56,'d31'!$D$2:$D$250,'d31'!$AD$88)</f>
        <v>0</v>
      </c>
      <c r="AG56" s="34"/>
      <c r="AH56" s="34">
        <f t="shared" ref="AH56:AH73" si="15">ROUND(SUM(B56:AG56), 2)</f>
        <v>0</v>
      </c>
      <c r="AI56" s="70">
        <f t="shared" ref="AI56:AI73" si="16">ROUND(AH56, 2)</f>
        <v>0</v>
      </c>
      <c r="AJ56" s="284"/>
      <c r="AK56" s="284"/>
      <c r="AL56" s="15"/>
      <c r="AM56" s="15"/>
      <c r="AN56" s="15"/>
      <c r="AO56" s="15"/>
      <c r="AP56" s="15"/>
      <c r="AQ56" s="15"/>
      <c r="AR56" s="15"/>
      <c r="AS56" s="15"/>
      <c r="AT56" s="15"/>
      <c r="AU56" s="15"/>
      <c r="AV56" s="15"/>
      <c r="AW56" s="15"/>
      <c r="AX56" s="15"/>
      <c r="AY56" s="15"/>
      <c r="AZ56" s="15"/>
      <c r="BA56" s="15"/>
      <c r="BB56" s="15"/>
      <c r="BC56" s="15"/>
      <c r="BD56" s="15"/>
      <c r="BE56" s="15"/>
      <c r="BF56" s="15"/>
      <c r="BG56" s="15"/>
      <c r="BH56" s="15"/>
      <c r="BI56" s="15"/>
      <c r="BJ56" s="15"/>
      <c r="BK56" s="15"/>
      <c r="BL56" s="15"/>
      <c r="BM56" s="15"/>
      <c r="BN56" s="15"/>
      <c r="BO56" s="15"/>
      <c r="BP56" s="15"/>
      <c r="BQ56" s="15"/>
      <c r="BR56" s="15"/>
      <c r="BS56" s="15"/>
      <c r="BT56" s="15"/>
      <c r="BU56" s="15"/>
      <c r="BV56" s="15"/>
      <c r="BW56" s="15"/>
      <c r="BX56" s="15"/>
      <c r="BY56" s="15"/>
      <c r="BZ56" s="15"/>
      <c r="CA56" s="15"/>
      <c r="CB56" s="15"/>
      <c r="CC56" s="15"/>
      <c r="CD56" s="15"/>
      <c r="CE56" s="15"/>
      <c r="CF56" s="15"/>
      <c r="CG56" s="15"/>
      <c r="CH56" s="15"/>
      <c r="CI56" s="15"/>
      <c r="CJ56" s="15"/>
      <c r="CK56" s="15"/>
      <c r="CL56" s="15"/>
      <c r="CM56" s="15"/>
      <c r="CN56" s="15"/>
      <c r="CO56" s="15"/>
      <c r="CP56" s="15"/>
      <c r="CQ56" s="39"/>
      <c r="CR56" s="39"/>
      <c r="CS56" s="39"/>
      <c r="CT56" s="39"/>
      <c r="CU56" s="39"/>
      <c r="CV56" s="39"/>
      <c r="CW56" s="39"/>
      <c r="CX56" s="39"/>
      <c r="CY56" s="39"/>
      <c r="CZ56" s="39"/>
      <c r="DA56" s="39"/>
      <c r="DB56" s="39"/>
      <c r="DC56" s="39"/>
      <c r="DD56" s="39"/>
      <c r="DE56" s="39"/>
      <c r="DF56" s="39"/>
      <c r="DG56" s="39"/>
      <c r="DH56" s="39"/>
      <c r="DI56" s="39"/>
      <c r="DJ56" s="39"/>
      <c r="DK56" s="39"/>
      <c r="DL56" s="39"/>
      <c r="DM56" s="39"/>
      <c r="DN56" s="39"/>
      <c r="DO56" s="39"/>
      <c r="DP56" s="39"/>
      <c r="DQ56" s="39"/>
      <c r="DR56" s="39"/>
      <c r="DS56" s="39"/>
      <c r="DT56" s="39"/>
      <c r="DU56" s="39"/>
      <c r="DV56" s="39"/>
      <c r="DW56" s="39"/>
      <c r="DX56" s="39"/>
      <c r="DY56" s="39"/>
      <c r="DZ56" s="39"/>
      <c r="EA56" s="39"/>
      <c r="EB56" s="39"/>
      <c r="EC56" s="39"/>
      <c r="ED56" s="39"/>
      <c r="EE56" s="39"/>
      <c r="EF56" s="39"/>
      <c r="EG56" s="39"/>
      <c r="EH56" s="39"/>
      <c r="EI56" s="39"/>
      <c r="EJ56" s="39"/>
      <c r="EK56" s="39"/>
      <c r="EL56" s="39"/>
      <c r="EM56" s="39"/>
      <c r="EN56" s="39"/>
      <c r="EO56" s="39"/>
      <c r="EP56" s="39"/>
      <c r="EQ56" s="39"/>
      <c r="ER56" s="39"/>
      <c r="ES56" s="39"/>
      <c r="ET56" s="39"/>
      <c r="EU56" s="39"/>
      <c r="EV56" s="39"/>
      <c r="EW56" s="39"/>
      <c r="EX56" s="39"/>
      <c r="EY56" s="39"/>
      <c r="EZ56" s="39"/>
      <c r="FA56" s="39"/>
      <c r="FB56" s="39"/>
      <c r="FC56" s="39"/>
      <c r="FD56" s="39"/>
      <c r="FE56" s="39"/>
      <c r="FF56" s="39"/>
      <c r="FG56" s="39"/>
      <c r="FH56" s="39"/>
      <c r="FI56" s="39"/>
      <c r="FJ56" s="39"/>
      <c r="FK56" s="39"/>
      <c r="FL56" s="39"/>
      <c r="FM56" s="39"/>
      <c r="FN56" s="39"/>
      <c r="FO56" s="39"/>
      <c r="FP56" s="39"/>
      <c r="FQ56" s="39"/>
      <c r="FR56" s="39"/>
      <c r="FS56" s="39"/>
      <c r="FT56" s="39"/>
      <c r="FU56" s="39"/>
      <c r="FV56" s="39"/>
      <c r="FW56" s="39"/>
      <c r="FX56" s="39"/>
      <c r="FY56" s="39"/>
      <c r="FZ56" s="39"/>
      <c r="GA56" s="39"/>
      <c r="GB56" s="39"/>
      <c r="GC56" s="39"/>
      <c r="GD56" s="39"/>
      <c r="GE56" s="39"/>
      <c r="GF56" s="39"/>
      <c r="GG56" s="39"/>
      <c r="GH56" s="39"/>
      <c r="GI56" s="39"/>
      <c r="GJ56" s="39"/>
      <c r="GK56" s="39"/>
      <c r="GL56" s="39"/>
      <c r="GM56" s="39"/>
      <c r="GN56" s="39"/>
      <c r="GO56" s="39"/>
      <c r="GP56" s="39"/>
      <c r="GQ56" s="39"/>
      <c r="GR56" s="39"/>
      <c r="GS56" s="39"/>
      <c r="GT56" s="39"/>
      <c r="GU56" s="39"/>
      <c r="GV56" s="39"/>
      <c r="GW56" s="39"/>
      <c r="GX56" s="39"/>
      <c r="GY56" s="39"/>
      <c r="GZ56" s="39"/>
      <c r="HA56" s="39"/>
      <c r="HB56" s="39"/>
      <c r="HC56" s="39"/>
      <c r="HD56" s="39"/>
      <c r="HE56" s="39"/>
      <c r="HF56" s="39"/>
      <c r="HG56" s="39"/>
      <c r="HH56" s="39"/>
    </row>
    <row r="57" spans="1:216" s="38" customFormat="1" x14ac:dyDescent="0.3">
      <c r="A57" s="39" t="s">
        <v>110</v>
      </c>
      <c r="B57" s="68">
        <f>SUMIFS('d1'!$C$2:$C$307,'d1'!$B$2:$B$307,$A57,'d1'!$D$2:$D$307,'d1'!$AD$88)</f>
        <v>0</v>
      </c>
      <c r="C57" s="68">
        <f>SUMIFS('d2'!$C$2:$C$250,'d2'!$B$2:$B$250,$A57,'d2'!$D$2:$D$250,'d2'!$AD$88)</f>
        <v>0</v>
      </c>
      <c r="D57" s="68">
        <f>SUMIFS('d3'!$C$2:$C$250,'d3'!$B$2:$B$250,$A57,'d3'!$D$2:$D$250,'d3'!$AD$88)</f>
        <v>0</v>
      </c>
      <c r="E57" s="68">
        <f>SUMIFS('d4'!$C$2:$C$250,'d4'!$B$2:$B$250,$A57,'d4'!$D$2:$D$250,'d4'!$AD$88)</f>
        <v>0</v>
      </c>
      <c r="F57" s="68">
        <f>SUMIFS('d5'!$C$2:$C$250,'d5'!$B$2:$B$250,$A57,'d5'!$D$2:$D$250,'d5'!$AD$88)</f>
        <v>0</v>
      </c>
      <c r="G57" s="68">
        <f>SUMIFS('d6'!$C$2:$C$250,'d6'!$B$2:$B$250,$A57,'d6'!$D$2:$D$250,'d6'!$AD$88)</f>
        <v>0</v>
      </c>
      <c r="H57" s="68">
        <f>SUMIFS('d7'!$C$2:$C$250,'d7'!$B$2:$B$250,$A57,'d7'!$D$2:$D$250,'d7'!$AD$88)</f>
        <v>0</v>
      </c>
      <c r="I57" s="68">
        <f>SUMIFS('d8'!$C$2:$C$250,'d8'!$B$2:$B$250,$A57,'d8'!$D$2:$D$250,'d8'!$AD$88)</f>
        <v>0</v>
      </c>
      <c r="J57" s="68">
        <f>SUMIFS('d9'!$C$2:$C$250,'d9'!$B$2:$B$250,$A57,'d9'!$D$2:$D$250,'d9'!$AD$88)</f>
        <v>0</v>
      </c>
      <c r="K57" s="68">
        <f>SUMIFS('d10'!$C$2:$C$250,'d10'!$B$2:$B$250,$A57,'d10'!$D$2:$D$250,'d10'!$AD$88)</f>
        <v>0</v>
      </c>
      <c r="L57" s="68">
        <f>SUMIFS('d11'!$C$2:$C$250,'d11'!$B$2:$B$250,$A57,'d11'!$D$2:$D$250,'d11'!$AD$88)</f>
        <v>0</v>
      </c>
      <c r="M57" s="68">
        <f>SUMIFS('d12'!$C$2:$C$250,'d12'!$B$2:$B$250,$A57,'d12'!$D$2:$D$250,'d12'!$AD$88)</f>
        <v>0</v>
      </c>
      <c r="N57" s="68">
        <f>SUMIFS('d13'!$C$2:$C$250,'d13'!$B$2:$B$250,$A57,'d13'!$D$2:$D$250,'d13'!$AD$88)</f>
        <v>0</v>
      </c>
      <c r="O57" s="68">
        <f>SUMIFS('d14'!$C$2:$C$250,'d14'!$B$2:$B$250,$A57,'d14'!$D$2:$D$250,'d14'!$AD$88)</f>
        <v>0</v>
      </c>
      <c r="P57" s="68">
        <f>SUMIFS('d15'!$C$2:$C$250,'d15'!$B$2:$B$250,$A57,'d15'!$D$2:$D$250,'d15'!$AD$88)</f>
        <v>0</v>
      </c>
      <c r="Q57" s="68">
        <f>SUMIFS('d16'!$C$2:$C$250,'d16'!$B$2:$B$250,$A57,'d16'!$D$2:$D$250,'d16'!$AD$88)</f>
        <v>0</v>
      </c>
      <c r="R57" s="68">
        <f>SUMIFS('d17'!$C$2:$C$250,'d17'!$B$2:$B$250,$A57,'d17'!$D$2:$D$250,'d17'!$AD$88)</f>
        <v>0</v>
      </c>
      <c r="S57" s="68">
        <f>SUMIFS('d18'!$C$2:$C$250,'d18'!$B$2:$B$250,$A57,'d18'!$D$2:$D$250,'d18'!$AD$88)</f>
        <v>0</v>
      </c>
      <c r="T57" s="68">
        <f>SUMIFS('d19'!$C$2:$C$250,'d19'!$B$2:$B$250,$A57,'d19'!$D$2:$D$250,'d19'!$AD$88)</f>
        <v>0</v>
      </c>
      <c r="U57" s="68">
        <f>SUMIFS('d20'!$C$2:$C$250,'d20'!$B$2:$B$250,$A57,'d20'!$D$2:$D$250,'d20'!$AD$88)</f>
        <v>0</v>
      </c>
      <c r="V57" s="68">
        <f>SUMIFS('d21'!$C$2:$C$250,'d21'!$B$2:$B$250,$A57,'d21'!$D$2:$D$250,'d21'!$AD$88)</f>
        <v>0</v>
      </c>
      <c r="W57" s="68">
        <f>SUMIFS('d22'!$C$2:$C$250,'d22'!$B$2:$B$250,$A57,'d22'!$D$2:$D$250,'d22'!$AD$88)</f>
        <v>0</v>
      </c>
      <c r="X57" s="68">
        <f>SUMIFS('d23'!$C$2:$C$250,'d23'!$B$2:$B$250,$A57,'d23'!$D$2:$D$250,'d23'!$AD$88)</f>
        <v>0</v>
      </c>
      <c r="Y57" s="68">
        <f>SUMIFS('d24'!$C$2:$C$250,'d24'!$B$2:$B$250,$A57,'d24'!$D$2:$D$250,'d24'!$AD$88)</f>
        <v>0</v>
      </c>
      <c r="Z57" s="68">
        <f>SUMIFS('d25'!$C$2:$C$250,'d25'!$B$2:$B$250,$A57,'d25'!$D$2:$D$250,'d25'!$AD$88)</f>
        <v>0</v>
      </c>
      <c r="AA57" s="68">
        <f>SUMIFS('d26'!$C$2:$C$250,'d26'!$B$2:$B$250,$A57,'d26'!$D$2:$D$250,'d26'!$AD$88)</f>
        <v>0</v>
      </c>
      <c r="AB57" s="68">
        <f>SUMIFS('d27'!$C$2:$C$250,'d27'!$B$2:$B$250,$A57,'d27'!$D$2:$D$250,'d27'!$AD$88)</f>
        <v>0</v>
      </c>
      <c r="AC57" s="68">
        <f>SUMIFS('d28'!$C$2:$C$250,'d28'!$B$2:$B$250,$A57,'d28'!$D$2:$D$250,'d28'!$AD$88)</f>
        <v>0</v>
      </c>
      <c r="AD57" s="68">
        <f>SUMIFS('d29'!$C$2:$C$250,'d29'!$B$2:$B$250,$A57,'d29'!$D$2:$D$250,'d29'!$AD$88)</f>
        <v>0</v>
      </c>
      <c r="AE57" s="68">
        <f>SUMIFS('d30'!$C$2:$C$250,'d30'!$B$2:$B$250,$A57,'d30'!$D$2:$D$250,'d30'!$AD$88)</f>
        <v>0</v>
      </c>
      <c r="AF57" s="68">
        <f>SUMIFS('d31'!$C$2:$C$250,'d31'!$B$2:$B$250,$A57,'d31'!$D$2:$D$250,'d31'!$AD$88)</f>
        <v>0</v>
      </c>
      <c r="AG57" s="34"/>
      <c r="AH57" s="34">
        <f t="shared" si="15"/>
        <v>0</v>
      </c>
      <c r="AI57" s="70">
        <f t="shared" si="16"/>
        <v>0</v>
      </c>
      <c r="AJ57" s="284"/>
      <c r="AK57" s="284"/>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39"/>
      <c r="CR57" s="39"/>
      <c r="CS57" s="39"/>
      <c r="CT57" s="39"/>
      <c r="CU57" s="39"/>
      <c r="CV57" s="39"/>
      <c r="CW57" s="39"/>
      <c r="CX57" s="39"/>
      <c r="CY57" s="39"/>
      <c r="CZ57" s="39"/>
      <c r="DA57" s="39"/>
      <c r="DB57" s="39"/>
      <c r="DC57" s="39"/>
      <c r="DD57" s="39"/>
      <c r="DE57" s="39"/>
      <c r="DF57" s="39"/>
      <c r="DG57" s="39"/>
      <c r="DH57" s="39"/>
      <c r="DI57" s="39"/>
      <c r="DJ57" s="39"/>
      <c r="DK57" s="39"/>
      <c r="DL57" s="39"/>
      <c r="DM57" s="39"/>
      <c r="DN57" s="39"/>
      <c r="DO57" s="39"/>
      <c r="DP57" s="39"/>
      <c r="DQ57" s="39"/>
      <c r="DR57" s="39"/>
      <c r="DS57" s="39"/>
      <c r="DT57" s="39"/>
      <c r="DU57" s="39"/>
      <c r="DV57" s="39"/>
      <c r="DW57" s="39"/>
      <c r="DX57" s="39"/>
      <c r="DY57" s="39"/>
      <c r="DZ57" s="39"/>
      <c r="EA57" s="39"/>
      <c r="EB57" s="39"/>
      <c r="EC57" s="39"/>
      <c r="ED57" s="39"/>
      <c r="EE57" s="39"/>
      <c r="EF57" s="39"/>
      <c r="EG57" s="39"/>
      <c r="EH57" s="39"/>
      <c r="EI57" s="39"/>
      <c r="EJ57" s="39"/>
      <c r="EK57" s="39"/>
      <c r="EL57" s="39"/>
      <c r="EM57" s="39"/>
      <c r="EN57" s="39"/>
      <c r="EO57" s="39"/>
      <c r="EP57" s="39"/>
      <c r="EQ57" s="39"/>
      <c r="ER57" s="39"/>
      <c r="ES57" s="39"/>
      <c r="ET57" s="39"/>
      <c r="EU57" s="39"/>
      <c r="EV57" s="39"/>
      <c r="EW57" s="39"/>
      <c r="EX57" s="39"/>
      <c r="EY57" s="39"/>
      <c r="EZ57" s="39"/>
      <c r="FA57" s="39"/>
      <c r="FB57" s="39"/>
      <c r="FC57" s="39"/>
      <c r="FD57" s="39"/>
      <c r="FE57" s="39"/>
      <c r="FF57" s="39"/>
      <c r="FG57" s="39"/>
      <c r="FH57" s="39"/>
      <c r="FI57" s="39"/>
      <c r="FJ57" s="39"/>
      <c r="FK57" s="39"/>
      <c r="FL57" s="39"/>
      <c r="FM57" s="39"/>
      <c r="FN57" s="39"/>
      <c r="FO57" s="39"/>
      <c r="FP57" s="39"/>
      <c r="FQ57" s="39"/>
      <c r="FR57" s="39"/>
      <c r="FS57" s="39"/>
      <c r="FT57" s="39"/>
      <c r="FU57" s="39"/>
      <c r="FV57" s="39"/>
      <c r="FW57" s="39"/>
      <c r="FX57" s="39"/>
      <c r="FY57" s="39"/>
      <c r="FZ57" s="39"/>
      <c r="GA57" s="39"/>
      <c r="GB57" s="39"/>
      <c r="GC57" s="39"/>
      <c r="GD57" s="39"/>
      <c r="GE57" s="39"/>
      <c r="GF57" s="39"/>
      <c r="GG57" s="39"/>
      <c r="GH57" s="39"/>
      <c r="GI57" s="39"/>
      <c r="GJ57" s="39"/>
      <c r="GK57" s="39"/>
      <c r="GL57" s="39"/>
      <c r="GM57" s="39"/>
      <c r="GN57" s="39"/>
      <c r="GO57" s="39"/>
      <c r="GP57" s="39"/>
      <c r="GQ57" s="39"/>
      <c r="GR57" s="39"/>
      <c r="GS57" s="39"/>
      <c r="GT57" s="39"/>
      <c r="GU57" s="39"/>
      <c r="GV57" s="39"/>
      <c r="GW57" s="39"/>
      <c r="GX57" s="39"/>
      <c r="GY57" s="39"/>
      <c r="GZ57" s="39"/>
      <c r="HA57" s="39"/>
      <c r="HB57" s="39"/>
      <c r="HC57" s="39"/>
      <c r="HD57" s="39"/>
      <c r="HE57" s="39"/>
      <c r="HF57" s="39"/>
      <c r="HG57" s="39"/>
      <c r="HH57" s="39"/>
    </row>
    <row r="58" spans="1:216" s="67" customFormat="1" x14ac:dyDescent="0.3">
      <c r="A58" s="39" t="s">
        <v>111</v>
      </c>
      <c r="B58" s="68">
        <f>SUMIFS('d1'!$C$2:$C$307,'d1'!$B$2:$B$307,$A58,'d1'!$D$2:$D$307,'d1'!$AD$88)</f>
        <v>0</v>
      </c>
      <c r="C58" s="68">
        <f>SUMIFS('d2'!$C$2:$C$250,'d2'!$B$2:$B$250,$A58,'d2'!$D$2:$D$250,'d2'!$AD$88)</f>
        <v>0</v>
      </c>
      <c r="D58" s="68">
        <f>SUMIFS('d3'!$C$2:$C$250,'d3'!$B$2:$B$250,$A58,'d3'!$D$2:$D$250,'d3'!$AD$88)</f>
        <v>0</v>
      </c>
      <c r="E58" s="68">
        <f>SUMIFS('d4'!$C$2:$C$250,'d4'!$B$2:$B$250,$A58,'d4'!$D$2:$D$250,'d4'!$AD$88)</f>
        <v>0</v>
      </c>
      <c r="F58" s="68">
        <f>SUMIFS('d5'!$C$2:$C$250,'d5'!$B$2:$B$250,$A58,'d5'!$D$2:$D$250,'d5'!$AD$88)</f>
        <v>0</v>
      </c>
      <c r="G58" s="68">
        <f>SUMIFS('d6'!$C$2:$C$250,'d6'!$B$2:$B$250,$A58,'d6'!$D$2:$D$250,'d6'!$AD$88)</f>
        <v>0</v>
      </c>
      <c r="H58" s="68">
        <f>SUMIFS('d7'!$C$2:$C$250,'d7'!$B$2:$B$250,$A58,'d7'!$D$2:$D$250,'d7'!$AD$88)</f>
        <v>0</v>
      </c>
      <c r="I58" s="68">
        <f>SUMIFS('d8'!$C$2:$C$250,'d8'!$B$2:$B$250,$A58,'d8'!$D$2:$D$250,'d8'!$AD$88)</f>
        <v>0</v>
      </c>
      <c r="J58" s="68">
        <f>SUMIFS('d9'!$C$2:$C$250,'d9'!$B$2:$B$250,$A58,'d9'!$D$2:$D$250,'d9'!$AD$88)</f>
        <v>0</v>
      </c>
      <c r="K58" s="68">
        <f>SUMIFS('d10'!$C$2:$C$250,'d10'!$B$2:$B$250,$A58,'d10'!$D$2:$D$250,'d10'!$AD$88)</f>
        <v>0</v>
      </c>
      <c r="L58" s="68">
        <f>SUMIFS('d11'!$C$2:$C$250,'d11'!$B$2:$B$250,$A58,'d11'!$D$2:$D$250,'d11'!$AD$88)</f>
        <v>0</v>
      </c>
      <c r="M58" s="68">
        <f>SUMIFS('d12'!$C$2:$C$250,'d12'!$B$2:$B$250,$A58,'d12'!$D$2:$D$250,'d12'!$AD$88)</f>
        <v>0</v>
      </c>
      <c r="N58" s="68">
        <f>SUMIFS('d13'!$C$2:$C$250,'d13'!$B$2:$B$250,$A58,'d13'!$D$2:$D$250,'d13'!$AD$88)</f>
        <v>0</v>
      </c>
      <c r="O58" s="68">
        <f>SUMIFS('d14'!$C$2:$C$250,'d14'!$B$2:$B$250,$A58,'d14'!$D$2:$D$250,'d14'!$AD$88)</f>
        <v>0</v>
      </c>
      <c r="P58" s="68">
        <f>SUMIFS('d15'!$C$2:$C$250,'d15'!$B$2:$B$250,$A58,'d15'!$D$2:$D$250,'d15'!$AD$88)</f>
        <v>0</v>
      </c>
      <c r="Q58" s="68">
        <f>SUMIFS('d16'!$C$2:$C$250,'d16'!$B$2:$B$250,$A58,'d16'!$D$2:$D$250,'d16'!$AD$88)</f>
        <v>0</v>
      </c>
      <c r="R58" s="68">
        <f>SUMIFS('d17'!$C$2:$C$250,'d17'!$B$2:$B$250,$A58,'d17'!$D$2:$D$250,'d17'!$AD$88)</f>
        <v>0</v>
      </c>
      <c r="S58" s="68">
        <f>SUMIFS('d18'!$C$2:$C$250,'d18'!$B$2:$B$250,$A58,'d18'!$D$2:$D$250,'d18'!$AD$88)</f>
        <v>0</v>
      </c>
      <c r="T58" s="68">
        <f>SUMIFS('d19'!$C$2:$C$250,'d19'!$B$2:$B$250,$A58,'d19'!$D$2:$D$250,'d19'!$AD$88)</f>
        <v>0</v>
      </c>
      <c r="U58" s="68">
        <f>SUMIFS('d20'!$C$2:$C$250,'d20'!$B$2:$B$250,$A58,'d20'!$D$2:$D$250,'d20'!$AD$88)</f>
        <v>0</v>
      </c>
      <c r="V58" s="68">
        <f>SUMIFS('d21'!$C$2:$C$250,'d21'!$B$2:$B$250,$A58,'d21'!$D$2:$D$250,'d21'!$AD$88)</f>
        <v>0</v>
      </c>
      <c r="W58" s="68">
        <f>SUMIFS('d22'!$C$2:$C$250,'d22'!$B$2:$B$250,$A58,'d22'!$D$2:$D$250,'d22'!$AD$88)</f>
        <v>0</v>
      </c>
      <c r="X58" s="68">
        <f>SUMIFS('d23'!$C$2:$C$250,'d23'!$B$2:$B$250,$A58,'d23'!$D$2:$D$250,'d23'!$AD$88)</f>
        <v>0</v>
      </c>
      <c r="Y58" s="68">
        <f>SUMIFS('d24'!$C$2:$C$250,'d24'!$B$2:$B$250,$A58,'d24'!$D$2:$D$250,'d24'!$AD$88)</f>
        <v>0</v>
      </c>
      <c r="Z58" s="68">
        <f>SUMIFS('d25'!$C$2:$C$250,'d25'!$B$2:$B$250,$A58,'d25'!$D$2:$D$250,'d25'!$AD$88)</f>
        <v>0</v>
      </c>
      <c r="AA58" s="68">
        <f>SUMIFS('d26'!$C$2:$C$250,'d26'!$B$2:$B$250,$A58,'d26'!$D$2:$D$250,'d26'!$AD$88)</f>
        <v>0</v>
      </c>
      <c r="AB58" s="68">
        <f>SUMIFS('d27'!$C$2:$C$250,'d27'!$B$2:$B$250,$A58,'d27'!$D$2:$D$250,'d27'!$AD$88)</f>
        <v>0</v>
      </c>
      <c r="AC58" s="68">
        <f>SUMIFS('d28'!$C$2:$C$250,'d28'!$B$2:$B$250,$A58,'d28'!$D$2:$D$250,'d28'!$AD$88)</f>
        <v>0</v>
      </c>
      <c r="AD58" s="68">
        <f>SUMIFS('d29'!$C$2:$C$250,'d29'!$B$2:$B$250,$A58,'d29'!$D$2:$D$250,'d29'!$AD$88)</f>
        <v>0</v>
      </c>
      <c r="AE58" s="68">
        <f>SUMIFS('d30'!$C$2:$C$250,'d30'!$B$2:$B$250,$A58,'d30'!$D$2:$D$250,'d30'!$AD$88)</f>
        <v>0</v>
      </c>
      <c r="AF58" s="68">
        <f>SUMIFS('d31'!$C$2:$C$250,'d31'!$B$2:$B$250,$A58,'d31'!$D$2:$D$250,'d31'!$AD$88)</f>
        <v>0</v>
      </c>
      <c r="AG58" s="34"/>
      <c r="AH58" s="34">
        <f t="shared" si="15"/>
        <v>0</v>
      </c>
      <c r="AI58" s="70">
        <f t="shared" si="16"/>
        <v>0</v>
      </c>
      <c r="AJ58" s="284"/>
      <c r="AK58" s="284"/>
      <c r="AL58" s="15"/>
      <c r="AM58" s="15"/>
      <c r="AN58" s="15"/>
      <c r="AO58" s="15"/>
      <c r="AP58" s="15"/>
      <c r="AQ58" s="15"/>
      <c r="AR58" s="15"/>
      <c r="AS58" s="15"/>
      <c r="AT58" s="15"/>
      <c r="AU58" s="15"/>
      <c r="AV58" s="15"/>
      <c r="AW58" s="15"/>
      <c r="AX58" s="15"/>
      <c r="AY58" s="15"/>
      <c r="AZ58" s="15"/>
      <c r="BA58" s="15"/>
      <c r="BB58" s="15"/>
      <c r="BC58" s="15"/>
      <c r="BD58" s="15"/>
      <c r="BE58" s="15"/>
      <c r="BF58" s="15"/>
      <c r="BG58" s="15"/>
      <c r="BH58" s="15"/>
      <c r="BI58" s="15"/>
      <c r="BJ58" s="15"/>
      <c r="BK58" s="15"/>
      <c r="BL58" s="15"/>
      <c r="BM58" s="15"/>
      <c r="BN58" s="15"/>
      <c r="BO58" s="15"/>
      <c r="BP58" s="15"/>
      <c r="BQ58" s="15"/>
      <c r="BR58" s="15"/>
      <c r="BS58" s="15"/>
      <c r="BT58" s="15"/>
      <c r="BU58" s="15"/>
      <c r="BV58" s="15"/>
      <c r="BW58" s="15"/>
      <c r="BX58" s="15"/>
      <c r="BY58" s="15"/>
      <c r="BZ58" s="15"/>
      <c r="CA58" s="15"/>
      <c r="CB58" s="15"/>
      <c r="CC58" s="15"/>
      <c r="CD58" s="15"/>
      <c r="CE58" s="15"/>
      <c r="CF58" s="15"/>
      <c r="CG58" s="15"/>
      <c r="CH58" s="15"/>
      <c r="CI58" s="15"/>
      <c r="CJ58" s="15"/>
      <c r="CK58" s="15"/>
      <c r="CL58" s="15"/>
      <c r="CM58" s="15"/>
      <c r="CN58" s="15"/>
      <c r="CO58" s="15"/>
      <c r="CP58" s="15"/>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row>
    <row r="59" spans="1:216" s="67" customFormat="1" x14ac:dyDescent="0.3">
      <c r="A59" s="66" t="s">
        <v>112</v>
      </c>
      <c r="B59" s="68">
        <f>SUMIFS('d1'!$C$2:$C$307,'d1'!$B$2:$B$307,$A59,'d1'!$D$2:$D$307,'d1'!$AD$88)</f>
        <v>0</v>
      </c>
      <c r="C59" s="68">
        <f>SUMIFS('d2'!$C$2:$C$250,'d2'!$B$2:$B$250,$A59,'d2'!$D$2:$D$250,'d2'!$AD$88)</f>
        <v>0</v>
      </c>
      <c r="D59" s="68">
        <f>SUMIFS('d3'!$C$2:$C$250,'d3'!$B$2:$B$250,$A59,'d3'!$D$2:$D$250,'d3'!$AD$88)</f>
        <v>0</v>
      </c>
      <c r="E59" s="68">
        <f>SUMIFS('d4'!$C$2:$C$250,'d4'!$B$2:$B$250,$A59,'d4'!$D$2:$D$250,'d4'!$AD$88)</f>
        <v>0</v>
      </c>
      <c r="F59" s="68">
        <f>SUMIFS('d5'!$C$2:$C$250,'d5'!$B$2:$B$250,$A59,'d5'!$D$2:$D$250,'d5'!$AD$88)</f>
        <v>0</v>
      </c>
      <c r="G59" s="68">
        <f>SUMIFS('d6'!$C$2:$C$250,'d6'!$B$2:$B$250,$A59,'d6'!$D$2:$D$250,'d6'!$AD$88)</f>
        <v>0</v>
      </c>
      <c r="H59" s="68">
        <f>SUMIFS('d7'!$C$2:$C$250,'d7'!$B$2:$B$250,$A59,'d7'!$D$2:$D$250,'d7'!$AD$88)</f>
        <v>0</v>
      </c>
      <c r="I59" s="68">
        <f>SUMIFS('d8'!$C$2:$C$250,'d8'!$B$2:$B$250,$A59,'d8'!$D$2:$D$250,'d8'!$AD$88)</f>
        <v>0</v>
      </c>
      <c r="J59" s="68">
        <f>SUMIFS('d9'!$C$2:$C$250,'d9'!$B$2:$B$250,$A59,'d9'!$D$2:$D$250,'d9'!$AD$88)</f>
        <v>0</v>
      </c>
      <c r="K59" s="68">
        <f>SUMIFS('d10'!$C$2:$C$250,'d10'!$B$2:$B$250,$A59,'d10'!$D$2:$D$250,'d10'!$AD$88)</f>
        <v>0</v>
      </c>
      <c r="L59" s="68">
        <f>SUMIFS('d11'!$C$2:$C$250,'d11'!$B$2:$B$250,$A59,'d11'!$D$2:$D$250,'d11'!$AD$88)</f>
        <v>0</v>
      </c>
      <c r="M59" s="68">
        <f>SUMIFS('d12'!$C$2:$C$250,'d12'!$B$2:$B$250,$A59,'d12'!$D$2:$D$250,'d12'!$AD$88)</f>
        <v>0</v>
      </c>
      <c r="N59" s="68">
        <f>SUMIFS('d13'!$C$2:$C$250,'d13'!$B$2:$B$250,$A59,'d13'!$D$2:$D$250,'d13'!$AD$88)</f>
        <v>0</v>
      </c>
      <c r="O59" s="68">
        <f>SUMIFS('d14'!$C$2:$C$250,'d14'!$B$2:$B$250,$A59,'d14'!$D$2:$D$250,'d14'!$AD$88)</f>
        <v>0</v>
      </c>
      <c r="P59" s="68">
        <f>SUMIFS('d15'!$C$2:$C$250,'d15'!$B$2:$B$250,$A59,'d15'!$D$2:$D$250,'d15'!$AD$88)</f>
        <v>0</v>
      </c>
      <c r="Q59" s="68">
        <f>SUMIFS('d16'!$C$2:$C$250,'d16'!$B$2:$B$250,$A59,'d16'!$D$2:$D$250,'d16'!$AD$88)</f>
        <v>0</v>
      </c>
      <c r="R59" s="68">
        <f>SUMIFS('d17'!$C$2:$C$250,'d17'!$B$2:$B$250,$A59,'d17'!$D$2:$D$250,'d17'!$AD$88)</f>
        <v>0</v>
      </c>
      <c r="S59" s="68">
        <f>SUMIFS('d18'!$C$2:$C$250,'d18'!$B$2:$B$250,$A59,'d18'!$D$2:$D$250,'d18'!$AD$88)</f>
        <v>0</v>
      </c>
      <c r="T59" s="68">
        <f>SUMIFS('d19'!$C$2:$C$250,'d19'!$B$2:$B$250,$A59,'d19'!$D$2:$D$250,'d19'!$AD$88)</f>
        <v>0</v>
      </c>
      <c r="U59" s="68">
        <f>SUMIFS('d20'!$C$2:$C$250,'d20'!$B$2:$B$250,$A59,'d20'!$D$2:$D$250,'d20'!$AD$88)</f>
        <v>0</v>
      </c>
      <c r="V59" s="68">
        <f>SUMIFS('d21'!$C$2:$C$250,'d21'!$B$2:$B$250,$A59,'d21'!$D$2:$D$250,'d21'!$AD$88)</f>
        <v>0</v>
      </c>
      <c r="W59" s="68">
        <f>SUMIFS('d22'!$C$2:$C$250,'d22'!$B$2:$B$250,$A59,'d22'!$D$2:$D$250,'d22'!$AD$88)</f>
        <v>0</v>
      </c>
      <c r="X59" s="68">
        <f>SUMIFS('d23'!$C$2:$C$250,'d23'!$B$2:$B$250,$A59,'d23'!$D$2:$D$250,'d23'!$AD$88)</f>
        <v>0</v>
      </c>
      <c r="Y59" s="68">
        <f>SUMIFS('d24'!$C$2:$C$250,'d24'!$B$2:$B$250,$A59,'d24'!$D$2:$D$250,'d24'!$AD$88)</f>
        <v>0</v>
      </c>
      <c r="Z59" s="68">
        <f>SUMIFS('d25'!$C$2:$C$250,'d25'!$B$2:$B$250,$A59,'d25'!$D$2:$D$250,'d25'!$AD$88)</f>
        <v>0</v>
      </c>
      <c r="AA59" s="68">
        <f>SUMIFS('d26'!$C$2:$C$250,'d26'!$B$2:$B$250,$A59,'d26'!$D$2:$D$250,'d26'!$AD$88)</f>
        <v>0</v>
      </c>
      <c r="AB59" s="68">
        <f>SUMIFS('d27'!$C$2:$C$250,'d27'!$B$2:$B$250,$A59,'d27'!$D$2:$D$250,'d27'!$AD$88)</f>
        <v>0</v>
      </c>
      <c r="AC59" s="68">
        <f>SUMIFS('d28'!$C$2:$C$250,'d28'!$B$2:$B$250,$A59,'d28'!$D$2:$D$250,'d28'!$AD$88)</f>
        <v>0</v>
      </c>
      <c r="AD59" s="68">
        <f>SUMIFS('d29'!$C$2:$C$250,'d29'!$B$2:$B$250,$A59,'d29'!$D$2:$D$250,'d29'!$AD$88)</f>
        <v>0</v>
      </c>
      <c r="AE59" s="68">
        <f>SUMIFS('d30'!$C$2:$C$250,'d30'!$B$2:$B$250,$A59,'d30'!$D$2:$D$250,'d30'!$AD$88)</f>
        <v>0</v>
      </c>
      <c r="AF59" s="68">
        <f>SUMIFS('d31'!$C$2:$C$250,'d31'!$B$2:$B$250,$A59,'d31'!$D$2:$D$250,'d31'!$AD$88)</f>
        <v>0</v>
      </c>
      <c r="AG59" s="69"/>
      <c r="AH59" s="34">
        <f t="shared" si="15"/>
        <v>0</v>
      </c>
      <c r="AI59" s="70">
        <f t="shared" si="16"/>
        <v>0</v>
      </c>
      <c r="AJ59" s="284"/>
      <c r="AK59" s="284"/>
      <c r="AL59" s="15"/>
      <c r="AM59" s="15"/>
      <c r="AN59" s="15"/>
      <c r="AO59" s="15"/>
      <c r="AP59" s="15"/>
      <c r="AQ59" s="15"/>
      <c r="AR59" s="15"/>
      <c r="AS59" s="15"/>
      <c r="AT59" s="15"/>
      <c r="AU59" s="15"/>
      <c r="AV59" s="15"/>
      <c r="AW59" s="15"/>
      <c r="AX59" s="15"/>
      <c r="AY59" s="15"/>
      <c r="AZ59" s="15"/>
      <c r="BA59" s="15"/>
      <c r="BB59" s="15"/>
      <c r="BC59" s="15"/>
      <c r="BD59" s="15"/>
      <c r="BE59" s="15"/>
      <c r="BF59" s="15"/>
      <c r="BG59" s="15"/>
      <c r="BH59" s="15"/>
      <c r="BI59" s="15"/>
      <c r="BJ59" s="15"/>
      <c r="BK59" s="15"/>
      <c r="BL59" s="15"/>
      <c r="BM59" s="15"/>
      <c r="BN59" s="15"/>
      <c r="BO59" s="15"/>
      <c r="BP59" s="15"/>
      <c r="BQ59" s="15"/>
      <c r="BR59" s="15"/>
      <c r="BS59" s="15"/>
      <c r="BT59" s="15"/>
      <c r="BU59" s="15"/>
      <c r="BV59" s="15"/>
      <c r="BW59" s="15"/>
      <c r="BX59" s="15"/>
      <c r="BY59" s="15"/>
      <c r="BZ59" s="15"/>
      <c r="CA59" s="15"/>
      <c r="CB59" s="15"/>
      <c r="CC59" s="15"/>
      <c r="CD59" s="15"/>
      <c r="CE59" s="15"/>
      <c r="CF59" s="15"/>
      <c r="CG59" s="15"/>
      <c r="CH59" s="15"/>
      <c r="CI59" s="15"/>
      <c r="CJ59" s="15"/>
      <c r="CK59" s="15"/>
      <c r="CL59" s="15"/>
      <c r="CM59" s="15"/>
      <c r="CN59" s="15"/>
      <c r="CO59" s="15"/>
      <c r="CP59" s="15"/>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row>
    <row r="60" spans="1:216" s="67" customFormat="1" x14ac:dyDescent="0.3">
      <c r="A60" s="66" t="s">
        <v>113</v>
      </c>
      <c r="B60" s="68">
        <f>SUMIFS('d1'!$C$2:$C$307,'d1'!$B$2:$B$307,$A60,'d1'!$D$2:$D$307,'d1'!$AD$88)</f>
        <v>0</v>
      </c>
      <c r="C60" s="68">
        <f>SUMIFS('d2'!$C$2:$C$250,'d2'!$B$2:$B$250,$A60,'d2'!$D$2:$D$250,'d2'!$AD$88)</f>
        <v>0</v>
      </c>
      <c r="D60" s="68">
        <f>SUMIFS('d3'!$C$2:$C$250,'d3'!$B$2:$B$250,$A60,'d3'!$D$2:$D$250,'d3'!$AD$88)</f>
        <v>0</v>
      </c>
      <c r="E60" s="68">
        <f>SUMIFS('d4'!$C$2:$C$250,'d4'!$B$2:$B$250,$A60,'d4'!$D$2:$D$250,'d4'!$AD$88)</f>
        <v>0</v>
      </c>
      <c r="F60" s="68">
        <f>SUMIFS('d5'!$C$2:$C$250,'d5'!$B$2:$B$250,$A60,'d5'!$D$2:$D$250,'d5'!$AD$88)</f>
        <v>0</v>
      </c>
      <c r="G60" s="68">
        <f>SUMIFS('d6'!$C$2:$C$250,'d6'!$B$2:$B$250,$A60,'d6'!$D$2:$D$250,'d6'!$AD$88)</f>
        <v>0</v>
      </c>
      <c r="H60" s="68">
        <f>SUMIFS('d7'!$C$2:$C$250,'d7'!$B$2:$B$250,$A60,'d7'!$D$2:$D$250,'d7'!$AD$88)</f>
        <v>0</v>
      </c>
      <c r="I60" s="68">
        <f>SUMIFS('d8'!$C$2:$C$250,'d8'!$B$2:$B$250,$A60,'d8'!$D$2:$D$250,'d8'!$AD$88)</f>
        <v>0</v>
      </c>
      <c r="J60" s="68">
        <f>SUMIFS('d9'!$C$2:$C$250,'d9'!$B$2:$B$250,$A60,'d9'!$D$2:$D$250,'d9'!$AD$88)</f>
        <v>0</v>
      </c>
      <c r="K60" s="68">
        <f>SUMIFS('d10'!$C$2:$C$250,'d10'!$B$2:$B$250,$A60,'d10'!$D$2:$D$250,'d10'!$AD$88)</f>
        <v>0</v>
      </c>
      <c r="L60" s="68">
        <f>SUMIFS('d11'!$C$2:$C$250,'d11'!$B$2:$B$250,$A60,'d11'!$D$2:$D$250,'d11'!$AD$88)</f>
        <v>0</v>
      </c>
      <c r="M60" s="68">
        <f>SUMIFS('d12'!$C$2:$C$250,'d12'!$B$2:$B$250,$A60,'d12'!$D$2:$D$250,'d12'!$AD$88)</f>
        <v>0</v>
      </c>
      <c r="N60" s="68">
        <f>SUMIFS('d13'!$C$2:$C$250,'d13'!$B$2:$B$250,$A60,'d13'!$D$2:$D$250,'d13'!$AD$88)</f>
        <v>0</v>
      </c>
      <c r="O60" s="68">
        <f>SUMIFS('d14'!$C$2:$C$250,'d14'!$B$2:$B$250,$A60,'d14'!$D$2:$D$250,'d14'!$AD$88)</f>
        <v>0</v>
      </c>
      <c r="P60" s="68">
        <f>SUMIFS('d15'!$C$2:$C$250,'d15'!$B$2:$B$250,$A60,'d15'!$D$2:$D$250,'d15'!$AD$88)</f>
        <v>0</v>
      </c>
      <c r="Q60" s="68">
        <f>SUMIFS('d16'!$C$2:$C$250,'d16'!$B$2:$B$250,$A60,'d16'!$D$2:$D$250,'d16'!$AD$88)</f>
        <v>0</v>
      </c>
      <c r="R60" s="68">
        <f>SUMIFS('d17'!$C$2:$C$250,'d17'!$B$2:$B$250,$A60,'d17'!$D$2:$D$250,'d17'!$AD$88)</f>
        <v>0</v>
      </c>
      <c r="S60" s="68">
        <f>SUMIFS('d18'!$C$2:$C$250,'d18'!$B$2:$B$250,$A60,'d18'!$D$2:$D$250,'d18'!$AD$88)</f>
        <v>0</v>
      </c>
      <c r="T60" s="68">
        <f>SUMIFS('d19'!$C$2:$C$250,'d19'!$B$2:$B$250,$A60,'d19'!$D$2:$D$250,'d19'!$AD$88)</f>
        <v>0</v>
      </c>
      <c r="U60" s="68">
        <f>SUMIFS('d20'!$C$2:$C$250,'d20'!$B$2:$B$250,$A60,'d20'!$D$2:$D$250,'d20'!$AD$88)</f>
        <v>0</v>
      </c>
      <c r="V60" s="68">
        <f>SUMIFS('d21'!$C$2:$C$250,'d21'!$B$2:$B$250,$A60,'d21'!$D$2:$D$250,'d21'!$AD$88)</f>
        <v>0</v>
      </c>
      <c r="W60" s="68">
        <f>SUMIFS('d22'!$C$2:$C$250,'d22'!$B$2:$B$250,$A60,'d22'!$D$2:$D$250,'d22'!$AD$88)</f>
        <v>0</v>
      </c>
      <c r="X60" s="68">
        <f>SUMIFS('d23'!$C$2:$C$250,'d23'!$B$2:$B$250,$A60,'d23'!$D$2:$D$250,'d23'!$AD$88)</f>
        <v>0</v>
      </c>
      <c r="Y60" s="68">
        <f>SUMIFS('d24'!$C$2:$C$250,'d24'!$B$2:$B$250,$A60,'d24'!$D$2:$D$250,'d24'!$AD$88)</f>
        <v>0</v>
      </c>
      <c r="Z60" s="68">
        <f>SUMIFS('d25'!$C$2:$C$250,'d25'!$B$2:$B$250,$A60,'d25'!$D$2:$D$250,'d25'!$AD$88)</f>
        <v>0</v>
      </c>
      <c r="AA60" s="68">
        <f>SUMIFS('d26'!$C$2:$C$250,'d26'!$B$2:$B$250,$A60,'d26'!$D$2:$D$250,'d26'!$AD$88)</f>
        <v>0</v>
      </c>
      <c r="AB60" s="68">
        <f>SUMIFS('d27'!$C$2:$C$250,'d27'!$B$2:$B$250,$A60,'d27'!$D$2:$D$250,'d27'!$AD$88)</f>
        <v>0</v>
      </c>
      <c r="AC60" s="68">
        <f>SUMIFS('d28'!$C$2:$C$250,'d28'!$B$2:$B$250,$A60,'d28'!$D$2:$D$250,'d28'!$AD$88)</f>
        <v>0</v>
      </c>
      <c r="AD60" s="68">
        <f>SUMIFS('d29'!$C$2:$C$250,'d29'!$B$2:$B$250,$A60,'d29'!$D$2:$D$250,'d29'!$AD$88)</f>
        <v>0</v>
      </c>
      <c r="AE60" s="68">
        <f>SUMIFS('d30'!$C$2:$C$250,'d30'!$B$2:$B$250,$A60,'d30'!$D$2:$D$250,'d30'!$AD$88)</f>
        <v>0</v>
      </c>
      <c r="AF60" s="68">
        <f>SUMIFS('d31'!$C$2:$C$250,'d31'!$B$2:$B$250,$A60,'d31'!$D$2:$D$250,'d31'!$AD$88)</f>
        <v>0</v>
      </c>
      <c r="AG60" s="69"/>
      <c r="AH60" s="34">
        <f t="shared" si="15"/>
        <v>0</v>
      </c>
      <c r="AI60" s="70">
        <f t="shared" si="16"/>
        <v>0</v>
      </c>
      <c r="AJ60" s="284"/>
      <c r="AK60" s="284"/>
      <c r="AL60" s="15"/>
      <c r="AM60" s="15"/>
      <c r="AN60" s="15"/>
      <c r="AO60" s="15"/>
      <c r="AP60" s="15"/>
      <c r="AQ60" s="15"/>
      <c r="AR60" s="15"/>
      <c r="AS60" s="15"/>
      <c r="AT60" s="15"/>
      <c r="AU60" s="15"/>
      <c r="AV60" s="15"/>
      <c r="AW60" s="15"/>
      <c r="AX60" s="15"/>
      <c r="AY60" s="15"/>
      <c r="AZ60" s="15"/>
      <c r="BA60" s="15"/>
      <c r="BB60" s="15"/>
      <c r="BC60" s="15"/>
      <c r="BD60" s="15"/>
      <c r="BE60" s="15"/>
      <c r="BF60" s="15"/>
      <c r="BG60" s="15"/>
      <c r="BH60" s="15"/>
      <c r="BI60" s="15"/>
      <c r="BJ60" s="15"/>
      <c r="BK60" s="15"/>
      <c r="BL60" s="15"/>
      <c r="BM60" s="15"/>
      <c r="BN60" s="15"/>
      <c r="BO60" s="15"/>
      <c r="BP60" s="15"/>
      <c r="BQ60" s="15"/>
      <c r="BR60" s="15"/>
      <c r="BS60" s="15"/>
      <c r="BT60" s="15"/>
      <c r="BU60" s="15"/>
      <c r="BV60" s="15"/>
      <c r="BW60" s="15"/>
      <c r="BX60" s="15"/>
      <c r="BY60" s="15"/>
      <c r="BZ60" s="15"/>
      <c r="CA60" s="15"/>
      <c r="CB60" s="15"/>
      <c r="CC60" s="15"/>
      <c r="CD60" s="15"/>
      <c r="CE60" s="15"/>
      <c r="CF60" s="15"/>
      <c r="CG60" s="15"/>
      <c r="CH60" s="15"/>
      <c r="CI60" s="15"/>
      <c r="CJ60" s="15"/>
      <c r="CK60" s="15"/>
      <c r="CL60" s="15"/>
      <c r="CM60" s="15"/>
      <c r="CN60" s="15"/>
      <c r="CO60" s="15"/>
      <c r="CP60" s="15"/>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row>
    <row r="61" spans="1:216" s="67" customFormat="1" x14ac:dyDescent="0.3">
      <c r="A61" s="66" t="s">
        <v>114</v>
      </c>
      <c r="B61" s="68">
        <f>SUMIFS('d1'!$C$2:$C$307,'d1'!$B$2:$B$307,$A61,'d1'!$D$2:$D$307,'d1'!$AD$88)</f>
        <v>0</v>
      </c>
      <c r="C61" s="68">
        <f>SUMIFS('d2'!$C$2:$C$250,'d2'!$B$2:$B$250,$A61,'d2'!$D$2:$D$250,'d2'!$AD$88)</f>
        <v>0</v>
      </c>
      <c r="D61" s="68">
        <f>SUMIFS('d3'!$C$2:$C$250,'d3'!$B$2:$B$250,$A61,'d3'!$D$2:$D$250,'d3'!$AD$88)</f>
        <v>0</v>
      </c>
      <c r="E61" s="68">
        <f>SUMIFS('d4'!$C$2:$C$250,'d4'!$B$2:$B$250,$A61,'d4'!$D$2:$D$250,'d4'!$AD$88)</f>
        <v>0</v>
      </c>
      <c r="F61" s="68">
        <f>SUMIFS('d5'!$C$2:$C$250,'d5'!$B$2:$B$250,$A61,'d5'!$D$2:$D$250,'d5'!$AD$88)</f>
        <v>0</v>
      </c>
      <c r="G61" s="68">
        <f>SUMIFS('d6'!$C$2:$C$250,'d6'!$B$2:$B$250,$A61,'d6'!$D$2:$D$250,'d6'!$AD$88)</f>
        <v>0</v>
      </c>
      <c r="H61" s="68">
        <f>SUMIFS('d7'!$C$2:$C$250,'d7'!$B$2:$B$250,$A61,'d7'!$D$2:$D$250,'d7'!$AD$88)</f>
        <v>0</v>
      </c>
      <c r="I61" s="68">
        <f>SUMIFS('d8'!$C$2:$C$250,'d8'!$B$2:$B$250,$A61,'d8'!$D$2:$D$250,'d8'!$AD$88)</f>
        <v>0</v>
      </c>
      <c r="J61" s="68">
        <f>SUMIFS('d9'!$C$2:$C$250,'d9'!$B$2:$B$250,$A61,'d9'!$D$2:$D$250,'d9'!$AD$88)</f>
        <v>0</v>
      </c>
      <c r="K61" s="68">
        <f>SUMIFS('d10'!$C$2:$C$250,'d10'!$B$2:$B$250,$A61,'d10'!$D$2:$D$250,'d10'!$AD$88)</f>
        <v>0</v>
      </c>
      <c r="L61" s="68">
        <f>SUMIFS('d11'!$C$2:$C$250,'d11'!$B$2:$B$250,$A61,'d11'!$D$2:$D$250,'d11'!$AD$88)</f>
        <v>0</v>
      </c>
      <c r="M61" s="68">
        <f>SUMIFS('d12'!$C$2:$C$250,'d12'!$B$2:$B$250,$A61,'d12'!$D$2:$D$250,'d12'!$AD$88)</f>
        <v>0</v>
      </c>
      <c r="N61" s="68">
        <f>SUMIFS('d13'!$C$2:$C$250,'d13'!$B$2:$B$250,$A61,'d13'!$D$2:$D$250,'d13'!$AD$88)</f>
        <v>0</v>
      </c>
      <c r="O61" s="68">
        <f>SUMIFS('d14'!$C$2:$C$250,'d14'!$B$2:$B$250,$A61,'d14'!$D$2:$D$250,'d14'!$AD$88)</f>
        <v>0</v>
      </c>
      <c r="P61" s="68">
        <f>SUMIFS('d15'!$C$2:$C$250,'d15'!$B$2:$B$250,$A61,'d15'!$D$2:$D$250,'d15'!$AD$88)</f>
        <v>0</v>
      </c>
      <c r="Q61" s="68">
        <f>SUMIFS('d16'!$C$2:$C$250,'d16'!$B$2:$B$250,$A61,'d16'!$D$2:$D$250,'d16'!$AD$88)</f>
        <v>0</v>
      </c>
      <c r="R61" s="68">
        <f>SUMIFS('d17'!$C$2:$C$250,'d17'!$B$2:$B$250,$A61,'d17'!$D$2:$D$250,'d17'!$AD$88)</f>
        <v>0</v>
      </c>
      <c r="S61" s="68">
        <f>SUMIFS('d18'!$C$2:$C$250,'d18'!$B$2:$B$250,$A61,'d18'!$D$2:$D$250,'d18'!$AD$88)</f>
        <v>0</v>
      </c>
      <c r="T61" s="68">
        <f>SUMIFS('d19'!$C$2:$C$250,'d19'!$B$2:$B$250,$A61,'d19'!$D$2:$D$250,'d19'!$AD$88)</f>
        <v>0</v>
      </c>
      <c r="U61" s="68">
        <f>SUMIFS('d20'!$C$2:$C$250,'d20'!$B$2:$B$250,$A61,'d20'!$D$2:$D$250,'d20'!$AD$88)</f>
        <v>0</v>
      </c>
      <c r="V61" s="68">
        <f>SUMIFS('d21'!$C$2:$C$250,'d21'!$B$2:$B$250,$A61,'d21'!$D$2:$D$250,'d21'!$AD$88)</f>
        <v>0</v>
      </c>
      <c r="W61" s="68">
        <f>SUMIFS('d22'!$C$2:$C$250,'d22'!$B$2:$B$250,$A61,'d22'!$D$2:$D$250,'d22'!$AD$88)</f>
        <v>0</v>
      </c>
      <c r="X61" s="68">
        <f>SUMIFS('d23'!$C$2:$C$250,'d23'!$B$2:$B$250,$A61,'d23'!$D$2:$D$250,'d23'!$AD$88)</f>
        <v>0</v>
      </c>
      <c r="Y61" s="68">
        <f>SUMIFS('d24'!$C$2:$C$250,'d24'!$B$2:$B$250,$A61,'d24'!$D$2:$D$250,'d24'!$AD$88)</f>
        <v>0</v>
      </c>
      <c r="Z61" s="68">
        <f>SUMIFS('d25'!$C$2:$C$250,'d25'!$B$2:$B$250,$A61,'d25'!$D$2:$D$250,'d25'!$AD$88)</f>
        <v>0</v>
      </c>
      <c r="AA61" s="68">
        <f>SUMIFS('d26'!$C$2:$C$250,'d26'!$B$2:$B$250,$A61,'d26'!$D$2:$D$250,'d26'!$AD$88)</f>
        <v>0</v>
      </c>
      <c r="AB61" s="68">
        <f>SUMIFS('d27'!$C$2:$C$250,'d27'!$B$2:$B$250,$A61,'d27'!$D$2:$D$250,'d27'!$AD$88)</f>
        <v>0</v>
      </c>
      <c r="AC61" s="68">
        <f>SUMIFS('d28'!$C$2:$C$250,'d28'!$B$2:$B$250,$A61,'d28'!$D$2:$D$250,'d28'!$AD$88)</f>
        <v>0</v>
      </c>
      <c r="AD61" s="68">
        <f>SUMIFS('d29'!$C$2:$C$250,'d29'!$B$2:$B$250,$A61,'d29'!$D$2:$D$250,'d29'!$AD$88)</f>
        <v>0</v>
      </c>
      <c r="AE61" s="68">
        <f>SUMIFS('d30'!$C$2:$C$250,'d30'!$B$2:$B$250,$A61,'d30'!$D$2:$D$250,'d30'!$AD$88)</f>
        <v>0</v>
      </c>
      <c r="AF61" s="68">
        <f>SUMIFS('d31'!$C$2:$C$250,'d31'!$B$2:$B$250,$A61,'d31'!$D$2:$D$250,'d31'!$AD$88)</f>
        <v>0</v>
      </c>
      <c r="AG61" s="69"/>
      <c r="AH61" s="34">
        <f t="shared" si="15"/>
        <v>0</v>
      </c>
      <c r="AI61" s="70">
        <f t="shared" si="16"/>
        <v>0</v>
      </c>
      <c r="AJ61" s="284"/>
      <c r="AK61" s="284"/>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row>
    <row r="62" spans="1:216" s="67" customFormat="1" x14ac:dyDescent="0.3">
      <c r="A62" s="66" t="s">
        <v>115</v>
      </c>
      <c r="B62" s="68">
        <f>SUMIFS('d1'!$C$2:$C$307,'d1'!$B$2:$B$307,$A62,'d1'!$D$2:$D$307,'d1'!$AD$88)</f>
        <v>0</v>
      </c>
      <c r="C62" s="68">
        <f>SUMIFS('d2'!$C$2:$C$250,'d2'!$B$2:$B$250,$A62,'d2'!$D$2:$D$250,'d2'!$AD$88)</f>
        <v>0</v>
      </c>
      <c r="D62" s="68">
        <f>SUMIFS('d3'!$C$2:$C$250,'d3'!$B$2:$B$250,$A62,'d3'!$D$2:$D$250,'d3'!$AD$88)</f>
        <v>0</v>
      </c>
      <c r="E62" s="68">
        <f>SUMIFS('d4'!$C$2:$C$250,'d4'!$B$2:$B$250,$A62,'d4'!$D$2:$D$250,'d4'!$AD$88)</f>
        <v>0</v>
      </c>
      <c r="F62" s="68">
        <f>SUMIFS('d5'!$C$2:$C$250,'d5'!$B$2:$B$250,$A62,'d5'!$D$2:$D$250,'d5'!$AD$88)</f>
        <v>0</v>
      </c>
      <c r="G62" s="68">
        <f>SUMIFS('d6'!$C$2:$C$250,'d6'!$B$2:$B$250,$A62,'d6'!$D$2:$D$250,'d6'!$AD$88)</f>
        <v>0</v>
      </c>
      <c r="H62" s="68">
        <f>SUMIFS('d7'!$C$2:$C$250,'d7'!$B$2:$B$250,$A62,'d7'!$D$2:$D$250,'d7'!$AD$88)</f>
        <v>0</v>
      </c>
      <c r="I62" s="68">
        <f>SUMIFS('d8'!$C$2:$C$250,'d8'!$B$2:$B$250,$A62,'d8'!$D$2:$D$250,'d8'!$AD$88)</f>
        <v>0</v>
      </c>
      <c r="J62" s="68">
        <f>SUMIFS('d9'!$C$2:$C$250,'d9'!$B$2:$B$250,$A62,'d9'!$D$2:$D$250,'d9'!$AD$88)</f>
        <v>0</v>
      </c>
      <c r="K62" s="68">
        <f>SUMIFS('d10'!$C$2:$C$250,'d10'!$B$2:$B$250,$A62,'d10'!$D$2:$D$250,'d10'!$AD$88)</f>
        <v>0</v>
      </c>
      <c r="L62" s="68">
        <f>SUMIFS('d11'!$C$2:$C$250,'d11'!$B$2:$B$250,$A62,'d11'!$D$2:$D$250,'d11'!$AD$88)</f>
        <v>0</v>
      </c>
      <c r="M62" s="68">
        <f>SUMIFS('d12'!$C$2:$C$250,'d12'!$B$2:$B$250,$A62,'d12'!$D$2:$D$250,'d12'!$AD$88)</f>
        <v>0</v>
      </c>
      <c r="N62" s="68">
        <f>SUMIFS('d13'!$C$2:$C$250,'d13'!$B$2:$B$250,$A62,'d13'!$D$2:$D$250,'d13'!$AD$88)</f>
        <v>0</v>
      </c>
      <c r="O62" s="68">
        <f>SUMIFS('d14'!$C$2:$C$250,'d14'!$B$2:$B$250,$A62,'d14'!$D$2:$D$250,'d14'!$AD$88)</f>
        <v>0</v>
      </c>
      <c r="P62" s="68">
        <f>SUMIFS('d15'!$C$2:$C$250,'d15'!$B$2:$B$250,$A62,'d15'!$D$2:$D$250,'d15'!$AD$88)</f>
        <v>0</v>
      </c>
      <c r="Q62" s="68">
        <f>SUMIFS('d16'!$C$2:$C$250,'d16'!$B$2:$B$250,$A62,'d16'!$D$2:$D$250,'d16'!$AD$88)</f>
        <v>0</v>
      </c>
      <c r="R62" s="68">
        <f>SUMIFS('d17'!$C$2:$C$250,'d17'!$B$2:$B$250,$A62,'d17'!$D$2:$D$250,'d17'!$AD$88)</f>
        <v>0</v>
      </c>
      <c r="S62" s="68">
        <f>SUMIFS('d18'!$C$2:$C$250,'d18'!$B$2:$B$250,$A62,'d18'!$D$2:$D$250,'d18'!$AD$88)</f>
        <v>0</v>
      </c>
      <c r="T62" s="68">
        <f>SUMIFS('d19'!$C$2:$C$250,'d19'!$B$2:$B$250,$A62,'d19'!$D$2:$D$250,'d19'!$AD$88)</f>
        <v>0</v>
      </c>
      <c r="U62" s="68">
        <f>SUMIFS('d20'!$C$2:$C$250,'d20'!$B$2:$B$250,$A62,'d20'!$D$2:$D$250,'d20'!$AD$88)</f>
        <v>0</v>
      </c>
      <c r="V62" s="68">
        <f>SUMIFS('d21'!$C$2:$C$250,'d21'!$B$2:$B$250,$A62,'d21'!$D$2:$D$250,'d21'!$AD$88)</f>
        <v>0</v>
      </c>
      <c r="W62" s="68">
        <f>SUMIFS('d22'!$C$2:$C$250,'d22'!$B$2:$B$250,$A62,'d22'!$D$2:$D$250,'d22'!$AD$88)</f>
        <v>0</v>
      </c>
      <c r="X62" s="68">
        <f>SUMIFS('d23'!$C$2:$C$250,'d23'!$B$2:$B$250,$A62,'d23'!$D$2:$D$250,'d23'!$AD$88)</f>
        <v>0</v>
      </c>
      <c r="Y62" s="68">
        <f>SUMIFS('d24'!$C$2:$C$250,'d24'!$B$2:$B$250,$A62,'d24'!$D$2:$D$250,'d24'!$AD$88)</f>
        <v>0</v>
      </c>
      <c r="Z62" s="68">
        <f>SUMIFS('d25'!$C$2:$C$250,'d25'!$B$2:$B$250,$A62,'d25'!$D$2:$D$250,'d25'!$AD$88)</f>
        <v>0</v>
      </c>
      <c r="AA62" s="68">
        <f>SUMIFS('d26'!$C$2:$C$250,'d26'!$B$2:$B$250,$A62,'d26'!$D$2:$D$250,'d26'!$AD$88)</f>
        <v>0</v>
      </c>
      <c r="AB62" s="68">
        <f>SUMIFS('d27'!$C$2:$C$250,'d27'!$B$2:$B$250,$A62,'d27'!$D$2:$D$250,'d27'!$AD$88)</f>
        <v>0</v>
      </c>
      <c r="AC62" s="68">
        <f>SUMIFS('d28'!$C$2:$C$250,'d28'!$B$2:$B$250,$A62,'d28'!$D$2:$D$250,'d28'!$AD$88)</f>
        <v>0</v>
      </c>
      <c r="AD62" s="68">
        <f>SUMIFS('d29'!$C$2:$C$250,'d29'!$B$2:$B$250,$A62,'d29'!$D$2:$D$250,'d29'!$AD$88)</f>
        <v>0</v>
      </c>
      <c r="AE62" s="68">
        <f>SUMIFS('d30'!$C$2:$C$250,'d30'!$B$2:$B$250,$A62,'d30'!$D$2:$D$250,'d30'!$AD$88)</f>
        <v>0</v>
      </c>
      <c r="AF62" s="68">
        <f>SUMIFS('d31'!$C$2:$C$250,'d31'!$B$2:$B$250,$A62,'d31'!$D$2:$D$250,'d31'!$AD$88)</f>
        <v>0</v>
      </c>
      <c r="AG62" s="72"/>
      <c r="AH62" s="34">
        <f t="shared" si="15"/>
        <v>0</v>
      </c>
      <c r="AI62" s="70">
        <f t="shared" si="16"/>
        <v>0</v>
      </c>
      <c r="AJ62" s="284"/>
      <c r="AK62" s="284"/>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row>
    <row r="63" spans="1:216" s="67" customFormat="1" x14ac:dyDescent="0.3">
      <c r="A63" s="66" t="s">
        <v>116</v>
      </c>
      <c r="B63" s="68">
        <f>SUMIFS('d1'!$C$2:$C$307,'d1'!$B$2:$B$307,$A63,'d1'!$D$2:$D$307,'d1'!$AD$88)</f>
        <v>0</v>
      </c>
      <c r="C63" s="68">
        <f>SUMIFS('d2'!$C$2:$C$250,'d2'!$B$2:$B$250,$A63,'d2'!$D$2:$D$250,'d2'!$AD$88)</f>
        <v>0</v>
      </c>
      <c r="D63" s="68">
        <f>SUMIFS('d3'!$C$2:$C$250,'d3'!$B$2:$B$250,$A63,'d3'!$D$2:$D$250,'d3'!$AD$88)</f>
        <v>0</v>
      </c>
      <c r="E63" s="68">
        <f>SUMIFS('d4'!$C$2:$C$250,'d4'!$B$2:$B$250,$A63,'d4'!$D$2:$D$250,'d4'!$AD$88)</f>
        <v>0</v>
      </c>
      <c r="F63" s="68">
        <f>SUMIFS('d5'!$C$2:$C$250,'d5'!$B$2:$B$250,$A63,'d5'!$D$2:$D$250,'d5'!$AD$88)</f>
        <v>0</v>
      </c>
      <c r="G63" s="68">
        <f>SUMIFS('d6'!$C$2:$C$250,'d6'!$B$2:$B$250,$A63,'d6'!$D$2:$D$250,'d6'!$AD$88)</f>
        <v>0</v>
      </c>
      <c r="H63" s="68">
        <f>SUMIFS('d7'!$C$2:$C$250,'d7'!$B$2:$B$250,$A63,'d7'!$D$2:$D$250,'d7'!$AD$88)</f>
        <v>0</v>
      </c>
      <c r="I63" s="68">
        <f>SUMIFS('d8'!$C$2:$C$250,'d8'!$B$2:$B$250,$A63,'d8'!$D$2:$D$250,'d8'!$AD$88)</f>
        <v>0</v>
      </c>
      <c r="J63" s="68">
        <f>SUMIFS('d9'!$C$2:$C$250,'d9'!$B$2:$B$250,$A63,'d9'!$D$2:$D$250,'d9'!$AD$88)</f>
        <v>0</v>
      </c>
      <c r="K63" s="68">
        <f>SUMIFS('d10'!$C$2:$C$250,'d10'!$B$2:$B$250,$A63,'d10'!$D$2:$D$250,'d10'!$AD$88)</f>
        <v>0</v>
      </c>
      <c r="L63" s="68">
        <f>SUMIFS('d11'!$C$2:$C$250,'d11'!$B$2:$B$250,$A63,'d11'!$D$2:$D$250,'d11'!$AD$88)</f>
        <v>0</v>
      </c>
      <c r="M63" s="68">
        <f>SUMIFS('d12'!$C$2:$C$250,'d12'!$B$2:$B$250,$A63,'d12'!$D$2:$D$250,'d12'!$AD$88)</f>
        <v>0</v>
      </c>
      <c r="N63" s="68">
        <f>SUMIFS('d13'!$C$2:$C$250,'d13'!$B$2:$B$250,$A63,'d13'!$D$2:$D$250,'d13'!$AD$88)</f>
        <v>0</v>
      </c>
      <c r="O63" s="68">
        <f>SUMIFS('d14'!$C$2:$C$250,'d14'!$B$2:$B$250,$A63,'d14'!$D$2:$D$250,'d14'!$AD$88)</f>
        <v>0</v>
      </c>
      <c r="P63" s="68">
        <f>SUMIFS('d15'!$C$2:$C$250,'d15'!$B$2:$B$250,$A63,'d15'!$D$2:$D$250,'d15'!$AD$88)</f>
        <v>0</v>
      </c>
      <c r="Q63" s="68">
        <f>SUMIFS('d16'!$C$2:$C$250,'d16'!$B$2:$B$250,$A63,'d16'!$D$2:$D$250,'d16'!$AD$88)</f>
        <v>0</v>
      </c>
      <c r="R63" s="68">
        <f>SUMIFS('d17'!$C$2:$C$250,'d17'!$B$2:$B$250,$A63,'d17'!$D$2:$D$250,'d17'!$AD$88)</f>
        <v>0</v>
      </c>
      <c r="S63" s="68">
        <f>SUMIFS('d18'!$C$2:$C$250,'d18'!$B$2:$B$250,$A63,'d18'!$D$2:$D$250,'d18'!$AD$88)</f>
        <v>0</v>
      </c>
      <c r="T63" s="68">
        <f>SUMIFS('d19'!$C$2:$C$250,'d19'!$B$2:$B$250,$A63,'d19'!$D$2:$D$250,'d19'!$AD$88)</f>
        <v>0</v>
      </c>
      <c r="U63" s="68">
        <f>SUMIFS('d20'!$C$2:$C$250,'d20'!$B$2:$B$250,$A63,'d20'!$D$2:$D$250,'d20'!$AD$88)</f>
        <v>0</v>
      </c>
      <c r="V63" s="68">
        <f>SUMIFS('d21'!$C$2:$C$250,'d21'!$B$2:$B$250,$A63,'d21'!$D$2:$D$250,'d21'!$AD$88)</f>
        <v>0</v>
      </c>
      <c r="W63" s="68">
        <f>SUMIFS('d22'!$C$2:$C$250,'d22'!$B$2:$B$250,$A63,'d22'!$D$2:$D$250,'d22'!$AD$88)</f>
        <v>0</v>
      </c>
      <c r="X63" s="68">
        <f>SUMIFS('d23'!$C$2:$C$250,'d23'!$B$2:$B$250,$A63,'d23'!$D$2:$D$250,'d23'!$AD$88)</f>
        <v>0</v>
      </c>
      <c r="Y63" s="68">
        <f>SUMIFS('d24'!$C$2:$C$250,'d24'!$B$2:$B$250,$A63,'d24'!$D$2:$D$250,'d24'!$AD$88)</f>
        <v>0</v>
      </c>
      <c r="Z63" s="68">
        <f>SUMIFS('d25'!$C$2:$C$250,'d25'!$B$2:$B$250,$A63,'d25'!$D$2:$D$250,'d25'!$AD$88)</f>
        <v>0</v>
      </c>
      <c r="AA63" s="68">
        <f>SUMIFS('d26'!$C$2:$C$250,'d26'!$B$2:$B$250,$A63,'d26'!$D$2:$D$250,'d26'!$AD$88)</f>
        <v>0</v>
      </c>
      <c r="AB63" s="68">
        <f>SUMIFS('d27'!$C$2:$C$250,'d27'!$B$2:$B$250,$A63,'d27'!$D$2:$D$250,'d27'!$AD$88)</f>
        <v>0</v>
      </c>
      <c r="AC63" s="68">
        <f>SUMIFS('d28'!$C$2:$C$250,'d28'!$B$2:$B$250,$A63,'d28'!$D$2:$D$250,'d28'!$AD$88)</f>
        <v>0</v>
      </c>
      <c r="AD63" s="68">
        <f>SUMIFS('d29'!$C$2:$C$250,'d29'!$B$2:$B$250,$A63,'d29'!$D$2:$D$250,'d29'!$AD$88)</f>
        <v>0</v>
      </c>
      <c r="AE63" s="68">
        <f>SUMIFS('d30'!$C$2:$C$250,'d30'!$B$2:$B$250,$A63,'d30'!$D$2:$D$250,'d30'!$AD$88)</f>
        <v>0</v>
      </c>
      <c r="AF63" s="68">
        <f>SUMIFS('d31'!$C$2:$C$250,'d31'!$B$2:$B$250,$A63,'d31'!$D$2:$D$250,'d31'!$AD$88)</f>
        <v>0</v>
      </c>
      <c r="AG63" s="69"/>
      <c r="AH63" s="34">
        <f t="shared" si="15"/>
        <v>0</v>
      </c>
      <c r="AI63" s="70">
        <f t="shared" si="16"/>
        <v>0</v>
      </c>
      <c r="AJ63" s="284"/>
      <c r="AK63" s="284"/>
      <c r="AL63" s="15"/>
      <c r="AM63" s="15"/>
      <c r="AN63" s="15"/>
      <c r="AO63" s="15"/>
      <c r="AP63" s="15"/>
      <c r="AQ63" s="15"/>
      <c r="AR63" s="15"/>
      <c r="AS63" s="15"/>
      <c r="AT63" s="15"/>
      <c r="AU63" s="15"/>
      <c r="AV63" s="15"/>
      <c r="AW63" s="15"/>
      <c r="AX63" s="15"/>
      <c r="AY63" s="15"/>
      <c r="AZ63" s="15"/>
      <c r="BA63" s="15"/>
      <c r="BB63" s="15"/>
      <c r="BC63" s="15"/>
      <c r="BD63" s="15"/>
      <c r="BE63" s="15"/>
      <c r="BF63" s="15"/>
      <c r="BG63" s="15"/>
      <c r="BH63" s="15"/>
      <c r="BI63" s="15"/>
      <c r="BJ63" s="15"/>
      <c r="BK63" s="15"/>
      <c r="BL63" s="15"/>
      <c r="BM63" s="15"/>
      <c r="BN63" s="15"/>
      <c r="BO63" s="15"/>
      <c r="BP63" s="15"/>
      <c r="BQ63" s="15"/>
      <c r="BR63" s="15"/>
      <c r="BS63" s="15"/>
      <c r="BT63" s="15"/>
      <c r="BU63" s="15"/>
      <c r="BV63" s="15"/>
      <c r="BW63" s="15"/>
      <c r="BX63" s="15"/>
      <c r="BY63" s="15"/>
      <c r="BZ63" s="15"/>
      <c r="CA63" s="15"/>
      <c r="CB63" s="15"/>
      <c r="CC63" s="15"/>
      <c r="CD63" s="15"/>
      <c r="CE63" s="15"/>
      <c r="CF63" s="15"/>
      <c r="CG63" s="15"/>
      <c r="CH63" s="15"/>
      <c r="CI63" s="15"/>
      <c r="CJ63" s="15"/>
      <c r="CK63" s="15"/>
      <c r="CL63" s="15"/>
      <c r="CM63" s="15"/>
      <c r="CN63" s="15"/>
      <c r="CO63" s="15"/>
      <c r="CP63" s="15"/>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row>
    <row r="64" spans="1:216" s="67" customFormat="1" x14ac:dyDescent="0.3">
      <c r="A64" s="66" t="s">
        <v>117</v>
      </c>
      <c r="B64" s="68">
        <f>SUMIFS('d1'!$C$2:$C$307,'d1'!$B$2:$B$307,$A64,'d1'!$D$2:$D$307,'d1'!$AD$88)</f>
        <v>0</v>
      </c>
      <c r="C64" s="68">
        <f>SUMIFS('d2'!$C$2:$C$250,'d2'!$B$2:$B$250,$A64,'d2'!$D$2:$D$250,'d2'!$AD$88)</f>
        <v>0</v>
      </c>
      <c r="D64" s="68">
        <f>SUMIFS('d3'!$C$2:$C$250,'d3'!$B$2:$B$250,$A64,'d3'!$D$2:$D$250,'d3'!$AD$88)</f>
        <v>0</v>
      </c>
      <c r="E64" s="68">
        <f>SUMIFS('d4'!$C$2:$C$250,'d4'!$B$2:$B$250,$A64,'d4'!$D$2:$D$250,'d4'!$AD$88)</f>
        <v>0</v>
      </c>
      <c r="F64" s="68">
        <f>SUMIFS('d5'!$C$2:$C$250,'d5'!$B$2:$B$250,$A64,'d5'!$D$2:$D$250,'d5'!$AD$88)</f>
        <v>0</v>
      </c>
      <c r="G64" s="68">
        <f>SUMIFS('d6'!$C$2:$C$250,'d6'!$B$2:$B$250,$A64,'d6'!$D$2:$D$250,'d6'!$AD$88)</f>
        <v>0</v>
      </c>
      <c r="H64" s="68">
        <f>SUMIFS('d7'!$C$2:$C$250,'d7'!$B$2:$B$250,$A64,'d7'!$D$2:$D$250,'d7'!$AD$88)</f>
        <v>0</v>
      </c>
      <c r="I64" s="68">
        <f>SUMIFS('d8'!$C$2:$C$250,'d8'!$B$2:$B$250,$A64,'d8'!$D$2:$D$250,'d8'!$AD$88)</f>
        <v>0</v>
      </c>
      <c r="J64" s="68">
        <f>SUMIFS('d9'!$C$2:$C$250,'d9'!$B$2:$B$250,$A64,'d9'!$D$2:$D$250,'d9'!$AD$88)</f>
        <v>0</v>
      </c>
      <c r="K64" s="68">
        <f>SUMIFS('d10'!$C$2:$C$250,'d10'!$B$2:$B$250,$A64,'d10'!$D$2:$D$250,'d10'!$AD$88)</f>
        <v>0</v>
      </c>
      <c r="L64" s="68">
        <f>SUMIFS('d11'!$C$2:$C$250,'d11'!$B$2:$B$250,$A64,'d11'!$D$2:$D$250,'d11'!$AD$88)</f>
        <v>0</v>
      </c>
      <c r="M64" s="68">
        <f>SUMIFS('d12'!$C$2:$C$250,'d12'!$B$2:$B$250,$A64,'d12'!$D$2:$D$250,'d12'!$AD$88)</f>
        <v>0</v>
      </c>
      <c r="N64" s="68">
        <f>SUMIFS('d13'!$C$2:$C$250,'d13'!$B$2:$B$250,$A64,'d13'!$D$2:$D$250,'d13'!$AD$88)</f>
        <v>0</v>
      </c>
      <c r="O64" s="68">
        <f>SUMIFS('d14'!$C$2:$C$250,'d14'!$B$2:$B$250,$A64,'d14'!$D$2:$D$250,'d14'!$AD$88)</f>
        <v>0</v>
      </c>
      <c r="P64" s="68">
        <f>SUMIFS('d15'!$C$2:$C$250,'d15'!$B$2:$B$250,$A64,'d15'!$D$2:$D$250,'d15'!$AD$88)</f>
        <v>0</v>
      </c>
      <c r="Q64" s="68">
        <f>SUMIFS('d16'!$C$2:$C$250,'d16'!$B$2:$B$250,$A64,'d16'!$D$2:$D$250,'d16'!$AD$88)</f>
        <v>0</v>
      </c>
      <c r="R64" s="68">
        <f>SUMIFS('d17'!$C$2:$C$250,'d17'!$B$2:$B$250,$A64,'d17'!$D$2:$D$250,'d17'!$AD$88)</f>
        <v>0</v>
      </c>
      <c r="S64" s="68">
        <f>SUMIFS('d18'!$C$2:$C$250,'d18'!$B$2:$B$250,$A64,'d18'!$D$2:$D$250,'d18'!$AD$88)</f>
        <v>0</v>
      </c>
      <c r="T64" s="68">
        <f>SUMIFS('d19'!$C$2:$C$250,'d19'!$B$2:$B$250,$A64,'d19'!$D$2:$D$250,'d19'!$AD$88)</f>
        <v>0</v>
      </c>
      <c r="U64" s="68">
        <f>SUMIFS('d20'!$C$2:$C$250,'d20'!$B$2:$B$250,$A64,'d20'!$D$2:$D$250,'d20'!$AD$88)</f>
        <v>0</v>
      </c>
      <c r="V64" s="68">
        <f>SUMIFS('d21'!$C$2:$C$250,'d21'!$B$2:$B$250,$A64,'d21'!$D$2:$D$250,'d21'!$AD$88)</f>
        <v>0</v>
      </c>
      <c r="W64" s="68">
        <f>SUMIFS('d22'!$C$2:$C$250,'d22'!$B$2:$B$250,$A64,'d22'!$D$2:$D$250,'d22'!$AD$88)</f>
        <v>0</v>
      </c>
      <c r="X64" s="68">
        <f>SUMIFS('d23'!$C$2:$C$250,'d23'!$B$2:$B$250,$A64,'d23'!$D$2:$D$250,'d23'!$AD$88)</f>
        <v>0</v>
      </c>
      <c r="Y64" s="68">
        <f>SUMIFS('d24'!$C$2:$C$250,'d24'!$B$2:$B$250,$A64,'d24'!$D$2:$D$250,'d24'!$AD$88)</f>
        <v>0</v>
      </c>
      <c r="Z64" s="68">
        <f>SUMIFS('d25'!$C$2:$C$250,'d25'!$B$2:$B$250,$A64,'d25'!$D$2:$D$250,'d25'!$AD$88)</f>
        <v>0</v>
      </c>
      <c r="AA64" s="68">
        <f>SUMIFS('d26'!$C$2:$C$250,'d26'!$B$2:$B$250,$A64,'d26'!$D$2:$D$250,'d26'!$AD$88)</f>
        <v>0</v>
      </c>
      <c r="AB64" s="68">
        <f>SUMIFS('d27'!$C$2:$C$250,'d27'!$B$2:$B$250,$A64,'d27'!$D$2:$D$250,'d27'!$AD$88)</f>
        <v>0</v>
      </c>
      <c r="AC64" s="68">
        <f>SUMIFS('d28'!$C$2:$C$250,'d28'!$B$2:$B$250,$A64,'d28'!$D$2:$D$250,'d28'!$AD$88)</f>
        <v>0</v>
      </c>
      <c r="AD64" s="68">
        <f>SUMIFS('d29'!$C$2:$C$250,'d29'!$B$2:$B$250,$A64,'d29'!$D$2:$D$250,'d29'!$AD$88)</f>
        <v>0</v>
      </c>
      <c r="AE64" s="68">
        <f>SUMIFS('d30'!$C$2:$C$250,'d30'!$B$2:$B$250,$A64,'d30'!$D$2:$D$250,'d30'!$AD$88)</f>
        <v>0</v>
      </c>
      <c r="AF64" s="68">
        <f>SUMIFS('d31'!$C$2:$C$250,'d31'!$B$2:$B$250,$A64,'d31'!$D$2:$D$250,'d31'!$AD$88)</f>
        <v>0</v>
      </c>
      <c r="AG64" s="69"/>
      <c r="AH64" s="34">
        <f t="shared" si="15"/>
        <v>0</v>
      </c>
      <c r="AI64" s="70">
        <f t="shared" si="16"/>
        <v>0</v>
      </c>
      <c r="AJ64" s="284"/>
      <c r="AK64" s="284"/>
      <c r="AL64" s="15"/>
      <c r="AM64" s="15"/>
      <c r="AN64" s="15"/>
      <c r="AO64" s="15"/>
      <c r="AP64" s="15"/>
      <c r="AQ64" s="15"/>
      <c r="AR64" s="15"/>
      <c r="AS64" s="15"/>
      <c r="AT64" s="15"/>
      <c r="AU64" s="15"/>
      <c r="AV64" s="15"/>
      <c r="AW64" s="15"/>
      <c r="AX64" s="15"/>
      <c r="AY64" s="15"/>
      <c r="AZ64" s="15"/>
      <c r="BA64" s="15"/>
      <c r="BB64" s="15"/>
      <c r="BC64" s="15"/>
      <c r="BD64" s="15"/>
      <c r="BE64" s="15"/>
      <c r="BF64" s="15"/>
      <c r="BG64" s="15"/>
      <c r="BH64" s="15"/>
      <c r="BI64" s="15"/>
      <c r="BJ64" s="15"/>
      <c r="BK64" s="15"/>
      <c r="BL64" s="15"/>
      <c r="BM64" s="15"/>
      <c r="BN64" s="15"/>
      <c r="BO64" s="15"/>
      <c r="BP64" s="15"/>
      <c r="BQ64" s="15"/>
      <c r="BR64" s="15"/>
      <c r="BS64" s="15"/>
      <c r="BT64" s="15"/>
      <c r="BU64" s="15"/>
      <c r="BV64" s="15"/>
      <c r="BW64" s="15"/>
      <c r="BX64" s="15"/>
      <c r="BY64" s="15"/>
      <c r="BZ64" s="15"/>
      <c r="CA64" s="15"/>
      <c r="CB64" s="15"/>
      <c r="CC64" s="15"/>
      <c r="CD64" s="15"/>
      <c r="CE64" s="15"/>
      <c r="CF64" s="15"/>
      <c r="CG64" s="15"/>
      <c r="CH64" s="15"/>
      <c r="CI64" s="15"/>
      <c r="CJ64" s="15"/>
      <c r="CK64" s="15"/>
      <c r="CL64" s="15"/>
      <c r="CM64" s="15"/>
      <c r="CN64" s="15"/>
      <c r="CO64" s="15"/>
      <c r="CP64" s="15"/>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row>
    <row r="65" spans="1:196" s="67" customFormat="1" x14ac:dyDescent="0.3">
      <c r="A65" s="66" t="s">
        <v>118</v>
      </c>
      <c r="B65" s="68">
        <f>SUMIFS('d1'!$C$2:$C$307,'d1'!$B$2:$B$307,$A65,'d1'!$D$2:$D$307,'d1'!$AD$88)</f>
        <v>0</v>
      </c>
      <c r="C65" s="68">
        <f>SUMIFS('d2'!$C$2:$C$250,'d2'!$B$2:$B$250,$A65,'d2'!$D$2:$D$250,'d2'!$AD$88)</f>
        <v>0</v>
      </c>
      <c r="D65" s="68">
        <f>SUMIFS('d3'!$C$2:$C$250,'d3'!$B$2:$B$250,$A65,'d3'!$D$2:$D$250,'d3'!$AD$88)</f>
        <v>0</v>
      </c>
      <c r="E65" s="68">
        <f>SUMIFS('d4'!$C$2:$C$250,'d4'!$B$2:$B$250,$A65,'d4'!$D$2:$D$250,'d4'!$AD$88)</f>
        <v>0</v>
      </c>
      <c r="F65" s="68">
        <f>SUMIFS('d5'!$C$2:$C$250,'d5'!$B$2:$B$250,$A65,'d5'!$D$2:$D$250,'d5'!$AD$88)</f>
        <v>0</v>
      </c>
      <c r="G65" s="68">
        <f>SUMIFS('d6'!$C$2:$C$250,'d6'!$B$2:$B$250,$A65,'d6'!$D$2:$D$250,'d6'!$AD$88)</f>
        <v>0</v>
      </c>
      <c r="H65" s="68">
        <f>SUMIFS('d7'!$C$2:$C$250,'d7'!$B$2:$B$250,$A65,'d7'!$D$2:$D$250,'d7'!$AD$88)</f>
        <v>0</v>
      </c>
      <c r="I65" s="68">
        <f>SUMIFS('d8'!$C$2:$C$250,'d8'!$B$2:$B$250,$A65,'d8'!$D$2:$D$250,'d8'!$AD$88)</f>
        <v>0</v>
      </c>
      <c r="J65" s="68">
        <f>SUMIFS('d9'!$C$2:$C$250,'d9'!$B$2:$B$250,$A65,'d9'!$D$2:$D$250,'d9'!$AD$88)</f>
        <v>0</v>
      </c>
      <c r="K65" s="68">
        <f>SUMIFS('d10'!$C$2:$C$250,'d10'!$B$2:$B$250,$A65,'d10'!$D$2:$D$250,'d10'!$AD$88)</f>
        <v>0</v>
      </c>
      <c r="L65" s="68">
        <f>SUMIFS('d11'!$C$2:$C$250,'d11'!$B$2:$B$250,$A65,'d11'!$D$2:$D$250,'d11'!$AD$88)</f>
        <v>0</v>
      </c>
      <c r="M65" s="68">
        <f>SUMIFS('d12'!$C$2:$C$250,'d12'!$B$2:$B$250,$A65,'d12'!$D$2:$D$250,'d12'!$AD$88)</f>
        <v>0</v>
      </c>
      <c r="N65" s="68">
        <f>SUMIFS('d13'!$C$2:$C$250,'d13'!$B$2:$B$250,$A65,'d13'!$D$2:$D$250,'d13'!$AD$88)</f>
        <v>0</v>
      </c>
      <c r="O65" s="68">
        <f>SUMIFS('d14'!$C$2:$C$250,'d14'!$B$2:$B$250,$A65,'d14'!$D$2:$D$250,'d14'!$AD$88)</f>
        <v>0</v>
      </c>
      <c r="P65" s="68">
        <f>SUMIFS('d15'!$C$2:$C$250,'d15'!$B$2:$B$250,$A65,'d15'!$D$2:$D$250,'d15'!$AD$88)</f>
        <v>0</v>
      </c>
      <c r="Q65" s="68">
        <f>SUMIFS('d16'!$C$2:$C$250,'d16'!$B$2:$B$250,$A65,'d16'!$D$2:$D$250,'d16'!$AD$88)</f>
        <v>0</v>
      </c>
      <c r="R65" s="68">
        <f>SUMIFS('d17'!$C$2:$C$250,'d17'!$B$2:$B$250,$A65,'d17'!$D$2:$D$250,'d17'!$AD$88)</f>
        <v>0</v>
      </c>
      <c r="S65" s="68">
        <f>SUMIFS('d18'!$C$2:$C$250,'d18'!$B$2:$B$250,$A65,'d18'!$D$2:$D$250,'d18'!$AD$88)</f>
        <v>0</v>
      </c>
      <c r="T65" s="68">
        <f>SUMIFS('d19'!$C$2:$C$250,'d19'!$B$2:$B$250,$A65,'d19'!$D$2:$D$250,'d19'!$AD$88)</f>
        <v>0</v>
      </c>
      <c r="U65" s="68">
        <f>SUMIFS('d20'!$C$2:$C$250,'d20'!$B$2:$B$250,$A65,'d20'!$D$2:$D$250,'d20'!$AD$88)</f>
        <v>0</v>
      </c>
      <c r="V65" s="68">
        <f>SUMIFS('d21'!$C$2:$C$250,'d21'!$B$2:$B$250,$A65,'d21'!$D$2:$D$250,'d21'!$AD$88)</f>
        <v>0</v>
      </c>
      <c r="W65" s="68">
        <f>SUMIFS('d22'!$C$2:$C$250,'d22'!$B$2:$B$250,$A65,'d22'!$D$2:$D$250,'d22'!$AD$88)</f>
        <v>0</v>
      </c>
      <c r="X65" s="68">
        <f>SUMIFS('d23'!$C$2:$C$250,'d23'!$B$2:$B$250,$A65,'d23'!$D$2:$D$250,'d23'!$AD$88)</f>
        <v>0</v>
      </c>
      <c r="Y65" s="68">
        <f>SUMIFS('d24'!$C$2:$C$250,'d24'!$B$2:$B$250,$A65,'d24'!$D$2:$D$250,'d24'!$AD$88)</f>
        <v>0</v>
      </c>
      <c r="Z65" s="68">
        <f>SUMIFS('d25'!$C$2:$C$250,'d25'!$B$2:$B$250,$A65,'d25'!$D$2:$D$250,'d25'!$AD$88)</f>
        <v>0</v>
      </c>
      <c r="AA65" s="68">
        <f>SUMIFS('d26'!$C$2:$C$250,'d26'!$B$2:$B$250,$A65,'d26'!$D$2:$D$250,'d26'!$AD$88)</f>
        <v>0</v>
      </c>
      <c r="AB65" s="68">
        <f>SUMIFS('d27'!$C$2:$C$250,'d27'!$B$2:$B$250,$A65,'d27'!$D$2:$D$250,'d27'!$AD$88)</f>
        <v>0</v>
      </c>
      <c r="AC65" s="68">
        <f>SUMIFS('d28'!$C$2:$C$250,'d28'!$B$2:$B$250,$A65,'d28'!$D$2:$D$250,'d28'!$AD$88)</f>
        <v>0</v>
      </c>
      <c r="AD65" s="68">
        <f>SUMIFS('d29'!$C$2:$C$250,'d29'!$B$2:$B$250,$A65,'d29'!$D$2:$D$250,'d29'!$AD$88)</f>
        <v>0</v>
      </c>
      <c r="AE65" s="68">
        <f>SUMIFS('d30'!$C$2:$C$250,'d30'!$B$2:$B$250,$A65,'d30'!$D$2:$D$250,'d30'!$AD$88)</f>
        <v>0</v>
      </c>
      <c r="AF65" s="68">
        <f>SUMIFS('d31'!$C$2:$C$250,'d31'!$B$2:$B$250,$A65,'d31'!$D$2:$D$250,'d31'!$AD$88)</f>
        <v>0</v>
      </c>
      <c r="AG65" s="69"/>
      <c r="AH65" s="34">
        <f t="shared" si="15"/>
        <v>0</v>
      </c>
      <c r="AI65" s="70">
        <f t="shared" si="16"/>
        <v>0</v>
      </c>
      <c r="AJ65" s="284"/>
      <c r="AK65" s="284"/>
      <c r="AL65" s="15"/>
      <c r="AM65" s="15"/>
      <c r="AN65" s="15"/>
      <c r="AO65" s="15"/>
      <c r="AP65" s="15"/>
      <c r="AQ65" s="15"/>
      <c r="AR65" s="15"/>
      <c r="AS65" s="15"/>
      <c r="AT65" s="15"/>
      <c r="AU65" s="15"/>
      <c r="AV65" s="15"/>
      <c r="AW65" s="15"/>
      <c r="AX65" s="15"/>
      <c r="AY65" s="15"/>
      <c r="AZ65" s="15"/>
      <c r="BA65" s="15"/>
      <c r="BB65" s="15"/>
      <c r="BC65" s="15"/>
      <c r="BD65" s="15"/>
      <c r="BE65" s="15"/>
      <c r="BF65" s="15"/>
      <c r="BG65" s="15"/>
      <c r="BH65" s="15"/>
      <c r="BI65" s="15"/>
      <c r="BJ65" s="15"/>
      <c r="BK65" s="15"/>
      <c r="BL65" s="15"/>
      <c r="BM65" s="15"/>
      <c r="BN65" s="15"/>
      <c r="BO65" s="15"/>
      <c r="BP65" s="15"/>
      <c r="BQ65" s="15"/>
      <c r="BR65" s="15"/>
      <c r="BS65" s="15"/>
      <c r="BT65" s="15"/>
      <c r="BU65" s="15"/>
      <c r="BV65" s="15"/>
      <c r="BW65" s="15"/>
      <c r="BX65" s="15"/>
      <c r="BY65" s="15"/>
      <c r="BZ65" s="15"/>
      <c r="CA65" s="15"/>
      <c r="CB65" s="15"/>
      <c r="CC65" s="15"/>
      <c r="CD65" s="15"/>
      <c r="CE65" s="15"/>
      <c r="CF65" s="15"/>
      <c r="CG65" s="15"/>
      <c r="CH65" s="15"/>
      <c r="CI65" s="15"/>
      <c r="CJ65" s="15"/>
      <c r="CK65" s="15"/>
      <c r="CL65" s="15"/>
      <c r="CM65" s="15"/>
      <c r="CN65" s="15"/>
      <c r="CO65" s="15"/>
      <c r="CP65" s="15"/>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row>
    <row r="66" spans="1:196" s="67" customFormat="1" x14ac:dyDescent="0.3">
      <c r="A66" s="66" t="s">
        <v>119</v>
      </c>
      <c r="B66" s="68">
        <f>SUMIFS('d1'!$C$2:$C$307,'d1'!$B$2:$B$307,$A66,'d1'!$D$2:$D$307,'d1'!$AD$88)</f>
        <v>0</v>
      </c>
      <c r="C66" s="68">
        <f>SUMIFS('d2'!$C$2:$C$250,'d2'!$B$2:$B$250,$A66,'d2'!$D$2:$D$250,'d2'!$AD$88)</f>
        <v>0</v>
      </c>
      <c r="D66" s="68">
        <f>SUMIFS('d3'!$C$2:$C$250,'d3'!$B$2:$B$250,$A66,'d3'!$D$2:$D$250,'d3'!$AD$88)</f>
        <v>0</v>
      </c>
      <c r="E66" s="68">
        <f>SUMIFS('d4'!$C$2:$C$250,'d4'!$B$2:$B$250,$A66,'d4'!$D$2:$D$250,'d4'!$AD$88)</f>
        <v>0</v>
      </c>
      <c r="F66" s="68">
        <f>SUMIFS('d5'!$C$2:$C$250,'d5'!$B$2:$B$250,$A66,'d5'!$D$2:$D$250,'d5'!$AD$88)</f>
        <v>0</v>
      </c>
      <c r="G66" s="68">
        <f>SUMIFS('d6'!$C$2:$C$250,'d6'!$B$2:$B$250,$A66,'d6'!$D$2:$D$250,'d6'!$AD$88)</f>
        <v>0</v>
      </c>
      <c r="H66" s="68">
        <f>SUMIFS('d7'!$C$2:$C$250,'d7'!$B$2:$B$250,$A66,'d7'!$D$2:$D$250,'d7'!$AD$88)</f>
        <v>0</v>
      </c>
      <c r="I66" s="68">
        <f>SUMIFS('d8'!$C$2:$C$250,'d8'!$B$2:$B$250,$A66,'d8'!$D$2:$D$250,'d8'!$AD$88)</f>
        <v>0</v>
      </c>
      <c r="J66" s="68">
        <f>SUMIFS('d9'!$C$2:$C$250,'d9'!$B$2:$B$250,$A66,'d9'!$D$2:$D$250,'d9'!$AD$88)</f>
        <v>0</v>
      </c>
      <c r="K66" s="68">
        <f>SUMIFS('d10'!$C$2:$C$250,'d10'!$B$2:$B$250,$A66,'d10'!$D$2:$D$250,'d10'!$AD$88)</f>
        <v>0</v>
      </c>
      <c r="L66" s="68">
        <f>SUMIFS('d11'!$C$2:$C$250,'d11'!$B$2:$B$250,$A66,'d11'!$D$2:$D$250,'d11'!$AD$88)</f>
        <v>0</v>
      </c>
      <c r="M66" s="68">
        <f>SUMIFS('d12'!$C$2:$C$250,'d12'!$B$2:$B$250,$A66,'d12'!$D$2:$D$250,'d12'!$AD$88)</f>
        <v>0</v>
      </c>
      <c r="N66" s="68">
        <f>SUMIFS('d13'!$C$2:$C$250,'d13'!$B$2:$B$250,$A66,'d13'!$D$2:$D$250,'d13'!$AD$88)</f>
        <v>0</v>
      </c>
      <c r="O66" s="68">
        <f>SUMIFS('d14'!$C$2:$C$250,'d14'!$B$2:$B$250,$A66,'d14'!$D$2:$D$250,'d14'!$AD$88)</f>
        <v>0</v>
      </c>
      <c r="P66" s="68">
        <f>SUMIFS('d15'!$C$2:$C$250,'d15'!$B$2:$B$250,$A66,'d15'!$D$2:$D$250,'d15'!$AD$88)</f>
        <v>0</v>
      </c>
      <c r="Q66" s="68">
        <f>SUMIFS('d16'!$C$2:$C$250,'d16'!$B$2:$B$250,$A66,'d16'!$D$2:$D$250,'d16'!$AD$88)</f>
        <v>0</v>
      </c>
      <c r="R66" s="68">
        <f>SUMIFS('d17'!$C$2:$C$250,'d17'!$B$2:$B$250,$A66,'d17'!$D$2:$D$250,'d17'!$AD$88)</f>
        <v>0</v>
      </c>
      <c r="S66" s="68">
        <f>SUMIFS('d18'!$C$2:$C$250,'d18'!$B$2:$B$250,$A66,'d18'!$D$2:$D$250,'d18'!$AD$88)</f>
        <v>0</v>
      </c>
      <c r="T66" s="68">
        <f>SUMIFS('d19'!$C$2:$C$250,'d19'!$B$2:$B$250,$A66,'d19'!$D$2:$D$250,'d19'!$AD$88)</f>
        <v>0</v>
      </c>
      <c r="U66" s="68">
        <f>SUMIFS('d20'!$C$2:$C$250,'d20'!$B$2:$B$250,$A66,'d20'!$D$2:$D$250,'d20'!$AD$88)</f>
        <v>0</v>
      </c>
      <c r="V66" s="68">
        <f>SUMIFS('d21'!$C$2:$C$250,'d21'!$B$2:$B$250,$A66,'d21'!$D$2:$D$250,'d21'!$AD$88)</f>
        <v>0</v>
      </c>
      <c r="W66" s="68">
        <f>SUMIFS('d22'!$C$2:$C$250,'d22'!$B$2:$B$250,$A66,'d22'!$D$2:$D$250,'d22'!$AD$88)</f>
        <v>0</v>
      </c>
      <c r="X66" s="68">
        <f>SUMIFS('d23'!$C$2:$C$250,'d23'!$B$2:$B$250,$A66,'d23'!$D$2:$D$250,'d23'!$AD$88)</f>
        <v>0</v>
      </c>
      <c r="Y66" s="68">
        <f>SUMIFS('d24'!$C$2:$C$250,'d24'!$B$2:$B$250,$A66,'d24'!$D$2:$D$250,'d24'!$AD$88)</f>
        <v>0</v>
      </c>
      <c r="Z66" s="68">
        <f>SUMIFS('d25'!$C$2:$C$250,'d25'!$B$2:$B$250,$A66,'d25'!$D$2:$D$250,'d25'!$AD$88)</f>
        <v>0</v>
      </c>
      <c r="AA66" s="68">
        <f>SUMIFS('d26'!$C$2:$C$250,'d26'!$B$2:$B$250,$A66,'d26'!$D$2:$D$250,'d26'!$AD$88)</f>
        <v>0</v>
      </c>
      <c r="AB66" s="68">
        <f>SUMIFS('d27'!$C$2:$C$250,'d27'!$B$2:$B$250,$A66,'d27'!$D$2:$D$250,'d27'!$AD$88)</f>
        <v>0</v>
      </c>
      <c r="AC66" s="68">
        <f>SUMIFS('d28'!$C$2:$C$250,'d28'!$B$2:$B$250,$A66,'d28'!$D$2:$D$250,'d28'!$AD$88)</f>
        <v>0</v>
      </c>
      <c r="AD66" s="68">
        <f>SUMIFS('d29'!$C$2:$C$250,'d29'!$B$2:$B$250,$A66,'d29'!$D$2:$D$250,'d29'!$AD$88)</f>
        <v>0</v>
      </c>
      <c r="AE66" s="68">
        <f>SUMIFS('d30'!$C$2:$C$250,'d30'!$B$2:$B$250,$A66,'d30'!$D$2:$D$250,'d30'!$AD$88)</f>
        <v>0</v>
      </c>
      <c r="AF66" s="68">
        <f>SUMIFS('d31'!$C$2:$C$250,'d31'!$B$2:$B$250,$A66,'d31'!$D$2:$D$250,'d31'!$AD$88)</f>
        <v>0</v>
      </c>
      <c r="AG66" s="69"/>
      <c r="AH66" s="34">
        <f t="shared" si="15"/>
        <v>0</v>
      </c>
      <c r="AI66" s="70">
        <f t="shared" si="16"/>
        <v>0</v>
      </c>
      <c r="AJ66" s="284"/>
      <c r="AK66" s="284"/>
      <c r="AL66" s="15"/>
      <c r="AM66" s="15"/>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BW66" s="15"/>
      <c r="BX66" s="15"/>
      <c r="BY66" s="15"/>
      <c r="BZ66" s="15"/>
      <c r="CA66" s="15"/>
      <c r="CB66" s="15"/>
      <c r="CC66" s="15"/>
      <c r="CD66" s="15"/>
      <c r="CE66" s="15"/>
      <c r="CF66" s="15"/>
      <c r="CG66" s="15"/>
      <c r="CH66" s="15"/>
      <c r="CI66" s="15"/>
      <c r="CJ66" s="15"/>
      <c r="CK66" s="15"/>
      <c r="CL66" s="15"/>
      <c r="CM66" s="15"/>
      <c r="CN66" s="15"/>
      <c r="CO66" s="15"/>
      <c r="CP66" s="15"/>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row>
    <row r="67" spans="1:196" s="67" customFormat="1" x14ac:dyDescent="0.3">
      <c r="A67" s="66" t="s">
        <v>120</v>
      </c>
      <c r="B67" s="68">
        <f>SUMIFS('d1'!$C$2:$C$307,'d1'!$B$2:$B$307,$A67,'d1'!$D$2:$D$307,'d1'!$AD$88)</f>
        <v>0</v>
      </c>
      <c r="C67" s="68">
        <f>SUMIFS('d2'!$C$2:$C$250,'d2'!$B$2:$B$250,$A67,'d2'!$D$2:$D$250,'d2'!$AD$88)</f>
        <v>0</v>
      </c>
      <c r="D67" s="68">
        <f>SUMIFS('d3'!$C$2:$C$250,'d3'!$B$2:$B$250,$A67,'d3'!$D$2:$D$250,'d3'!$AD$88)</f>
        <v>0</v>
      </c>
      <c r="E67" s="68">
        <f>SUMIFS('d4'!$C$2:$C$250,'d4'!$B$2:$B$250,$A67,'d4'!$D$2:$D$250,'d4'!$AD$88)</f>
        <v>0</v>
      </c>
      <c r="F67" s="68">
        <f>SUMIFS('d5'!$C$2:$C$250,'d5'!$B$2:$B$250,$A67,'d5'!$D$2:$D$250,'d5'!$AD$88)</f>
        <v>0</v>
      </c>
      <c r="G67" s="68">
        <f>SUMIFS('d6'!$C$2:$C$250,'d6'!$B$2:$B$250,$A67,'d6'!$D$2:$D$250,'d6'!$AD$88)</f>
        <v>0</v>
      </c>
      <c r="H67" s="68">
        <f>SUMIFS('d7'!$C$2:$C$250,'d7'!$B$2:$B$250,$A67,'d7'!$D$2:$D$250,'d7'!$AD$88)</f>
        <v>0</v>
      </c>
      <c r="I67" s="68">
        <f>SUMIFS('d8'!$C$2:$C$250,'d8'!$B$2:$B$250,$A67,'d8'!$D$2:$D$250,'d8'!$AD$88)</f>
        <v>0</v>
      </c>
      <c r="J67" s="68">
        <f>SUMIFS('d9'!$C$2:$C$250,'d9'!$B$2:$B$250,$A67,'d9'!$D$2:$D$250,'d9'!$AD$88)</f>
        <v>0</v>
      </c>
      <c r="K67" s="68">
        <f>SUMIFS('d10'!$C$2:$C$250,'d10'!$B$2:$B$250,$A67,'d10'!$D$2:$D$250,'d10'!$AD$88)</f>
        <v>0</v>
      </c>
      <c r="L67" s="68">
        <f>SUMIFS('d11'!$C$2:$C$250,'d11'!$B$2:$B$250,$A67,'d11'!$D$2:$D$250,'d11'!$AD$88)</f>
        <v>0</v>
      </c>
      <c r="M67" s="68">
        <f>SUMIFS('d12'!$C$2:$C$250,'d12'!$B$2:$B$250,$A67,'d12'!$D$2:$D$250,'d12'!$AD$88)</f>
        <v>0</v>
      </c>
      <c r="N67" s="68">
        <f>SUMIFS('d13'!$C$2:$C$250,'d13'!$B$2:$B$250,$A67,'d13'!$D$2:$D$250,'d13'!$AD$88)</f>
        <v>0</v>
      </c>
      <c r="O67" s="68">
        <f>SUMIFS('d14'!$C$2:$C$250,'d14'!$B$2:$B$250,$A67,'d14'!$D$2:$D$250,'d14'!$AD$88)</f>
        <v>0</v>
      </c>
      <c r="P67" s="68">
        <f>SUMIFS('d15'!$C$2:$C$250,'d15'!$B$2:$B$250,$A67,'d15'!$D$2:$D$250,'d15'!$AD$88)</f>
        <v>0</v>
      </c>
      <c r="Q67" s="68">
        <f>SUMIFS('d16'!$C$2:$C$250,'d16'!$B$2:$B$250,$A67,'d16'!$D$2:$D$250,'d16'!$AD$88)</f>
        <v>0</v>
      </c>
      <c r="R67" s="68">
        <f>SUMIFS('d17'!$C$2:$C$250,'d17'!$B$2:$B$250,$A67,'d17'!$D$2:$D$250,'d17'!$AD$88)</f>
        <v>0</v>
      </c>
      <c r="S67" s="68">
        <f>SUMIFS('d18'!$C$2:$C$250,'d18'!$B$2:$B$250,$A67,'d18'!$D$2:$D$250,'d18'!$AD$88)</f>
        <v>0</v>
      </c>
      <c r="T67" s="68">
        <f>SUMIFS('d19'!$C$2:$C$250,'d19'!$B$2:$B$250,$A67,'d19'!$D$2:$D$250,'d19'!$AD$88)</f>
        <v>0</v>
      </c>
      <c r="U67" s="68">
        <f>SUMIFS('d20'!$C$2:$C$250,'d20'!$B$2:$B$250,$A67,'d20'!$D$2:$D$250,'d20'!$AD$88)</f>
        <v>0</v>
      </c>
      <c r="V67" s="68">
        <f>SUMIFS('d21'!$C$2:$C$250,'d21'!$B$2:$B$250,$A67,'d21'!$D$2:$D$250,'d21'!$AD$88)</f>
        <v>0</v>
      </c>
      <c r="W67" s="68">
        <f>SUMIFS('d22'!$C$2:$C$250,'d22'!$B$2:$B$250,$A67,'d22'!$D$2:$D$250,'d22'!$AD$88)</f>
        <v>0</v>
      </c>
      <c r="X67" s="68">
        <f>SUMIFS('d23'!$C$2:$C$250,'d23'!$B$2:$B$250,$A67,'d23'!$D$2:$D$250,'d23'!$AD$88)</f>
        <v>0</v>
      </c>
      <c r="Y67" s="68">
        <f>SUMIFS('d24'!$C$2:$C$250,'d24'!$B$2:$B$250,$A67,'d24'!$D$2:$D$250,'d24'!$AD$88)</f>
        <v>0</v>
      </c>
      <c r="Z67" s="68">
        <f>SUMIFS('d25'!$C$2:$C$250,'d25'!$B$2:$B$250,$A67,'d25'!$D$2:$D$250,'d25'!$AD$88)</f>
        <v>0</v>
      </c>
      <c r="AA67" s="68">
        <f>SUMIFS('d26'!$C$2:$C$250,'d26'!$B$2:$B$250,$A67,'d26'!$D$2:$D$250,'d26'!$AD$88)</f>
        <v>0</v>
      </c>
      <c r="AB67" s="68">
        <f>SUMIFS('d27'!$C$2:$C$250,'d27'!$B$2:$B$250,$A67,'d27'!$D$2:$D$250,'d27'!$AD$88)</f>
        <v>0</v>
      </c>
      <c r="AC67" s="68">
        <f>SUMIFS('d28'!$C$2:$C$250,'d28'!$B$2:$B$250,$A67,'d28'!$D$2:$D$250,'d28'!$AD$88)</f>
        <v>0</v>
      </c>
      <c r="AD67" s="68">
        <f>SUMIFS('d29'!$C$2:$C$250,'d29'!$B$2:$B$250,$A67,'d29'!$D$2:$D$250,'d29'!$AD$88)</f>
        <v>0</v>
      </c>
      <c r="AE67" s="68">
        <f>SUMIFS('d30'!$C$2:$C$250,'d30'!$B$2:$B$250,$A67,'d30'!$D$2:$D$250,'d30'!$AD$88)</f>
        <v>0</v>
      </c>
      <c r="AF67" s="68">
        <f>SUMIFS('d31'!$C$2:$C$250,'d31'!$B$2:$B$250,$A67,'d31'!$D$2:$D$250,'d31'!$AD$88)</f>
        <v>0</v>
      </c>
      <c r="AG67" s="69"/>
      <c r="AH67" s="34">
        <f t="shared" si="15"/>
        <v>0</v>
      </c>
      <c r="AI67" s="70">
        <f t="shared" si="16"/>
        <v>0</v>
      </c>
      <c r="AJ67" s="284"/>
      <c r="AK67" s="284"/>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row>
    <row r="68" spans="1:196" s="67" customFormat="1" x14ac:dyDescent="0.3">
      <c r="A68" s="66" t="s">
        <v>121</v>
      </c>
      <c r="B68" s="68">
        <f>SUMIFS('d1'!$C$2:$C$307,'d1'!$B$2:$B$307,$A68,'d1'!$D$2:$D$307,'d1'!$AD$88)</f>
        <v>0</v>
      </c>
      <c r="C68" s="68">
        <f>SUMIFS('d2'!$C$2:$C$250,'d2'!$B$2:$B$250,$A68,'d2'!$D$2:$D$250,'d2'!$AD$88)</f>
        <v>0</v>
      </c>
      <c r="D68" s="68">
        <f>SUMIFS('d3'!$C$2:$C$250,'d3'!$B$2:$B$250,$A68,'d3'!$D$2:$D$250,'d3'!$AD$88)</f>
        <v>0</v>
      </c>
      <c r="E68" s="68">
        <f>SUMIFS('d4'!$C$2:$C$250,'d4'!$B$2:$B$250,$A68,'d4'!$D$2:$D$250,'d4'!$AD$88)</f>
        <v>0</v>
      </c>
      <c r="F68" s="68">
        <f>SUMIFS('d5'!$C$2:$C$250,'d5'!$B$2:$B$250,$A68,'d5'!$D$2:$D$250,'d5'!$AD$88)</f>
        <v>0</v>
      </c>
      <c r="G68" s="68">
        <f>SUMIFS('d6'!$C$2:$C$250,'d6'!$B$2:$B$250,$A68,'d6'!$D$2:$D$250,'d6'!$AD$88)</f>
        <v>0</v>
      </c>
      <c r="H68" s="68">
        <f>SUMIFS('d7'!$C$2:$C$250,'d7'!$B$2:$B$250,$A68,'d7'!$D$2:$D$250,'d7'!$AD$88)</f>
        <v>0</v>
      </c>
      <c r="I68" s="68">
        <f>SUMIFS('d8'!$C$2:$C$250,'d8'!$B$2:$B$250,$A68,'d8'!$D$2:$D$250,'d8'!$AD$88)</f>
        <v>0</v>
      </c>
      <c r="J68" s="68">
        <f>SUMIFS('d9'!$C$2:$C$250,'d9'!$B$2:$B$250,$A68,'d9'!$D$2:$D$250,'d9'!$AD$88)</f>
        <v>0</v>
      </c>
      <c r="K68" s="68">
        <f>SUMIFS('d10'!$C$2:$C$250,'d10'!$B$2:$B$250,$A68,'d10'!$D$2:$D$250,'d10'!$AD$88)</f>
        <v>0</v>
      </c>
      <c r="L68" s="68">
        <f>SUMIFS('d11'!$C$2:$C$250,'d11'!$B$2:$B$250,$A68,'d11'!$D$2:$D$250,'d11'!$AD$88)</f>
        <v>0</v>
      </c>
      <c r="M68" s="68">
        <f>SUMIFS('d12'!$C$2:$C$250,'d12'!$B$2:$B$250,$A68,'d12'!$D$2:$D$250,'d12'!$AD$88)</f>
        <v>0</v>
      </c>
      <c r="N68" s="68">
        <f>SUMIFS('d13'!$C$2:$C$250,'d13'!$B$2:$B$250,$A68,'d13'!$D$2:$D$250,'d13'!$AD$88)</f>
        <v>0</v>
      </c>
      <c r="O68" s="68">
        <f>SUMIFS('d14'!$C$2:$C$250,'d14'!$B$2:$B$250,$A68,'d14'!$D$2:$D$250,'d14'!$AD$88)</f>
        <v>0</v>
      </c>
      <c r="P68" s="68">
        <f>SUMIFS('d15'!$C$2:$C$250,'d15'!$B$2:$B$250,$A68,'d15'!$D$2:$D$250,'d15'!$AD$88)</f>
        <v>0</v>
      </c>
      <c r="Q68" s="68">
        <f>SUMIFS('d16'!$C$2:$C$250,'d16'!$B$2:$B$250,$A68,'d16'!$D$2:$D$250,'d16'!$AD$88)</f>
        <v>0</v>
      </c>
      <c r="R68" s="68">
        <f>SUMIFS('d17'!$C$2:$C$250,'d17'!$B$2:$B$250,$A68,'d17'!$D$2:$D$250,'d17'!$AD$88)</f>
        <v>0</v>
      </c>
      <c r="S68" s="68">
        <f>SUMIFS('d18'!$C$2:$C$250,'d18'!$B$2:$B$250,$A68,'d18'!$D$2:$D$250,'d18'!$AD$88)</f>
        <v>0</v>
      </c>
      <c r="T68" s="68">
        <f>SUMIFS('d19'!$C$2:$C$250,'d19'!$B$2:$B$250,$A68,'d19'!$D$2:$D$250,'d19'!$AD$88)</f>
        <v>0</v>
      </c>
      <c r="U68" s="68">
        <f>SUMIFS('d20'!$C$2:$C$250,'d20'!$B$2:$B$250,$A68,'d20'!$D$2:$D$250,'d20'!$AD$88)</f>
        <v>0</v>
      </c>
      <c r="V68" s="68">
        <f>SUMIFS('d21'!$C$2:$C$250,'d21'!$B$2:$B$250,$A68,'d21'!$D$2:$D$250,'d21'!$AD$88)</f>
        <v>0</v>
      </c>
      <c r="W68" s="68">
        <f>SUMIFS('d22'!$C$2:$C$250,'d22'!$B$2:$B$250,$A68,'d22'!$D$2:$D$250,'d22'!$AD$88)</f>
        <v>0</v>
      </c>
      <c r="X68" s="68">
        <f>SUMIFS('d23'!$C$2:$C$250,'d23'!$B$2:$B$250,$A68,'d23'!$D$2:$D$250,'d23'!$AD$88)</f>
        <v>0</v>
      </c>
      <c r="Y68" s="68">
        <f>SUMIFS('d24'!$C$2:$C$250,'d24'!$B$2:$B$250,$A68,'d24'!$D$2:$D$250,'d24'!$AD$88)</f>
        <v>0</v>
      </c>
      <c r="Z68" s="68">
        <f>SUMIFS('d25'!$C$2:$C$250,'d25'!$B$2:$B$250,$A68,'d25'!$D$2:$D$250,'d25'!$AD$88)</f>
        <v>0</v>
      </c>
      <c r="AA68" s="68">
        <f>SUMIFS('d26'!$C$2:$C$250,'d26'!$B$2:$B$250,$A68,'d26'!$D$2:$D$250,'d26'!$AD$88)</f>
        <v>0</v>
      </c>
      <c r="AB68" s="68">
        <f>SUMIFS('d27'!$C$2:$C$250,'d27'!$B$2:$B$250,$A68,'d27'!$D$2:$D$250,'d27'!$AD$88)</f>
        <v>0</v>
      </c>
      <c r="AC68" s="68">
        <f>SUMIFS('d28'!$C$2:$C$250,'d28'!$B$2:$B$250,$A68,'d28'!$D$2:$D$250,'d28'!$AD$88)</f>
        <v>0</v>
      </c>
      <c r="AD68" s="68">
        <f>SUMIFS('d29'!$C$2:$C$250,'d29'!$B$2:$B$250,$A68,'d29'!$D$2:$D$250,'d29'!$AD$88)</f>
        <v>0</v>
      </c>
      <c r="AE68" s="68">
        <f>SUMIFS('d30'!$C$2:$C$250,'d30'!$B$2:$B$250,$A68,'d30'!$D$2:$D$250,'d30'!$AD$88)</f>
        <v>0</v>
      </c>
      <c r="AF68" s="68">
        <f>SUMIFS('d31'!$C$2:$C$250,'d31'!$B$2:$B$250,$A68,'d31'!$D$2:$D$250,'d31'!$AD$88)</f>
        <v>0</v>
      </c>
      <c r="AG68" s="69"/>
      <c r="AH68" s="34">
        <f t="shared" si="15"/>
        <v>0</v>
      </c>
      <c r="AI68" s="70">
        <f t="shared" si="16"/>
        <v>0</v>
      </c>
      <c r="AJ68" s="284"/>
      <c r="AK68" s="284"/>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row>
    <row r="69" spans="1:196" s="67" customFormat="1" x14ac:dyDescent="0.3">
      <c r="A69" s="66" t="s">
        <v>122</v>
      </c>
      <c r="B69" s="68">
        <f>SUMIFS('d1'!$C$2:$C$307,'d1'!$B$2:$B$307,$A69,'d1'!$D$2:$D$307,'d1'!$AD$88)</f>
        <v>0</v>
      </c>
      <c r="C69" s="68">
        <f>SUMIFS('d2'!$C$2:$C$250,'d2'!$B$2:$B$250,$A69,'d2'!$D$2:$D$250,'d2'!$AD$88)</f>
        <v>0</v>
      </c>
      <c r="D69" s="68">
        <f>SUMIFS('d3'!$C$2:$C$250,'d3'!$B$2:$B$250,$A69,'d3'!$D$2:$D$250,'d3'!$AD$88)</f>
        <v>0</v>
      </c>
      <c r="E69" s="68">
        <f>SUMIFS('d4'!$C$2:$C$250,'d4'!$B$2:$B$250,$A69,'d4'!$D$2:$D$250,'d4'!$AD$88)</f>
        <v>0</v>
      </c>
      <c r="F69" s="68">
        <f>SUMIFS('d5'!$C$2:$C$250,'d5'!$B$2:$B$250,$A69,'d5'!$D$2:$D$250,'d5'!$AD$88)</f>
        <v>0</v>
      </c>
      <c r="G69" s="68">
        <f>SUMIFS('d6'!$C$2:$C$250,'d6'!$B$2:$B$250,$A69,'d6'!$D$2:$D$250,'d6'!$AD$88)</f>
        <v>0</v>
      </c>
      <c r="H69" s="68">
        <f>SUMIFS('d7'!$C$2:$C$250,'d7'!$B$2:$B$250,$A69,'d7'!$D$2:$D$250,'d7'!$AD$88)</f>
        <v>0</v>
      </c>
      <c r="I69" s="68">
        <f>SUMIFS('d8'!$C$2:$C$250,'d8'!$B$2:$B$250,$A69,'d8'!$D$2:$D$250,'d8'!$AD$88)</f>
        <v>0</v>
      </c>
      <c r="J69" s="68">
        <f>SUMIFS('d9'!$C$2:$C$250,'d9'!$B$2:$B$250,$A69,'d9'!$D$2:$D$250,'d9'!$AD$88)</f>
        <v>0</v>
      </c>
      <c r="K69" s="68">
        <f>SUMIFS('d10'!$C$2:$C$250,'d10'!$B$2:$B$250,$A69,'d10'!$D$2:$D$250,'d10'!$AD$88)</f>
        <v>0</v>
      </c>
      <c r="L69" s="68">
        <f>SUMIFS('d11'!$C$2:$C$250,'d11'!$B$2:$B$250,$A69,'d11'!$D$2:$D$250,'d11'!$AD$88)</f>
        <v>0</v>
      </c>
      <c r="M69" s="68">
        <f>SUMIFS('d12'!$C$2:$C$250,'d12'!$B$2:$B$250,$A69,'d12'!$D$2:$D$250,'d12'!$AD$88)</f>
        <v>0</v>
      </c>
      <c r="N69" s="68">
        <f>SUMIFS('d13'!$C$2:$C$250,'d13'!$B$2:$B$250,$A69,'d13'!$D$2:$D$250,'d13'!$AD$88)</f>
        <v>0</v>
      </c>
      <c r="O69" s="68">
        <f>SUMIFS('d14'!$C$2:$C$250,'d14'!$B$2:$B$250,$A69,'d14'!$D$2:$D$250,'d14'!$AD$88)</f>
        <v>0</v>
      </c>
      <c r="P69" s="68">
        <f>SUMIFS('d15'!$C$2:$C$250,'d15'!$B$2:$B$250,$A69,'d15'!$D$2:$D$250,'d15'!$AD$88)</f>
        <v>0</v>
      </c>
      <c r="Q69" s="68">
        <f>SUMIFS('d16'!$C$2:$C$250,'d16'!$B$2:$B$250,$A69,'d16'!$D$2:$D$250,'d16'!$AD$88)</f>
        <v>0</v>
      </c>
      <c r="R69" s="68">
        <f>SUMIFS('d17'!$C$2:$C$250,'d17'!$B$2:$B$250,$A69,'d17'!$D$2:$D$250,'d17'!$AD$88)</f>
        <v>0</v>
      </c>
      <c r="S69" s="68">
        <f>SUMIFS('d18'!$C$2:$C$250,'d18'!$B$2:$B$250,$A69,'d18'!$D$2:$D$250,'d18'!$AD$88)</f>
        <v>0</v>
      </c>
      <c r="T69" s="68">
        <f>SUMIFS('d19'!$C$2:$C$250,'d19'!$B$2:$B$250,$A69,'d19'!$D$2:$D$250,'d19'!$AD$88)</f>
        <v>0</v>
      </c>
      <c r="U69" s="68">
        <f>SUMIFS('d20'!$C$2:$C$250,'d20'!$B$2:$B$250,$A69,'d20'!$D$2:$D$250,'d20'!$AD$88)</f>
        <v>0</v>
      </c>
      <c r="V69" s="68">
        <f>SUMIFS('d21'!$C$2:$C$250,'d21'!$B$2:$B$250,$A69,'d21'!$D$2:$D$250,'d21'!$AD$88)</f>
        <v>0</v>
      </c>
      <c r="W69" s="68">
        <f>SUMIFS('d22'!$C$2:$C$250,'d22'!$B$2:$B$250,$A69,'d22'!$D$2:$D$250,'d22'!$AD$88)</f>
        <v>0</v>
      </c>
      <c r="X69" s="68">
        <f>SUMIFS('d23'!$C$2:$C$250,'d23'!$B$2:$B$250,$A69,'d23'!$D$2:$D$250,'d23'!$AD$88)</f>
        <v>0</v>
      </c>
      <c r="Y69" s="68">
        <f>SUMIFS('d24'!$C$2:$C$250,'d24'!$B$2:$B$250,$A69,'d24'!$D$2:$D$250,'d24'!$AD$88)</f>
        <v>0</v>
      </c>
      <c r="Z69" s="68">
        <f>SUMIFS('d25'!$C$2:$C$250,'d25'!$B$2:$B$250,$A69,'d25'!$D$2:$D$250,'d25'!$AD$88)</f>
        <v>0</v>
      </c>
      <c r="AA69" s="68">
        <f>SUMIFS('d26'!$C$2:$C$250,'d26'!$B$2:$B$250,$A69,'d26'!$D$2:$D$250,'d26'!$AD$88)</f>
        <v>0</v>
      </c>
      <c r="AB69" s="68">
        <f>SUMIFS('d27'!$C$2:$C$250,'d27'!$B$2:$B$250,$A69,'d27'!$D$2:$D$250,'d27'!$AD$88)</f>
        <v>0</v>
      </c>
      <c r="AC69" s="68">
        <f>SUMIFS('d28'!$C$2:$C$250,'d28'!$B$2:$B$250,$A69,'d28'!$D$2:$D$250,'d28'!$AD$88)</f>
        <v>0</v>
      </c>
      <c r="AD69" s="68">
        <f>SUMIFS('d29'!$C$2:$C$250,'d29'!$B$2:$B$250,$A69,'d29'!$D$2:$D$250,'d29'!$AD$88)</f>
        <v>0</v>
      </c>
      <c r="AE69" s="68">
        <f>SUMIFS('d30'!$C$2:$C$250,'d30'!$B$2:$B$250,$A69,'d30'!$D$2:$D$250,'d30'!$AD$88)</f>
        <v>0</v>
      </c>
      <c r="AF69" s="68">
        <f>SUMIFS('d31'!$C$2:$C$250,'d31'!$B$2:$B$250,$A69,'d31'!$D$2:$D$250,'d31'!$AD$88)</f>
        <v>0</v>
      </c>
      <c r="AG69" s="69"/>
      <c r="AH69" s="34">
        <f t="shared" si="15"/>
        <v>0</v>
      </c>
      <c r="AI69" s="70">
        <f t="shared" si="16"/>
        <v>0</v>
      </c>
      <c r="AJ69" s="284"/>
      <c r="AK69" s="284"/>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row>
    <row r="70" spans="1:196" s="67" customFormat="1" x14ac:dyDescent="0.3">
      <c r="A70" s="66" t="s">
        <v>123</v>
      </c>
      <c r="B70" s="68">
        <f>SUMIFS('d1'!$C$2:$C$307,'d1'!$B$2:$B$307,$A70,'d1'!$D$2:$D$307,'d1'!$AD$88)</f>
        <v>0</v>
      </c>
      <c r="C70" s="68">
        <f>SUMIFS('d2'!$C$2:$C$250,'d2'!$B$2:$B$250,$A70,'d2'!$D$2:$D$250,'d2'!$AD$88)</f>
        <v>0</v>
      </c>
      <c r="D70" s="68">
        <f>SUMIFS('d3'!$C$2:$C$250,'d3'!$B$2:$B$250,$A70,'d3'!$D$2:$D$250,'d3'!$AD$88)</f>
        <v>0</v>
      </c>
      <c r="E70" s="68">
        <f>SUMIFS('d4'!$C$2:$C$250,'d4'!$B$2:$B$250,$A70,'d4'!$D$2:$D$250,'d4'!$AD$88)</f>
        <v>0</v>
      </c>
      <c r="F70" s="68">
        <f>SUMIFS('d5'!$C$2:$C$250,'d5'!$B$2:$B$250,$A70,'d5'!$D$2:$D$250,'d5'!$AD$88)</f>
        <v>0</v>
      </c>
      <c r="G70" s="68">
        <f>SUMIFS('d6'!$C$2:$C$250,'d6'!$B$2:$B$250,$A70,'d6'!$D$2:$D$250,'d6'!$AD$88)</f>
        <v>0</v>
      </c>
      <c r="H70" s="68">
        <f>SUMIFS('d7'!$C$2:$C$250,'d7'!$B$2:$B$250,$A70,'d7'!$D$2:$D$250,'d7'!$AD$88)</f>
        <v>0</v>
      </c>
      <c r="I70" s="68">
        <f>SUMIFS('d8'!$C$2:$C$250,'d8'!$B$2:$B$250,$A70,'d8'!$D$2:$D$250,'d8'!$AD$88)</f>
        <v>0</v>
      </c>
      <c r="J70" s="68">
        <f>SUMIFS('d9'!$C$2:$C$250,'d9'!$B$2:$B$250,$A70,'d9'!$D$2:$D$250,'d9'!$AD$88)</f>
        <v>0</v>
      </c>
      <c r="K70" s="68">
        <f>SUMIFS('d10'!$C$2:$C$250,'d10'!$B$2:$B$250,$A70,'d10'!$D$2:$D$250,'d10'!$AD$88)</f>
        <v>0</v>
      </c>
      <c r="L70" s="68">
        <f>SUMIFS('d11'!$C$2:$C$250,'d11'!$B$2:$B$250,$A70,'d11'!$D$2:$D$250,'d11'!$AD$88)</f>
        <v>0</v>
      </c>
      <c r="M70" s="68">
        <f>SUMIFS('d12'!$C$2:$C$250,'d12'!$B$2:$B$250,$A70,'d12'!$D$2:$D$250,'d12'!$AD$88)</f>
        <v>0</v>
      </c>
      <c r="N70" s="68">
        <f>SUMIFS('d13'!$C$2:$C$250,'d13'!$B$2:$B$250,$A70,'d13'!$D$2:$D$250,'d13'!$AD$88)</f>
        <v>0</v>
      </c>
      <c r="O70" s="68">
        <f>SUMIFS('d14'!$C$2:$C$250,'d14'!$B$2:$B$250,$A70,'d14'!$D$2:$D$250,'d14'!$AD$88)</f>
        <v>0</v>
      </c>
      <c r="P70" s="68">
        <f>SUMIFS('d15'!$C$2:$C$250,'d15'!$B$2:$B$250,$A70,'d15'!$D$2:$D$250,'d15'!$AD$88)</f>
        <v>0</v>
      </c>
      <c r="Q70" s="68">
        <f>SUMIFS('d16'!$C$2:$C$250,'d16'!$B$2:$B$250,$A70,'d16'!$D$2:$D$250,'d16'!$AD$88)</f>
        <v>0</v>
      </c>
      <c r="R70" s="68">
        <f>SUMIFS('d17'!$C$2:$C$250,'d17'!$B$2:$B$250,$A70,'d17'!$D$2:$D$250,'d17'!$AD$88)</f>
        <v>0</v>
      </c>
      <c r="S70" s="68">
        <f>SUMIFS('d18'!$C$2:$C$250,'d18'!$B$2:$B$250,$A70,'d18'!$D$2:$D$250,'d18'!$AD$88)</f>
        <v>0</v>
      </c>
      <c r="T70" s="68">
        <f>SUMIFS('d19'!$C$2:$C$250,'d19'!$B$2:$B$250,$A70,'d19'!$D$2:$D$250,'d19'!$AD$88)</f>
        <v>0</v>
      </c>
      <c r="U70" s="68">
        <f>SUMIFS('d20'!$C$2:$C$250,'d20'!$B$2:$B$250,$A70,'d20'!$D$2:$D$250,'d20'!$AD$88)</f>
        <v>0</v>
      </c>
      <c r="V70" s="68">
        <f>SUMIFS('d21'!$C$2:$C$250,'d21'!$B$2:$B$250,$A70,'d21'!$D$2:$D$250,'d21'!$AD$88)</f>
        <v>0</v>
      </c>
      <c r="W70" s="68">
        <f>SUMIFS('d22'!$C$2:$C$250,'d22'!$B$2:$B$250,$A70,'d22'!$D$2:$D$250,'d22'!$AD$88)</f>
        <v>0</v>
      </c>
      <c r="X70" s="68">
        <f>SUMIFS('d23'!$C$2:$C$250,'d23'!$B$2:$B$250,$A70,'d23'!$D$2:$D$250,'d23'!$AD$88)</f>
        <v>0</v>
      </c>
      <c r="Y70" s="68">
        <f>SUMIFS('d24'!$C$2:$C$250,'d24'!$B$2:$B$250,$A70,'d24'!$D$2:$D$250,'d24'!$AD$88)</f>
        <v>0</v>
      </c>
      <c r="Z70" s="68">
        <f>SUMIFS('d25'!$C$2:$C$250,'d25'!$B$2:$B$250,$A70,'d25'!$D$2:$D$250,'d25'!$AD$88)</f>
        <v>0</v>
      </c>
      <c r="AA70" s="68">
        <f>SUMIFS('d26'!$C$2:$C$250,'d26'!$B$2:$B$250,$A70,'d26'!$D$2:$D$250,'d26'!$AD$88)</f>
        <v>0</v>
      </c>
      <c r="AB70" s="68">
        <f>SUMIFS('d27'!$C$2:$C$250,'d27'!$B$2:$B$250,$A70,'d27'!$D$2:$D$250,'d27'!$AD$88)</f>
        <v>0</v>
      </c>
      <c r="AC70" s="68">
        <f>SUMIFS('d28'!$C$2:$C$250,'d28'!$B$2:$B$250,$A70,'d28'!$D$2:$D$250,'d28'!$AD$88)</f>
        <v>0</v>
      </c>
      <c r="AD70" s="68">
        <f>SUMIFS('d29'!$C$2:$C$250,'d29'!$B$2:$B$250,$A70,'d29'!$D$2:$D$250,'d29'!$AD$88)</f>
        <v>0</v>
      </c>
      <c r="AE70" s="68">
        <f>SUMIFS('d30'!$C$2:$C$250,'d30'!$B$2:$B$250,$A70,'d30'!$D$2:$D$250,'d30'!$AD$88)</f>
        <v>0</v>
      </c>
      <c r="AF70" s="68">
        <f>SUMIFS('d31'!$C$2:$C$250,'d31'!$B$2:$B$250,$A70,'d31'!$D$2:$D$250,'d31'!$AD$88)</f>
        <v>0</v>
      </c>
      <c r="AG70" s="69"/>
      <c r="AH70" s="34">
        <f t="shared" si="15"/>
        <v>0</v>
      </c>
      <c r="AI70" s="70">
        <f t="shared" si="16"/>
        <v>0</v>
      </c>
      <c r="AJ70" s="284"/>
      <c r="AK70" s="284"/>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c r="BQ70" s="15"/>
      <c r="BR70" s="15"/>
      <c r="BS70" s="15"/>
      <c r="BT70" s="15"/>
      <c r="BU70" s="15"/>
      <c r="BV70" s="15"/>
      <c r="BW70" s="15"/>
      <c r="BX70" s="15"/>
      <c r="BY70" s="15"/>
      <c r="BZ70" s="15"/>
      <c r="CA70" s="15"/>
      <c r="CB70" s="15"/>
      <c r="CC70" s="15"/>
      <c r="CD70" s="15"/>
      <c r="CE70" s="15"/>
      <c r="CF70" s="15"/>
      <c r="CG70" s="15"/>
      <c r="CH70" s="15"/>
      <c r="CI70" s="15"/>
      <c r="CJ70" s="15"/>
      <c r="CK70" s="15"/>
      <c r="CL70" s="15"/>
      <c r="CM70" s="15"/>
      <c r="CN70" s="15"/>
      <c r="CO70" s="15"/>
      <c r="CP70" s="15"/>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row>
    <row r="71" spans="1:196" s="67" customFormat="1" x14ac:dyDescent="0.3">
      <c r="A71" s="66" t="s">
        <v>124</v>
      </c>
      <c r="B71" s="68">
        <f>SUMIFS('d1'!$C$2:$C$307,'d1'!$B$2:$B$307,$A71,'d1'!$D$2:$D$307,'d1'!$AD$88)</f>
        <v>0</v>
      </c>
      <c r="C71" s="68">
        <f>SUMIFS('d2'!$C$2:$C$250,'d2'!$B$2:$B$250,$A71,'d2'!$D$2:$D$250,'d2'!$AD$88)</f>
        <v>0</v>
      </c>
      <c r="D71" s="68">
        <f>SUMIFS('d3'!$C$2:$C$250,'d3'!$B$2:$B$250,$A71,'d3'!$D$2:$D$250,'d3'!$AD$88)</f>
        <v>0</v>
      </c>
      <c r="E71" s="68">
        <f>SUMIFS('d4'!$C$2:$C$250,'d4'!$B$2:$B$250,$A71,'d4'!$D$2:$D$250,'d4'!$AD$88)</f>
        <v>0</v>
      </c>
      <c r="F71" s="68">
        <f>SUMIFS('d5'!$C$2:$C$250,'d5'!$B$2:$B$250,$A71,'d5'!$D$2:$D$250,'d5'!$AD$88)</f>
        <v>0</v>
      </c>
      <c r="G71" s="68">
        <f>SUMIFS('d6'!$C$2:$C$250,'d6'!$B$2:$B$250,$A71,'d6'!$D$2:$D$250,'d6'!$AD$88)</f>
        <v>0</v>
      </c>
      <c r="H71" s="68">
        <f>SUMIFS('d7'!$C$2:$C$250,'d7'!$B$2:$B$250,$A71,'d7'!$D$2:$D$250,'d7'!$AD$88)</f>
        <v>0</v>
      </c>
      <c r="I71" s="68">
        <f>SUMIFS('d8'!$C$2:$C$250,'d8'!$B$2:$B$250,$A71,'d8'!$D$2:$D$250,'d8'!$AD$88)</f>
        <v>0</v>
      </c>
      <c r="J71" s="68">
        <f>SUMIFS('d9'!$C$2:$C$250,'d9'!$B$2:$B$250,$A71,'d9'!$D$2:$D$250,'d9'!$AD$88)</f>
        <v>0</v>
      </c>
      <c r="K71" s="68">
        <f>SUMIFS('d10'!$C$2:$C$250,'d10'!$B$2:$B$250,$A71,'d10'!$D$2:$D$250,'d10'!$AD$88)</f>
        <v>0</v>
      </c>
      <c r="L71" s="68">
        <f>SUMIFS('d11'!$C$2:$C$250,'d11'!$B$2:$B$250,$A71,'d11'!$D$2:$D$250,'d11'!$AD$88)</f>
        <v>0</v>
      </c>
      <c r="M71" s="68">
        <f>SUMIFS('d12'!$C$2:$C$250,'d12'!$B$2:$B$250,$A71,'d12'!$D$2:$D$250,'d12'!$AD$88)</f>
        <v>0</v>
      </c>
      <c r="N71" s="68">
        <f>SUMIFS('d13'!$C$2:$C$250,'d13'!$B$2:$B$250,$A71,'d13'!$D$2:$D$250,'d13'!$AD$88)</f>
        <v>0</v>
      </c>
      <c r="O71" s="68">
        <f>SUMIFS('d14'!$C$2:$C$250,'d14'!$B$2:$B$250,$A71,'d14'!$D$2:$D$250,'d14'!$AD$88)</f>
        <v>0</v>
      </c>
      <c r="P71" s="68">
        <f>SUMIFS('d15'!$C$2:$C$250,'d15'!$B$2:$B$250,$A71,'d15'!$D$2:$D$250,'d15'!$AD$88)</f>
        <v>0</v>
      </c>
      <c r="Q71" s="68">
        <f>SUMIFS('d16'!$C$2:$C$250,'d16'!$B$2:$B$250,$A71,'d16'!$D$2:$D$250,'d16'!$AD$88)</f>
        <v>0</v>
      </c>
      <c r="R71" s="68">
        <f>SUMIFS('d17'!$C$2:$C$250,'d17'!$B$2:$B$250,$A71,'d17'!$D$2:$D$250,'d17'!$AD$88)</f>
        <v>0</v>
      </c>
      <c r="S71" s="68">
        <f>SUMIFS('d18'!$C$2:$C$250,'d18'!$B$2:$B$250,$A71,'d18'!$D$2:$D$250,'d18'!$AD$88)</f>
        <v>0</v>
      </c>
      <c r="T71" s="68">
        <f>SUMIFS('d19'!$C$2:$C$250,'d19'!$B$2:$B$250,$A71,'d19'!$D$2:$D$250,'d19'!$AD$88)</f>
        <v>0</v>
      </c>
      <c r="U71" s="68">
        <f>SUMIFS('d20'!$C$2:$C$250,'d20'!$B$2:$B$250,$A71,'d20'!$D$2:$D$250,'d20'!$AD$88)</f>
        <v>0</v>
      </c>
      <c r="V71" s="68">
        <f>SUMIFS('d21'!$C$2:$C$250,'d21'!$B$2:$B$250,$A71,'d21'!$D$2:$D$250,'d21'!$AD$88)</f>
        <v>0</v>
      </c>
      <c r="W71" s="68">
        <f>SUMIFS('d22'!$C$2:$C$250,'d22'!$B$2:$B$250,$A71,'d22'!$D$2:$D$250,'d22'!$AD$88)</f>
        <v>0</v>
      </c>
      <c r="X71" s="68">
        <f>SUMIFS('d23'!$C$2:$C$250,'d23'!$B$2:$B$250,$A71,'d23'!$D$2:$D$250,'d23'!$AD$88)</f>
        <v>0</v>
      </c>
      <c r="Y71" s="68">
        <f>SUMIFS('d24'!$C$2:$C$250,'d24'!$B$2:$B$250,$A71,'d24'!$D$2:$D$250,'d24'!$AD$88)</f>
        <v>0</v>
      </c>
      <c r="Z71" s="68">
        <f>SUMIFS('d25'!$C$2:$C$250,'d25'!$B$2:$B$250,$A71,'d25'!$D$2:$D$250,'d25'!$AD$88)</f>
        <v>0</v>
      </c>
      <c r="AA71" s="68">
        <f>SUMIFS('d26'!$C$2:$C$250,'d26'!$B$2:$B$250,$A71,'d26'!$D$2:$D$250,'d26'!$AD$88)</f>
        <v>0</v>
      </c>
      <c r="AB71" s="68">
        <f>SUMIFS('d27'!$C$2:$C$250,'d27'!$B$2:$B$250,$A71,'d27'!$D$2:$D$250,'d27'!$AD$88)</f>
        <v>0</v>
      </c>
      <c r="AC71" s="68">
        <f>SUMIFS('d28'!$C$2:$C$250,'d28'!$B$2:$B$250,$A71,'d28'!$D$2:$D$250,'d28'!$AD$88)</f>
        <v>0</v>
      </c>
      <c r="AD71" s="68">
        <f>SUMIFS('d29'!$C$2:$C$250,'d29'!$B$2:$B$250,$A71,'d29'!$D$2:$D$250,'d29'!$AD$88)</f>
        <v>0</v>
      </c>
      <c r="AE71" s="68">
        <f>SUMIFS('d30'!$C$2:$C$250,'d30'!$B$2:$B$250,$A71,'d30'!$D$2:$D$250,'d30'!$AD$88)</f>
        <v>0</v>
      </c>
      <c r="AF71" s="68">
        <f>SUMIFS('d31'!$C$2:$C$250,'d31'!$B$2:$B$250,$A71,'d31'!$D$2:$D$250,'d31'!$AD$88)</f>
        <v>0</v>
      </c>
      <c r="AG71" s="69"/>
      <c r="AH71" s="34">
        <f t="shared" si="15"/>
        <v>0</v>
      </c>
      <c r="AI71" s="70">
        <f t="shared" si="16"/>
        <v>0</v>
      </c>
      <c r="AJ71" s="284"/>
      <c r="AK71" s="284"/>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c r="BQ71" s="15"/>
      <c r="BR71" s="15"/>
      <c r="BS71" s="15"/>
      <c r="BT71" s="15"/>
      <c r="BU71" s="15"/>
      <c r="BV71" s="15"/>
      <c r="BW71" s="15"/>
      <c r="BX71" s="15"/>
      <c r="BY71" s="15"/>
      <c r="BZ71" s="15"/>
      <c r="CA71" s="15"/>
      <c r="CB71" s="15"/>
      <c r="CC71" s="15"/>
      <c r="CD71" s="15"/>
      <c r="CE71" s="15"/>
      <c r="CF71" s="15"/>
      <c r="CG71" s="15"/>
      <c r="CH71" s="15"/>
      <c r="CI71" s="15"/>
      <c r="CJ71" s="15"/>
      <c r="CK71" s="15"/>
      <c r="CL71" s="15"/>
      <c r="CM71" s="15"/>
      <c r="CN71" s="15"/>
      <c r="CO71" s="15"/>
      <c r="CP71" s="15"/>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row>
    <row r="72" spans="1:196" s="67" customFormat="1" x14ac:dyDescent="0.3">
      <c r="A72" s="66" t="s">
        <v>125</v>
      </c>
      <c r="B72" s="68">
        <f>SUMIFS('d1'!$C$2:$C$307,'d1'!$B$2:$B$307,$A72,'d1'!$D$2:$D$307,'d1'!$AD$88)</f>
        <v>0</v>
      </c>
      <c r="C72" s="68">
        <f>SUMIFS('d2'!$C$2:$C$250,'d2'!$B$2:$B$250,$A72,'d2'!$D$2:$D$250,'d2'!$AD$88)</f>
        <v>0</v>
      </c>
      <c r="D72" s="68">
        <f>SUMIFS('d3'!$C$2:$C$250,'d3'!$B$2:$B$250,$A72,'d3'!$D$2:$D$250,'d3'!$AD$88)</f>
        <v>0</v>
      </c>
      <c r="E72" s="68">
        <f>SUMIFS('d4'!$C$2:$C$250,'d4'!$B$2:$B$250,$A72,'d4'!$D$2:$D$250,'d4'!$AD$88)</f>
        <v>0</v>
      </c>
      <c r="F72" s="68">
        <f>SUMIFS('d5'!$C$2:$C$250,'d5'!$B$2:$B$250,$A72,'d5'!$D$2:$D$250,'d5'!$AD$88)</f>
        <v>0</v>
      </c>
      <c r="G72" s="68">
        <f>SUMIFS('d6'!$C$2:$C$250,'d6'!$B$2:$B$250,$A72,'d6'!$D$2:$D$250,'d6'!$AD$88)</f>
        <v>0</v>
      </c>
      <c r="H72" s="68">
        <f>SUMIFS('d7'!$C$2:$C$250,'d7'!$B$2:$B$250,$A72,'d7'!$D$2:$D$250,'d7'!$AD$88)</f>
        <v>0</v>
      </c>
      <c r="I72" s="68">
        <f>SUMIFS('d8'!$C$2:$C$250,'d8'!$B$2:$B$250,$A72,'d8'!$D$2:$D$250,'d8'!$AD$88)</f>
        <v>0</v>
      </c>
      <c r="J72" s="68">
        <f>SUMIFS('d9'!$C$2:$C$250,'d9'!$B$2:$B$250,$A72,'d9'!$D$2:$D$250,'d9'!$AD$88)</f>
        <v>0</v>
      </c>
      <c r="K72" s="68">
        <f>SUMIFS('d10'!$C$2:$C$250,'d10'!$B$2:$B$250,$A72,'d10'!$D$2:$D$250,'d10'!$AD$88)</f>
        <v>0</v>
      </c>
      <c r="L72" s="68">
        <f>SUMIFS('d11'!$C$2:$C$250,'d11'!$B$2:$B$250,$A72,'d11'!$D$2:$D$250,'d11'!$AD$88)</f>
        <v>0</v>
      </c>
      <c r="M72" s="68">
        <f>SUMIFS('d12'!$C$2:$C$250,'d12'!$B$2:$B$250,$A72,'d12'!$D$2:$D$250,'d12'!$AD$88)</f>
        <v>0</v>
      </c>
      <c r="N72" s="68">
        <f>SUMIFS('d13'!$C$2:$C$250,'d13'!$B$2:$B$250,$A72,'d13'!$D$2:$D$250,'d13'!$AD$88)</f>
        <v>0</v>
      </c>
      <c r="O72" s="68">
        <f>SUMIFS('d14'!$C$2:$C$250,'d14'!$B$2:$B$250,$A72,'d14'!$D$2:$D$250,'d14'!$AD$88)</f>
        <v>0</v>
      </c>
      <c r="P72" s="68">
        <f>SUMIFS('d15'!$C$2:$C$250,'d15'!$B$2:$B$250,$A72,'d15'!$D$2:$D$250,'d15'!$AD$88)</f>
        <v>0</v>
      </c>
      <c r="Q72" s="68">
        <f>SUMIFS('d16'!$C$2:$C$250,'d16'!$B$2:$B$250,$A72,'d16'!$D$2:$D$250,'d16'!$AD$88)</f>
        <v>0</v>
      </c>
      <c r="R72" s="68">
        <f>SUMIFS('d17'!$C$2:$C$250,'d17'!$B$2:$B$250,$A72,'d17'!$D$2:$D$250,'d17'!$AD$88)</f>
        <v>0</v>
      </c>
      <c r="S72" s="68">
        <f>SUMIFS('d18'!$C$2:$C$250,'d18'!$B$2:$B$250,$A72,'d18'!$D$2:$D$250,'d18'!$AD$88)</f>
        <v>0</v>
      </c>
      <c r="T72" s="68">
        <f>SUMIFS('d19'!$C$2:$C$250,'d19'!$B$2:$B$250,$A72,'d19'!$D$2:$D$250,'d19'!$AD$88)</f>
        <v>0</v>
      </c>
      <c r="U72" s="68">
        <f>SUMIFS('d20'!$C$2:$C$250,'d20'!$B$2:$B$250,$A72,'d20'!$D$2:$D$250,'d20'!$AD$88)</f>
        <v>0</v>
      </c>
      <c r="V72" s="68">
        <f>SUMIFS('d21'!$C$2:$C$250,'d21'!$B$2:$B$250,$A72,'d21'!$D$2:$D$250,'d21'!$AD$88)</f>
        <v>0</v>
      </c>
      <c r="W72" s="68">
        <f>SUMIFS('d22'!$C$2:$C$250,'d22'!$B$2:$B$250,$A72,'d22'!$D$2:$D$250,'d22'!$AD$88)</f>
        <v>0</v>
      </c>
      <c r="X72" s="68">
        <f>SUMIFS('d23'!$C$2:$C$250,'d23'!$B$2:$B$250,$A72,'d23'!$D$2:$D$250,'d23'!$AD$88)</f>
        <v>0</v>
      </c>
      <c r="Y72" s="68">
        <f>SUMIFS('d24'!$C$2:$C$250,'d24'!$B$2:$B$250,$A72,'d24'!$D$2:$D$250,'d24'!$AD$88)</f>
        <v>0</v>
      </c>
      <c r="Z72" s="68">
        <f>SUMIFS('d25'!$C$2:$C$250,'d25'!$B$2:$B$250,$A72,'d25'!$D$2:$D$250,'d25'!$AD$88)</f>
        <v>0</v>
      </c>
      <c r="AA72" s="68">
        <f>SUMIFS('d26'!$C$2:$C$250,'d26'!$B$2:$B$250,$A72,'d26'!$D$2:$D$250,'d26'!$AD$88)</f>
        <v>0</v>
      </c>
      <c r="AB72" s="68">
        <f>SUMIFS('d27'!$C$2:$C$250,'d27'!$B$2:$B$250,$A72,'d27'!$D$2:$D$250,'d27'!$AD$88)</f>
        <v>0</v>
      </c>
      <c r="AC72" s="68">
        <f>SUMIFS('d28'!$C$2:$C$250,'d28'!$B$2:$B$250,$A72,'d28'!$D$2:$D$250,'d28'!$AD$88)</f>
        <v>0</v>
      </c>
      <c r="AD72" s="68">
        <f>SUMIFS('d29'!$C$2:$C$250,'d29'!$B$2:$B$250,$A72,'d29'!$D$2:$D$250,'d29'!$AD$88)</f>
        <v>0</v>
      </c>
      <c r="AE72" s="68">
        <f>SUMIFS('d30'!$C$2:$C$250,'d30'!$B$2:$B$250,$A72,'d30'!$D$2:$D$250,'d30'!$AD$88)</f>
        <v>0</v>
      </c>
      <c r="AF72" s="68">
        <f>SUMIFS('d31'!$C$2:$C$250,'d31'!$B$2:$B$250,$A72,'d31'!$D$2:$D$250,'d31'!$AD$88)</f>
        <v>0</v>
      </c>
      <c r="AG72" s="69"/>
      <c r="AH72" s="34">
        <f t="shared" si="15"/>
        <v>0</v>
      </c>
      <c r="AI72" s="70">
        <f t="shared" si="16"/>
        <v>0</v>
      </c>
      <c r="AJ72" s="284"/>
      <c r="AK72" s="284"/>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c r="BQ72" s="15"/>
      <c r="BR72" s="15"/>
      <c r="BS72" s="15"/>
      <c r="BT72" s="15"/>
      <c r="BU72" s="15"/>
      <c r="BV72" s="15"/>
      <c r="BW72" s="15"/>
      <c r="BX72" s="15"/>
      <c r="BY72" s="15"/>
      <c r="BZ72" s="15"/>
      <c r="CA72" s="15"/>
      <c r="CB72" s="15"/>
      <c r="CC72" s="15"/>
      <c r="CD72" s="15"/>
      <c r="CE72" s="15"/>
      <c r="CF72" s="15"/>
      <c r="CG72" s="15"/>
      <c r="CH72" s="15"/>
      <c r="CI72" s="15"/>
      <c r="CJ72" s="15"/>
      <c r="CK72" s="15"/>
      <c r="CL72" s="15"/>
      <c r="CM72" s="15"/>
      <c r="CN72" s="15"/>
      <c r="CO72" s="15"/>
      <c r="CP72" s="15"/>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row>
    <row r="73" spans="1:196" s="74" customFormat="1" ht="19.5" thickBot="1" x14ac:dyDescent="0.35">
      <c r="A73" s="66" t="s">
        <v>126</v>
      </c>
      <c r="B73" s="68">
        <f>SUMIFS('d1'!$C$2:$C$307,'d1'!$B$2:$B$307,$A73,'d1'!$D$2:$D$307,'d1'!$AD$88)</f>
        <v>0</v>
      </c>
      <c r="C73" s="68">
        <f>SUMIFS('d2'!$C$2:$C$250,'d2'!$B$2:$B$250,$A73,'d2'!$D$2:$D$250,'d2'!$AD$88)</f>
        <v>0</v>
      </c>
      <c r="D73" s="68">
        <f>SUMIFS('d3'!$C$2:$C$250,'d3'!$B$2:$B$250,$A73,'d3'!$D$2:$D$250,'d3'!$AD$88)</f>
        <v>0</v>
      </c>
      <c r="E73" s="68">
        <f>SUMIFS('d4'!$C$2:$C$250,'d4'!$B$2:$B$250,$A73,'d4'!$D$2:$D$250,'d4'!$AD$88)</f>
        <v>0</v>
      </c>
      <c r="F73" s="68">
        <f>SUMIFS('d5'!$C$2:$C$250,'d5'!$B$2:$B$250,$A73,'d5'!$D$2:$D$250,'d5'!$AD$88)</f>
        <v>0</v>
      </c>
      <c r="G73" s="68">
        <f>SUMIFS('d6'!$C$2:$C$250,'d6'!$B$2:$B$250,$A73,'d6'!$D$2:$D$250,'d6'!$AD$88)</f>
        <v>0</v>
      </c>
      <c r="H73" s="68">
        <f>SUMIFS('d7'!$C$2:$C$250,'d7'!$B$2:$B$250,$A73,'d7'!$D$2:$D$250,'d7'!$AD$88)</f>
        <v>0</v>
      </c>
      <c r="I73" s="68">
        <f>SUMIFS('d8'!$C$2:$C$250,'d8'!$B$2:$B$250,$A73,'d8'!$D$2:$D$250,'d8'!$AD$88)</f>
        <v>0</v>
      </c>
      <c r="J73" s="68">
        <f>SUMIFS('d9'!$C$2:$C$250,'d9'!$B$2:$B$250,$A73,'d9'!$D$2:$D$250,'d9'!$AD$88)</f>
        <v>0</v>
      </c>
      <c r="K73" s="68">
        <f>SUMIFS('d10'!$C$2:$C$250,'d10'!$B$2:$B$250,$A73,'d10'!$D$2:$D$250,'d10'!$AD$88)</f>
        <v>0</v>
      </c>
      <c r="L73" s="68">
        <f>SUMIFS('d11'!$C$2:$C$250,'d11'!$B$2:$B$250,$A73,'d11'!$D$2:$D$250,'d11'!$AD$88)</f>
        <v>0</v>
      </c>
      <c r="M73" s="68">
        <f>SUMIFS('d12'!$C$2:$C$250,'d12'!$B$2:$B$250,$A73,'d12'!$D$2:$D$250,'d12'!$AD$88)</f>
        <v>0</v>
      </c>
      <c r="N73" s="68">
        <f>SUMIFS('d13'!$C$2:$C$250,'d13'!$B$2:$B$250,$A73,'d13'!$D$2:$D$250,'d13'!$AD$88)</f>
        <v>0</v>
      </c>
      <c r="O73" s="68">
        <f>SUMIFS('d14'!$C$2:$C$250,'d14'!$B$2:$B$250,$A73,'d14'!$D$2:$D$250,'d14'!$AD$88)</f>
        <v>0</v>
      </c>
      <c r="P73" s="68">
        <f>SUMIFS('d15'!$C$2:$C$250,'d15'!$B$2:$B$250,$A73,'d15'!$D$2:$D$250,'d15'!$AD$88)</f>
        <v>0</v>
      </c>
      <c r="Q73" s="68">
        <f>SUMIFS('d16'!$C$2:$C$250,'d16'!$B$2:$B$250,$A73,'d16'!$D$2:$D$250,'d16'!$AD$88)</f>
        <v>0</v>
      </c>
      <c r="R73" s="68">
        <f>SUMIFS('d17'!$C$2:$C$250,'d17'!$B$2:$B$250,$A73,'d17'!$D$2:$D$250,'d17'!$AD$88)</f>
        <v>0</v>
      </c>
      <c r="S73" s="68">
        <f>SUMIFS('d18'!$C$2:$C$250,'d18'!$B$2:$B$250,$A73,'d18'!$D$2:$D$250,'d18'!$AD$88)</f>
        <v>0</v>
      </c>
      <c r="T73" s="68">
        <f>SUMIFS('d19'!$C$2:$C$250,'d19'!$B$2:$B$250,$A73,'d19'!$D$2:$D$250,'d19'!$AD$88)</f>
        <v>0</v>
      </c>
      <c r="U73" s="68">
        <f>SUMIFS('d20'!$C$2:$C$250,'d20'!$B$2:$B$250,$A73,'d20'!$D$2:$D$250,'d20'!$AD$88)</f>
        <v>0</v>
      </c>
      <c r="V73" s="68">
        <f>SUMIFS('d21'!$C$2:$C$250,'d21'!$B$2:$B$250,$A73,'d21'!$D$2:$D$250,'d21'!$AD$88)</f>
        <v>0</v>
      </c>
      <c r="W73" s="68">
        <f>SUMIFS('d22'!$C$2:$C$250,'d22'!$B$2:$B$250,$A73,'d22'!$D$2:$D$250,'d22'!$AD$88)</f>
        <v>0</v>
      </c>
      <c r="X73" s="68">
        <f>SUMIFS('d23'!$C$2:$C$250,'d23'!$B$2:$B$250,$A73,'d23'!$D$2:$D$250,'d23'!$AD$88)</f>
        <v>0</v>
      </c>
      <c r="Y73" s="68">
        <f>SUMIFS('d24'!$C$2:$C$250,'d24'!$B$2:$B$250,$A73,'d24'!$D$2:$D$250,'d24'!$AD$88)</f>
        <v>0</v>
      </c>
      <c r="Z73" s="68">
        <f>SUMIFS('d25'!$C$2:$C$250,'d25'!$B$2:$B$250,$A73,'d25'!$D$2:$D$250,'d25'!$AD$88)</f>
        <v>0</v>
      </c>
      <c r="AA73" s="68">
        <f>SUMIFS('d26'!$C$2:$C$250,'d26'!$B$2:$B$250,$A73,'d26'!$D$2:$D$250,'d26'!$AD$88)</f>
        <v>0</v>
      </c>
      <c r="AB73" s="68">
        <f>SUMIFS('d27'!$C$2:$C$250,'d27'!$B$2:$B$250,$A73,'d27'!$D$2:$D$250,'d27'!$AD$88)</f>
        <v>0</v>
      </c>
      <c r="AC73" s="68">
        <f>SUMIFS('d28'!$C$2:$C$250,'d28'!$B$2:$B$250,$A73,'d28'!$D$2:$D$250,'d28'!$AD$88)</f>
        <v>0</v>
      </c>
      <c r="AD73" s="68">
        <f>SUMIFS('d29'!$C$2:$C$250,'d29'!$B$2:$B$250,$A73,'d29'!$D$2:$D$250,'d29'!$AD$88)</f>
        <v>0</v>
      </c>
      <c r="AE73" s="68">
        <f>SUMIFS('d30'!$C$2:$C$250,'d30'!$B$2:$B$250,$A73,'d30'!$D$2:$D$250,'d30'!$AD$88)</f>
        <v>0</v>
      </c>
      <c r="AF73" s="68">
        <f>SUMIFS('d31'!$C$2:$C$250,'d31'!$B$2:$B$250,$A73,'d31'!$D$2:$D$250,'d31'!$AD$88)</f>
        <v>0</v>
      </c>
      <c r="AG73" s="69"/>
      <c r="AH73" s="34">
        <f t="shared" si="15"/>
        <v>0</v>
      </c>
      <c r="AI73" s="70">
        <f t="shared" si="16"/>
        <v>0</v>
      </c>
      <c r="AJ73" s="284"/>
      <c r="AK73" s="284"/>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73"/>
      <c r="CR73" s="73"/>
      <c r="CS73" s="73"/>
      <c r="CT73" s="73"/>
      <c r="CU73" s="73"/>
      <c r="CV73" s="73"/>
      <c r="CW73" s="73"/>
      <c r="CX73" s="73"/>
      <c r="CY73" s="73"/>
      <c r="CZ73" s="73"/>
      <c r="DA73" s="73"/>
      <c r="DB73" s="73"/>
      <c r="DC73" s="73"/>
      <c r="DD73" s="73"/>
      <c r="DE73" s="73"/>
      <c r="DF73" s="73"/>
      <c r="DG73" s="73"/>
      <c r="DH73" s="73"/>
      <c r="DI73" s="73"/>
      <c r="DJ73" s="73"/>
      <c r="DK73" s="73"/>
      <c r="DL73" s="73"/>
      <c r="DM73" s="73"/>
      <c r="DN73" s="73"/>
      <c r="DO73" s="73"/>
      <c r="DP73" s="73"/>
      <c r="DQ73" s="73"/>
      <c r="DR73" s="73"/>
      <c r="DS73" s="73"/>
      <c r="DT73" s="73"/>
      <c r="DU73" s="73"/>
      <c r="DV73" s="73"/>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3"/>
      <c r="FA73" s="73"/>
      <c r="FB73" s="73"/>
      <c r="FC73" s="73"/>
      <c r="FD73" s="73"/>
      <c r="FE73" s="73"/>
      <c r="FF73" s="73"/>
      <c r="FG73" s="73"/>
      <c r="FH73" s="73"/>
      <c r="FI73" s="73"/>
      <c r="FJ73" s="73"/>
      <c r="FK73" s="73"/>
      <c r="FL73" s="73"/>
      <c r="FM73" s="73"/>
      <c r="FN73" s="73"/>
      <c r="FO73" s="73"/>
      <c r="FP73" s="73"/>
      <c r="FQ73" s="73"/>
      <c r="FR73" s="73"/>
      <c r="FS73" s="73"/>
      <c r="FT73" s="73"/>
      <c r="FU73" s="73"/>
      <c r="FV73" s="73"/>
      <c r="FW73" s="73"/>
      <c r="FX73" s="73"/>
      <c r="FY73" s="73"/>
      <c r="FZ73" s="73"/>
      <c r="GA73" s="73"/>
      <c r="GB73" s="73"/>
      <c r="GC73" s="73"/>
      <c r="GD73" s="73"/>
      <c r="GE73" s="73"/>
      <c r="GF73" s="73"/>
      <c r="GG73" s="73"/>
      <c r="GH73" s="73"/>
      <c r="GI73" s="73"/>
      <c r="GJ73" s="73"/>
      <c r="GK73" s="73"/>
      <c r="GL73" s="73"/>
      <c r="GM73" s="73"/>
      <c r="GN73" s="73"/>
    </row>
    <row r="74" spans="1:196" s="79" customFormat="1" ht="19.5" thickBot="1" x14ac:dyDescent="0.35">
      <c r="A74" s="75" t="s">
        <v>127</v>
      </c>
      <c r="B74" s="76">
        <f>SUM(B55:B73)</f>
        <v>0</v>
      </c>
      <c r="C74" s="76">
        <f t="shared" ref="C74:AF74" si="17">SUM(C55:C73)</f>
        <v>0</v>
      </c>
      <c r="D74" s="76">
        <f t="shared" si="17"/>
        <v>0</v>
      </c>
      <c r="E74" s="76">
        <f t="shared" si="17"/>
        <v>0</v>
      </c>
      <c r="F74" s="76">
        <f t="shared" si="17"/>
        <v>0</v>
      </c>
      <c r="G74" s="76">
        <f t="shared" si="17"/>
        <v>0</v>
      </c>
      <c r="H74" s="76">
        <f t="shared" si="17"/>
        <v>0</v>
      </c>
      <c r="I74" s="76">
        <f t="shared" si="17"/>
        <v>0</v>
      </c>
      <c r="J74" s="76">
        <f t="shared" si="17"/>
        <v>0</v>
      </c>
      <c r="K74" s="76">
        <f t="shared" si="17"/>
        <v>0</v>
      </c>
      <c r="L74" s="76">
        <f t="shared" si="17"/>
        <v>0</v>
      </c>
      <c r="M74" s="76">
        <f t="shared" si="17"/>
        <v>0</v>
      </c>
      <c r="N74" s="76">
        <f t="shared" si="17"/>
        <v>0</v>
      </c>
      <c r="O74" s="76">
        <f t="shared" si="17"/>
        <v>0</v>
      </c>
      <c r="P74" s="76">
        <f t="shared" si="17"/>
        <v>0</v>
      </c>
      <c r="Q74" s="76">
        <f t="shared" si="17"/>
        <v>0</v>
      </c>
      <c r="R74" s="76">
        <f t="shared" si="17"/>
        <v>0</v>
      </c>
      <c r="S74" s="76">
        <f t="shared" si="17"/>
        <v>0</v>
      </c>
      <c r="T74" s="76">
        <f t="shared" si="17"/>
        <v>0</v>
      </c>
      <c r="U74" s="76">
        <f t="shared" si="17"/>
        <v>0</v>
      </c>
      <c r="V74" s="76">
        <f t="shared" si="17"/>
        <v>0</v>
      </c>
      <c r="W74" s="76">
        <f t="shared" si="17"/>
        <v>0</v>
      </c>
      <c r="X74" s="76">
        <f t="shared" si="17"/>
        <v>0</v>
      </c>
      <c r="Y74" s="76">
        <f t="shared" si="17"/>
        <v>0</v>
      </c>
      <c r="Z74" s="76">
        <f t="shared" si="17"/>
        <v>0</v>
      </c>
      <c r="AA74" s="76">
        <f t="shared" si="17"/>
        <v>0</v>
      </c>
      <c r="AB74" s="76">
        <f t="shared" si="17"/>
        <v>0</v>
      </c>
      <c r="AC74" s="76">
        <f t="shared" si="17"/>
        <v>0</v>
      </c>
      <c r="AD74" s="76">
        <f t="shared" si="17"/>
        <v>0</v>
      </c>
      <c r="AE74" s="76">
        <f t="shared" si="17"/>
        <v>0</v>
      </c>
      <c r="AF74" s="76">
        <f t="shared" si="17"/>
        <v>0</v>
      </c>
      <c r="AG74" s="75"/>
      <c r="AH74" s="75">
        <f>ROUND(SUM(AH55:AH73), 2)</f>
        <v>0</v>
      </c>
      <c r="AI74" s="75">
        <f>SUM(AI55:AI73)</f>
        <v>0</v>
      </c>
      <c r="AJ74" s="44"/>
      <c r="AK74" s="28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c r="CQ74" s="78"/>
      <c r="CR74" s="78"/>
      <c r="CS74" s="78"/>
      <c r="CT74" s="78"/>
      <c r="CU74" s="78"/>
      <c r="CV74" s="78"/>
      <c r="CW74" s="78"/>
      <c r="CX74" s="78"/>
      <c r="CY74" s="78"/>
      <c r="CZ74" s="78"/>
      <c r="DA74" s="78"/>
      <c r="DB74" s="78"/>
      <c r="DC74" s="78"/>
      <c r="DD74" s="78"/>
      <c r="DE74" s="78"/>
      <c r="DF74" s="78"/>
      <c r="DG74" s="78"/>
      <c r="DH74" s="78"/>
      <c r="DI74" s="78"/>
      <c r="DJ74" s="78"/>
      <c r="DK74" s="78"/>
      <c r="DL74" s="78"/>
      <c r="DM74" s="78"/>
      <c r="DN74" s="78"/>
      <c r="DO74" s="78"/>
      <c r="DP74" s="78"/>
      <c r="DQ74" s="78"/>
      <c r="DR74" s="78"/>
      <c r="DS74" s="78"/>
      <c r="DT74" s="78"/>
      <c r="DU74" s="78"/>
      <c r="DV74" s="78"/>
      <c r="DW74" s="78"/>
      <c r="DX74" s="78"/>
      <c r="DY74" s="78"/>
      <c r="DZ74" s="78"/>
      <c r="EA74" s="78"/>
      <c r="EB74" s="78"/>
      <c r="EC74" s="78"/>
      <c r="ED74" s="78"/>
      <c r="EE74" s="78"/>
      <c r="EF74" s="78"/>
      <c r="EG74" s="78"/>
      <c r="EH74" s="78"/>
      <c r="EI74" s="78"/>
      <c r="EJ74" s="78"/>
      <c r="EK74" s="78"/>
      <c r="EL74" s="78"/>
      <c r="EM74" s="78"/>
      <c r="EN74" s="78"/>
      <c r="EO74" s="78"/>
      <c r="EP74" s="78"/>
      <c r="EQ74" s="78"/>
      <c r="ER74" s="78"/>
      <c r="ES74" s="78"/>
      <c r="ET74" s="78"/>
      <c r="EU74" s="78"/>
      <c r="EV74" s="78"/>
      <c r="EW74" s="78"/>
      <c r="EX74" s="78"/>
      <c r="EY74" s="78"/>
      <c r="EZ74" s="78"/>
      <c r="FA74" s="78"/>
      <c r="FB74" s="78"/>
      <c r="FC74" s="78"/>
      <c r="FD74" s="78"/>
      <c r="FE74" s="78"/>
      <c r="FF74" s="78"/>
      <c r="FG74" s="78"/>
      <c r="FH74" s="78"/>
      <c r="FI74" s="78"/>
      <c r="FJ74" s="78"/>
      <c r="FK74" s="78"/>
      <c r="FL74" s="78"/>
      <c r="FM74" s="78"/>
      <c r="FN74" s="78"/>
      <c r="FO74" s="78"/>
      <c r="FP74" s="78"/>
      <c r="FQ74" s="78"/>
      <c r="FR74" s="78"/>
      <c r="FS74" s="78"/>
      <c r="FT74" s="78"/>
      <c r="FU74" s="78"/>
      <c r="FV74" s="78"/>
      <c r="FW74" s="78"/>
      <c r="FX74" s="78"/>
      <c r="FY74" s="78"/>
      <c r="FZ74" s="78"/>
      <c r="GA74" s="78"/>
      <c r="GB74" s="78"/>
      <c r="GC74" s="78"/>
      <c r="GD74" s="78"/>
      <c r="GE74" s="78"/>
      <c r="GF74" s="78"/>
      <c r="GG74" s="78"/>
      <c r="GH74" s="78"/>
      <c r="GI74" s="78"/>
      <c r="GJ74" s="78"/>
      <c r="GK74" s="78"/>
      <c r="GL74" s="78"/>
      <c r="GM74" s="78"/>
      <c r="GN74" s="78"/>
    </row>
    <row r="75" spans="1:196" x14ac:dyDescent="0.3">
      <c r="A75" s="54"/>
      <c r="B75" s="80">
        <f>SUMIF('d1'!$D$3:$D$307,'d1'!$AD$88,'d1'!$C$3:$C$307)</f>
        <v>0</v>
      </c>
      <c r="C75" s="80">
        <f>SUMIF('d2'!$D$3:$D$250,'d2'!$AD$88,'d2'!$C$3:$C$250)</f>
        <v>0</v>
      </c>
      <c r="D75" s="80">
        <f>SUMIF('d3'!$D$3:$D$250,'d3'!$AD$88,'d3'!$C$3:$C$250)</f>
        <v>0</v>
      </c>
      <c r="E75" s="80">
        <f>SUMIF('d4'!$D$3:$D$250,'d4'!$AD$88,'d4'!$C$3:$C$250)</f>
        <v>0</v>
      </c>
      <c r="F75" s="80">
        <f>SUMIF('d5'!$D$3:$D$250,'d5'!$AD$88,'d5'!$C$3:$C$250)</f>
        <v>0</v>
      </c>
      <c r="G75" s="80">
        <f>SUMIF('d6'!$D$3:$D$250,'d6'!$AD$88,'d6'!$C$3:$C$250)</f>
        <v>0</v>
      </c>
      <c r="H75" s="80">
        <f>SUMIF('d7'!$D$3:$D$250,'d7'!$AD$88,'d7'!$C$3:$C$250)</f>
        <v>0</v>
      </c>
      <c r="I75" s="80">
        <f>SUMIF('d8'!$D$3:$D$250,'d8'!$AD$88,'d8'!$C$3:$C$250)</f>
        <v>0</v>
      </c>
      <c r="J75" s="80">
        <f>SUMIF('d9'!$D$3:$D$250,'d9'!$AD$88,'d9'!$C$3:$C$250)</f>
        <v>0</v>
      </c>
      <c r="K75" s="80">
        <f>SUMIF('d10'!$D$3:$D$250,'d10'!$AD$88,'d10'!$C$3:$C$250)</f>
        <v>0</v>
      </c>
      <c r="L75" s="80">
        <f>SUMIF('d11'!$D$3:$D$250,'d11'!$AD$88,'d11'!$C$3:$C$250)</f>
        <v>0</v>
      </c>
      <c r="M75" s="80">
        <f>SUMIF('d12'!$D$3:$D$250,'d12'!$AD$88,'d12'!$C$3:$C$250)</f>
        <v>0</v>
      </c>
      <c r="N75" s="80">
        <f>SUMIF('d13'!$D$3:$D$250,'d13'!$AD$88,'d13'!$C$3:$C$250)</f>
        <v>0</v>
      </c>
      <c r="O75" s="80">
        <f>SUMIF('d14'!$D$3:$D$250,'d14'!$AD$88,'d14'!$C$3:$C$250)</f>
        <v>0</v>
      </c>
      <c r="P75" s="80">
        <f>SUMIF('d15'!$D$3:$D$250,'d15'!$AD$88,'d15'!$C$3:$C$250)</f>
        <v>0</v>
      </c>
      <c r="Q75" s="80">
        <f>SUMIF('d16'!$D$3:$D$250,'d16'!$AD$88,'d16'!$C$3:$C$250)</f>
        <v>0</v>
      </c>
      <c r="R75" s="80">
        <f>SUMIF('d17'!$D$3:$D$250,'d17'!$AD$88,'d17'!$C$3:$C$250)</f>
        <v>0</v>
      </c>
      <c r="S75" s="80">
        <f>SUMIF('d18'!$D$3:$D$250,'d18'!$AD$88,'d18'!$C$3:$C$250)</f>
        <v>0</v>
      </c>
      <c r="T75" s="80">
        <f>SUMIF('d19'!$D$3:$D$250,'d19'!$AD$88,'d19'!$C$3:$C$250)</f>
        <v>0</v>
      </c>
      <c r="U75" s="80">
        <f>SUMIF('d20'!$D$3:$D$250,'d20'!$AD$88,'d20'!$C$3:$C$250)</f>
        <v>0</v>
      </c>
      <c r="V75" s="80">
        <f>SUMIF('d21'!$D$3:$D$250,'d21'!$AD$88,'d21'!$C$3:$C$250)</f>
        <v>0</v>
      </c>
      <c r="W75" s="80">
        <f>SUMIF('d22'!$D$3:$D$250,'d22'!$AD$88,'d22'!$C$3:$C$250)</f>
        <v>0</v>
      </c>
      <c r="X75" s="80">
        <f>SUMIF('d23'!$D$3:$D$250,'d23'!$AD$88,'d23'!$C$3:$C$250)</f>
        <v>0</v>
      </c>
      <c r="Y75" s="80">
        <f>SUMIF('d24'!$D$3:$D$250,'d24'!$AD$88,'d24'!$C$3:$C$250)</f>
        <v>0</v>
      </c>
      <c r="Z75" s="80">
        <f>SUMIF('d25'!$D$3:$D$250,'d25'!$AD$88,'d25'!$C$3:$C$250)</f>
        <v>0</v>
      </c>
      <c r="AA75" s="80">
        <f>SUMIF('d26'!$D$3:$D$250,'d26'!$AD$88,'d26'!$C$3:$C$250)</f>
        <v>0</v>
      </c>
      <c r="AB75" s="80">
        <f>SUMIF('d27'!$D$3:$D$250,'d27'!$AD$88,'d27'!$C$3:$C$250)</f>
        <v>0</v>
      </c>
      <c r="AC75" s="80">
        <f>SUMIF('d28'!$D$3:$D$250,'d28'!$AD$88,'d28'!$C$3:$C$250)</f>
        <v>0</v>
      </c>
      <c r="AD75" s="80">
        <f>SUMIF('d29'!$D$3:$D$250,'d29'!$AD$88,'d29'!$C$3:$C$250)</f>
        <v>0</v>
      </c>
      <c r="AE75" s="80">
        <f>SUMIF('d30'!$D$3:$D$250,'d30'!$AD$88,'d30'!$C$3:$C$250)</f>
        <v>0</v>
      </c>
      <c r="AF75" s="80">
        <f>SUMIF('d31'!$D$3:$D$250,'d31'!$AD$88,'d31'!$C$3:$C$250)</f>
        <v>0</v>
      </c>
      <c r="AH75" s="16"/>
      <c r="AI75" s="16"/>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row>
    <row r="76" spans="1:196" s="102" customFormat="1" x14ac:dyDescent="0.3">
      <c r="A76" s="103" t="s">
        <v>130</v>
      </c>
      <c r="B76" s="100">
        <f>B74-B75</f>
        <v>0</v>
      </c>
      <c r="C76" s="100">
        <f t="shared" ref="C76:V76" si="18">C74-C75</f>
        <v>0</v>
      </c>
      <c r="D76" s="100">
        <f t="shared" si="18"/>
        <v>0</v>
      </c>
      <c r="E76" s="100">
        <f t="shared" si="18"/>
        <v>0</v>
      </c>
      <c r="F76" s="100">
        <f t="shared" si="18"/>
        <v>0</v>
      </c>
      <c r="G76" s="100">
        <f t="shared" si="18"/>
        <v>0</v>
      </c>
      <c r="H76" s="100">
        <f t="shared" si="18"/>
        <v>0</v>
      </c>
      <c r="I76" s="100">
        <f t="shared" si="18"/>
        <v>0</v>
      </c>
      <c r="J76" s="100">
        <f t="shared" si="18"/>
        <v>0</v>
      </c>
      <c r="K76" s="100">
        <f t="shared" si="18"/>
        <v>0</v>
      </c>
      <c r="L76" s="100">
        <f t="shared" si="18"/>
        <v>0</v>
      </c>
      <c r="M76" s="100">
        <f t="shared" si="18"/>
        <v>0</v>
      </c>
      <c r="N76" s="100">
        <f t="shared" si="18"/>
        <v>0</v>
      </c>
      <c r="O76" s="100">
        <f t="shared" si="18"/>
        <v>0</v>
      </c>
      <c r="P76" s="100">
        <f t="shared" si="18"/>
        <v>0</v>
      </c>
      <c r="Q76" s="100">
        <f t="shared" si="18"/>
        <v>0</v>
      </c>
      <c r="R76" s="100">
        <f t="shared" si="18"/>
        <v>0</v>
      </c>
      <c r="S76" s="100">
        <f t="shared" si="18"/>
        <v>0</v>
      </c>
      <c r="T76" s="100">
        <f t="shared" si="18"/>
        <v>0</v>
      </c>
      <c r="U76" s="100">
        <f t="shared" si="18"/>
        <v>0</v>
      </c>
      <c r="V76" s="100">
        <f t="shared" si="18"/>
        <v>0</v>
      </c>
      <c r="W76" s="100">
        <f>+W74-W77</f>
        <v>0</v>
      </c>
      <c r="X76" s="100">
        <f t="shared" ref="X76:AF76" si="19">+X74-X77</f>
        <v>0</v>
      </c>
      <c r="Y76" s="100">
        <f t="shared" si="19"/>
        <v>0</v>
      </c>
      <c r="Z76" s="100">
        <f t="shared" si="19"/>
        <v>0</v>
      </c>
      <c r="AA76" s="100">
        <f t="shared" si="19"/>
        <v>0</v>
      </c>
      <c r="AB76" s="100">
        <f t="shared" si="19"/>
        <v>0</v>
      </c>
      <c r="AC76" s="100">
        <f t="shared" si="19"/>
        <v>0</v>
      </c>
      <c r="AD76" s="101">
        <f t="shared" si="19"/>
        <v>0</v>
      </c>
      <c r="AE76" s="101">
        <f t="shared" si="19"/>
        <v>0</v>
      </c>
      <c r="AF76" s="101">
        <f t="shared" si="19"/>
        <v>0</v>
      </c>
      <c r="AG76" s="101"/>
      <c r="AH76" s="101"/>
      <c r="AI76" s="101">
        <f>+AH74/2</f>
        <v>0</v>
      </c>
      <c r="AJ76" s="99"/>
      <c r="AK76" s="99"/>
      <c r="AL76" s="99"/>
      <c r="AM76" s="99"/>
      <c r="AN76" s="99"/>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row>
    <row r="2977" spans="25:40" x14ac:dyDescent="0.3">
      <c r="Y2977" s="18">
        <f>+P2977</f>
        <v>0</v>
      </c>
    </row>
    <row r="2978" spans="25:40" x14ac:dyDescent="0.3">
      <c r="AE2978" s="82">
        <f>+P2978</f>
        <v>0</v>
      </c>
    </row>
    <row r="2979" spans="25:40" x14ac:dyDescent="0.3">
      <c r="AE2979" s="82">
        <f>+P2979</f>
        <v>0</v>
      </c>
    </row>
    <row r="2980" spans="25:40" x14ac:dyDescent="0.3">
      <c r="AE2980" s="82">
        <f>+P2980</f>
        <v>0</v>
      </c>
    </row>
    <row r="2981" spans="25:40" x14ac:dyDescent="0.3">
      <c r="AF2981" s="82">
        <f>+P2981</f>
        <v>0</v>
      </c>
    </row>
    <row r="2982" spans="25:40" x14ac:dyDescent="0.3">
      <c r="AJ2982" s="18">
        <f>+P2982</f>
        <v>0</v>
      </c>
    </row>
    <row r="2983" spans="25:40" x14ac:dyDescent="0.3">
      <c r="AJ2983" s="18">
        <f>+P2983</f>
        <v>0</v>
      </c>
    </row>
    <row r="2984" spans="25:40" x14ac:dyDescent="0.3">
      <c r="AJ2984" s="18">
        <f>+P2984</f>
        <v>0</v>
      </c>
    </row>
    <row r="2985" spans="25:40" x14ac:dyDescent="0.3">
      <c r="Y2985" s="18">
        <f>+P2985</f>
        <v>0</v>
      </c>
    </row>
    <row r="2986" spans="25:40" x14ac:dyDescent="0.3">
      <c r="Y2986" s="18">
        <f>+P2986</f>
        <v>0</v>
      </c>
    </row>
    <row r="2987" spans="25:40" x14ac:dyDescent="0.3">
      <c r="AM2987" s="18">
        <f>+P2987</f>
        <v>0</v>
      </c>
    </row>
    <row r="2988" spans="25:40" x14ac:dyDescent="0.3">
      <c r="AM2988" s="18">
        <f>+P2988</f>
        <v>0</v>
      </c>
    </row>
    <row r="2989" spans="25:40" x14ac:dyDescent="0.3">
      <c r="AN2989" s="18">
        <f t="shared" ref="AN2989:AN2994" si="20">+P2989</f>
        <v>0</v>
      </c>
    </row>
    <row r="2990" spans="25:40" x14ac:dyDescent="0.3">
      <c r="AN2990" s="18">
        <f t="shared" si="20"/>
        <v>0</v>
      </c>
    </row>
    <row r="2991" spans="25:40" x14ac:dyDescent="0.3">
      <c r="AN2991" s="18">
        <f t="shared" si="20"/>
        <v>0</v>
      </c>
    </row>
    <row r="2992" spans="25:40" x14ac:dyDescent="0.3">
      <c r="AN2992" s="18">
        <f t="shared" si="20"/>
        <v>0</v>
      </c>
    </row>
    <row r="2993" spans="24:41" x14ac:dyDescent="0.3">
      <c r="AN2993" s="18">
        <f t="shared" si="20"/>
        <v>0</v>
      </c>
    </row>
    <row r="2994" spans="24:41" x14ac:dyDescent="0.3">
      <c r="AN2994" s="18">
        <f t="shared" si="20"/>
        <v>0</v>
      </c>
    </row>
    <row r="2995" spans="24:41" x14ac:dyDescent="0.3">
      <c r="AO2995" s="18">
        <f>+P2995</f>
        <v>0</v>
      </c>
    </row>
    <row r="2996" spans="24:41" x14ac:dyDescent="0.3">
      <c r="Y2996" s="18">
        <f>+P2996</f>
        <v>0</v>
      </c>
    </row>
    <row r="2997" spans="24:41" x14ac:dyDescent="0.3">
      <c r="AE2997" s="82">
        <f>+P2997</f>
        <v>0</v>
      </c>
    </row>
    <row r="2998" spans="24:41" x14ac:dyDescent="0.3">
      <c r="AM2998" s="18">
        <f>+P2998</f>
        <v>0</v>
      </c>
    </row>
    <row r="2999" spans="24:41" x14ac:dyDescent="0.3">
      <c r="AM2999" s="18">
        <f>+P2999</f>
        <v>0</v>
      </c>
    </row>
    <row r="3000" spans="24:41" x14ac:dyDescent="0.3">
      <c r="AM3000" s="18">
        <f>+P3000</f>
        <v>0</v>
      </c>
    </row>
    <row r="3001" spans="24:41" x14ac:dyDescent="0.3">
      <c r="X3001" s="18">
        <f>+P3001</f>
        <v>0</v>
      </c>
    </row>
    <row r="3002" spans="24:41" x14ac:dyDescent="0.3">
      <c r="X3002" s="18">
        <f>+P3002</f>
        <v>0</v>
      </c>
    </row>
    <row r="3003" spans="24:41" x14ac:dyDescent="0.3">
      <c r="AC3003" s="18">
        <f>+P3003</f>
        <v>0</v>
      </c>
    </row>
    <row r="3004" spans="24:41" x14ac:dyDescent="0.3">
      <c r="AD3004" s="82">
        <f>+P3004</f>
        <v>0</v>
      </c>
    </row>
    <row r="3005" spans="24:41" x14ac:dyDescent="0.3">
      <c r="AO3005" s="18">
        <f>+P3005</f>
        <v>0</v>
      </c>
    </row>
    <row r="3006" spans="24:41" x14ac:dyDescent="0.3">
      <c r="AO3006" s="18">
        <f>+P3006</f>
        <v>0</v>
      </c>
    </row>
    <row r="3007" spans="24:41" x14ac:dyDescent="0.3">
      <c r="AO3007" s="18">
        <f>+P3007</f>
        <v>0</v>
      </c>
    </row>
    <row r="3008" spans="24:41" x14ac:dyDescent="0.3">
      <c r="AE3008" s="82">
        <f>+P3008</f>
        <v>0</v>
      </c>
    </row>
    <row r="3009" spans="32:41" x14ac:dyDescent="0.3">
      <c r="AJ3009" s="18">
        <f>+P3009</f>
        <v>0</v>
      </c>
    </row>
    <row r="3010" spans="32:41" x14ac:dyDescent="0.3">
      <c r="AJ3010" s="18">
        <f>+P3010</f>
        <v>0</v>
      </c>
    </row>
    <row r="3011" spans="32:41" x14ac:dyDescent="0.3">
      <c r="AJ3011" s="18">
        <f>+P3011</f>
        <v>0</v>
      </c>
    </row>
    <row r="3012" spans="32:41" x14ac:dyDescent="0.3">
      <c r="AO3012" s="18">
        <f t="shared" ref="AO3012:AO3017" si="21">+P3012</f>
        <v>0</v>
      </c>
    </row>
    <row r="3013" spans="32:41" x14ac:dyDescent="0.3">
      <c r="AO3013" s="18">
        <f t="shared" si="21"/>
        <v>0</v>
      </c>
    </row>
    <row r="3014" spans="32:41" x14ac:dyDescent="0.3">
      <c r="AO3014" s="18">
        <f t="shared" si="21"/>
        <v>0</v>
      </c>
    </row>
    <row r="3015" spans="32:41" x14ac:dyDescent="0.3">
      <c r="AO3015" s="18">
        <f t="shared" si="21"/>
        <v>0</v>
      </c>
    </row>
    <row r="3016" spans="32:41" x14ac:dyDescent="0.3">
      <c r="AO3016" s="18">
        <f t="shared" si="21"/>
        <v>0</v>
      </c>
    </row>
    <row r="3017" spans="32:41" x14ac:dyDescent="0.3">
      <c r="AO3017" s="18">
        <f t="shared" si="21"/>
        <v>0</v>
      </c>
    </row>
    <row r="3018" spans="32:41" x14ac:dyDescent="0.3">
      <c r="AM3018" s="18">
        <f>+P3018</f>
        <v>0</v>
      </c>
    </row>
    <row r="3019" spans="32:41" x14ac:dyDescent="0.3">
      <c r="AF3019" s="82">
        <f>+P3019</f>
        <v>0</v>
      </c>
    </row>
    <row r="3020" spans="32:41" x14ac:dyDescent="0.3">
      <c r="AO3020" s="18">
        <f>+P3020</f>
        <v>0</v>
      </c>
    </row>
    <row r="3021" spans="32:41" x14ac:dyDescent="0.3">
      <c r="AO3021" s="18">
        <f>+P3021</f>
        <v>0</v>
      </c>
    </row>
    <row r="3022" spans="32:41" x14ac:dyDescent="0.3">
      <c r="AN3022" s="18">
        <f>+P3022</f>
        <v>0</v>
      </c>
    </row>
    <row r="3023" spans="32:41" x14ac:dyDescent="0.3">
      <c r="AM3023" s="18">
        <f>+P3023</f>
        <v>0</v>
      </c>
    </row>
    <row r="3024" spans="32:41" x14ac:dyDescent="0.3">
      <c r="AO3024" s="18">
        <f>+P3024</f>
        <v>0</v>
      </c>
    </row>
    <row r="3025" spans="25:41" x14ac:dyDescent="0.3">
      <c r="AO3025" s="18">
        <f>+P3025</f>
        <v>0</v>
      </c>
    </row>
    <row r="3026" spans="25:41" x14ac:dyDescent="0.3">
      <c r="AH3026" s="82">
        <f>+P3026</f>
        <v>0</v>
      </c>
    </row>
    <row r="3027" spans="25:41" x14ac:dyDescent="0.3">
      <c r="AH3027" s="82">
        <f>+P3027</f>
        <v>0</v>
      </c>
    </row>
    <row r="3028" spans="25:41" x14ac:dyDescent="0.3">
      <c r="AH3028" s="82">
        <f>+P3028</f>
        <v>0</v>
      </c>
    </row>
    <row r="3029" spans="25:41" x14ac:dyDescent="0.3">
      <c r="AH3029" s="82">
        <f>+P3029</f>
        <v>0</v>
      </c>
    </row>
    <row r="3030" spans="25:41" x14ac:dyDescent="0.3">
      <c r="AE3030" s="82">
        <f>+P3030</f>
        <v>0</v>
      </c>
    </row>
    <row r="3031" spans="25:41" x14ac:dyDescent="0.3">
      <c r="Y3031" s="18">
        <f>+P3031</f>
        <v>0</v>
      </c>
    </row>
    <row r="3032" spans="25:41" x14ac:dyDescent="0.3">
      <c r="Y3032" s="18">
        <f>+P3032</f>
        <v>0</v>
      </c>
    </row>
    <row r="3036" spans="25:41" x14ac:dyDescent="0.3">
      <c r="AJ3036" s="18">
        <f>+P3036</f>
        <v>0</v>
      </c>
    </row>
    <row r="3037" spans="25:41" x14ac:dyDescent="0.3">
      <c r="AJ3037" s="18">
        <f>+P3037</f>
        <v>0</v>
      </c>
    </row>
    <row r="3038" spans="25:41" x14ac:dyDescent="0.3">
      <c r="AJ3038" s="18">
        <f>+P3038</f>
        <v>0</v>
      </c>
    </row>
    <row r="3039" spans="25:41" x14ac:dyDescent="0.3">
      <c r="AE3039" s="82">
        <f>+P3039</f>
        <v>0</v>
      </c>
    </row>
    <row r="3040" spans="25:41" x14ac:dyDescent="0.3">
      <c r="AH3040" s="82">
        <f>+P3040</f>
        <v>0</v>
      </c>
    </row>
    <row r="3041" spans="31:42" x14ac:dyDescent="0.3">
      <c r="AP3041" s="18">
        <f>+P3041</f>
        <v>0</v>
      </c>
    </row>
    <row r="3042" spans="31:42" x14ac:dyDescent="0.3">
      <c r="AJ3042" s="18">
        <f>+P3042</f>
        <v>0</v>
      </c>
    </row>
    <row r="3043" spans="31:42" x14ac:dyDescent="0.3">
      <c r="AJ3043" s="18">
        <f>+P3043</f>
        <v>0</v>
      </c>
    </row>
    <row r="3044" spans="31:42" x14ac:dyDescent="0.3">
      <c r="AJ3044" s="18">
        <f t="shared" ref="AJ3044:AJ3051" si="22">+P3044</f>
        <v>0</v>
      </c>
    </row>
    <row r="3045" spans="31:42" x14ac:dyDescent="0.3">
      <c r="AJ3045" s="18">
        <f t="shared" si="22"/>
        <v>0</v>
      </c>
    </row>
    <row r="3046" spans="31:42" x14ac:dyDescent="0.3">
      <c r="AJ3046" s="18">
        <f t="shared" si="22"/>
        <v>0</v>
      </c>
    </row>
    <row r="3047" spans="31:42" x14ac:dyDescent="0.3">
      <c r="AJ3047" s="18">
        <f t="shared" si="22"/>
        <v>0</v>
      </c>
    </row>
    <row r="3048" spans="31:42" x14ac:dyDescent="0.3">
      <c r="AJ3048" s="18">
        <f t="shared" si="22"/>
        <v>0</v>
      </c>
    </row>
    <row r="3049" spans="31:42" x14ac:dyDescent="0.3">
      <c r="AJ3049" s="18">
        <f t="shared" si="22"/>
        <v>0</v>
      </c>
    </row>
    <row r="3050" spans="31:42" x14ac:dyDescent="0.3">
      <c r="AJ3050" s="18">
        <f t="shared" si="22"/>
        <v>0</v>
      </c>
    </row>
    <row r="3051" spans="31:42" x14ac:dyDescent="0.3">
      <c r="AJ3051" s="18">
        <f t="shared" si="22"/>
        <v>0</v>
      </c>
    </row>
    <row r="3052" spans="31:42" x14ac:dyDescent="0.3">
      <c r="AE3052" s="82">
        <f>+P3052</f>
        <v>0</v>
      </c>
    </row>
    <row r="3053" spans="31:42" x14ac:dyDescent="0.3">
      <c r="AH3053" s="82">
        <f>+P3053</f>
        <v>0</v>
      </c>
    </row>
    <row r="3054" spans="31:42" x14ac:dyDescent="0.3">
      <c r="AH3054" s="82">
        <f>+P3054</f>
        <v>0</v>
      </c>
    </row>
    <row r="3055" spans="31:42" x14ac:dyDescent="0.3">
      <c r="AJ3055" s="18">
        <f>+P3055</f>
        <v>0</v>
      </c>
    </row>
    <row r="3056" spans="31:42" x14ac:dyDescent="0.3">
      <c r="AF3056" s="82">
        <f>+P3056</f>
        <v>0</v>
      </c>
    </row>
    <row r="3057" spans="24:41" x14ac:dyDescent="0.3">
      <c r="AO3057" s="18">
        <f>+P3057</f>
        <v>0</v>
      </c>
    </row>
    <row r="3058" spans="24:41" x14ac:dyDescent="0.3">
      <c r="AO3058" s="18">
        <f>+P3058</f>
        <v>0</v>
      </c>
    </row>
    <row r="3059" spans="24:41" x14ac:dyDescent="0.3">
      <c r="Y3059" s="18">
        <f>+P3059</f>
        <v>0</v>
      </c>
    </row>
    <row r="3060" spans="24:41" x14ac:dyDescent="0.3">
      <c r="X3060" s="18">
        <f>+P3060</f>
        <v>0</v>
      </c>
    </row>
    <row r="3061" spans="24:41" x14ac:dyDescent="0.3">
      <c r="X3061" s="18">
        <f>+P3061</f>
        <v>0</v>
      </c>
    </row>
    <row r="3062" spans="24:41" x14ac:dyDescent="0.3">
      <c r="AO3062" s="18">
        <f t="shared" ref="AO3062:AO3067" si="23">+P3062</f>
        <v>0</v>
      </c>
    </row>
    <row r="3063" spans="24:41" x14ac:dyDescent="0.3">
      <c r="AO3063" s="18">
        <f t="shared" si="23"/>
        <v>0</v>
      </c>
    </row>
    <row r="3064" spans="24:41" x14ac:dyDescent="0.3">
      <c r="AO3064" s="18">
        <f t="shared" si="23"/>
        <v>0</v>
      </c>
    </row>
    <row r="3065" spans="24:41" x14ac:dyDescent="0.3">
      <c r="AO3065" s="18">
        <f t="shared" si="23"/>
        <v>0</v>
      </c>
    </row>
    <row r="3066" spans="24:41" x14ac:dyDescent="0.3">
      <c r="AO3066" s="18">
        <f t="shared" si="23"/>
        <v>0</v>
      </c>
    </row>
    <row r="3067" spans="24:41" x14ac:dyDescent="0.3">
      <c r="AO3067" s="18">
        <f t="shared" si="23"/>
        <v>0</v>
      </c>
    </row>
    <row r="3068" spans="24:41" x14ac:dyDescent="0.3">
      <c r="AE3068" s="82">
        <f>+P3068</f>
        <v>0</v>
      </c>
    </row>
    <row r="3069" spans="24:41" x14ac:dyDescent="0.3">
      <c r="AD3069" s="82">
        <f>+P3069</f>
        <v>0</v>
      </c>
    </row>
    <row r="3070" spans="24:41" x14ac:dyDescent="0.3">
      <c r="AJ3070" s="18">
        <f>+P3070</f>
        <v>0</v>
      </c>
    </row>
    <row r="3071" spans="24:41" x14ac:dyDescent="0.3">
      <c r="AJ3071" s="18">
        <f>+P3071</f>
        <v>0</v>
      </c>
    </row>
    <row r="3072" spans="24:41" x14ac:dyDescent="0.3">
      <c r="AJ3072" s="18">
        <f>+P3072</f>
        <v>0</v>
      </c>
    </row>
    <row r="3073" spans="24:41" x14ac:dyDescent="0.3">
      <c r="AN3073" s="18">
        <f>+P3073</f>
        <v>0</v>
      </c>
    </row>
    <row r="3074" spans="24:41" x14ac:dyDescent="0.3">
      <c r="AC3074" s="18">
        <f>+P3074</f>
        <v>0</v>
      </c>
    </row>
    <row r="3075" spans="24:41" x14ac:dyDescent="0.3">
      <c r="AC3075" s="18">
        <f>+P3075</f>
        <v>0</v>
      </c>
    </row>
    <row r="3076" spans="24:41" x14ac:dyDescent="0.3">
      <c r="X3076" s="18">
        <f>+P3076</f>
        <v>0</v>
      </c>
    </row>
    <row r="3077" spans="24:41" x14ac:dyDescent="0.3">
      <c r="X3077" s="18">
        <f>+P3077</f>
        <v>0</v>
      </c>
    </row>
    <row r="3078" spans="24:41" x14ac:dyDescent="0.3">
      <c r="AF3078" s="82">
        <f>+P3078</f>
        <v>0</v>
      </c>
    </row>
    <row r="3079" spans="24:41" x14ac:dyDescent="0.3">
      <c r="AO3079" s="18">
        <f>+P3079</f>
        <v>0</v>
      </c>
    </row>
    <row r="3080" spans="24:41" x14ac:dyDescent="0.3">
      <c r="AO3080" s="18">
        <f>+P3080</f>
        <v>0</v>
      </c>
    </row>
    <row r="3081" spans="24:41" x14ac:dyDescent="0.3">
      <c r="AO3081" s="18">
        <f>+P3081</f>
        <v>0</v>
      </c>
    </row>
    <row r="3082" spans="24:41" x14ac:dyDescent="0.3">
      <c r="AO3082" s="18">
        <f>+P3082</f>
        <v>0</v>
      </c>
    </row>
    <row r="3083" spans="24:41" x14ac:dyDescent="0.3">
      <c r="AH3083" s="82">
        <f t="shared" ref="AH3083:AH3088" si="24">+P3083</f>
        <v>0</v>
      </c>
    </row>
    <row r="3084" spans="24:41" x14ac:dyDescent="0.3">
      <c r="AH3084" s="82">
        <f t="shared" si="24"/>
        <v>0</v>
      </c>
    </row>
    <row r="3085" spans="24:41" x14ac:dyDescent="0.3">
      <c r="AH3085" s="82">
        <f t="shared" si="24"/>
        <v>0</v>
      </c>
    </row>
    <row r="3086" spans="24:41" x14ac:dyDescent="0.3">
      <c r="AH3086" s="82">
        <f t="shared" si="24"/>
        <v>0</v>
      </c>
    </row>
    <row r="3087" spans="24:41" x14ac:dyDescent="0.3">
      <c r="AH3087" s="82">
        <f t="shared" si="24"/>
        <v>0</v>
      </c>
    </row>
    <row r="3088" spans="24:41" x14ac:dyDescent="0.3">
      <c r="AH3088" s="82">
        <f t="shared" si="24"/>
        <v>0</v>
      </c>
    </row>
    <row r="3089" spans="24:39" x14ac:dyDescent="0.3">
      <c r="AM3089" s="18">
        <f>+P3089</f>
        <v>0</v>
      </c>
    </row>
    <row r="3090" spans="24:39" x14ac:dyDescent="0.3">
      <c r="AM3090" s="18">
        <f>+P3090</f>
        <v>0</v>
      </c>
    </row>
    <row r="3091" spans="24:39" x14ac:dyDescent="0.3">
      <c r="AM3091" s="18">
        <f>+P3091</f>
        <v>0</v>
      </c>
    </row>
    <row r="3092" spans="24:39" x14ac:dyDescent="0.3">
      <c r="AM3092" s="18">
        <f>+P3092</f>
        <v>0</v>
      </c>
    </row>
    <row r="3093" spans="24:39" x14ac:dyDescent="0.3">
      <c r="AM3093" s="18">
        <f>+P3093</f>
        <v>0</v>
      </c>
    </row>
    <row r="3094" spans="24:39" x14ac:dyDescent="0.3">
      <c r="X3094" s="18">
        <f>+P3094</f>
        <v>0</v>
      </c>
    </row>
    <row r="3095" spans="24:39" x14ac:dyDescent="0.3">
      <c r="AH3095" s="82">
        <f t="shared" ref="AH3095:AH3100" si="25">+P3095</f>
        <v>0</v>
      </c>
    </row>
    <row r="3096" spans="24:39" x14ac:dyDescent="0.3">
      <c r="AH3096" s="82">
        <f t="shared" si="25"/>
        <v>0</v>
      </c>
    </row>
    <row r="3097" spans="24:39" x14ac:dyDescent="0.3">
      <c r="AH3097" s="82">
        <f t="shared" si="25"/>
        <v>0</v>
      </c>
    </row>
    <row r="3098" spans="24:39" x14ac:dyDescent="0.3">
      <c r="AH3098" s="82">
        <f t="shared" si="25"/>
        <v>0</v>
      </c>
    </row>
    <row r="3099" spans="24:39" x14ac:dyDescent="0.3">
      <c r="AH3099" s="82">
        <f t="shared" si="25"/>
        <v>0</v>
      </c>
    </row>
    <row r="3100" spans="24:39" x14ac:dyDescent="0.3">
      <c r="AH3100" s="82">
        <f t="shared" si="25"/>
        <v>0</v>
      </c>
    </row>
    <row r="3101" spans="24:39" x14ac:dyDescent="0.3">
      <c r="Y3101" s="18">
        <f>+P3101</f>
        <v>0</v>
      </c>
    </row>
    <row r="3102" spans="24:39" x14ac:dyDescent="0.3">
      <c r="Y3102" s="18">
        <f>+P3102</f>
        <v>0</v>
      </c>
    </row>
    <row r="3103" spans="24:39" x14ac:dyDescent="0.3">
      <c r="AH3103" s="82">
        <f>+P3103</f>
        <v>0</v>
      </c>
    </row>
    <row r="3104" spans="24:39" x14ac:dyDescent="0.3">
      <c r="AH3104" s="82">
        <f>+P3104</f>
        <v>0</v>
      </c>
    </row>
    <row r="3105" spans="34:42" x14ac:dyDescent="0.3">
      <c r="AH3105" s="82">
        <f t="shared" ref="AH3105:AH3112" si="26">+P3105</f>
        <v>0</v>
      </c>
    </row>
    <row r="3106" spans="34:42" x14ac:dyDescent="0.3">
      <c r="AH3106" s="82">
        <f t="shared" si="26"/>
        <v>0</v>
      </c>
    </row>
    <row r="3107" spans="34:42" x14ac:dyDescent="0.3">
      <c r="AH3107" s="82">
        <f t="shared" si="26"/>
        <v>0</v>
      </c>
    </row>
    <row r="3108" spans="34:42" x14ac:dyDescent="0.3">
      <c r="AH3108" s="82">
        <f t="shared" si="26"/>
        <v>0</v>
      </c>
    </row>
    <row r="3109" spans="34:42" x14ac:dyDescent="0.3">
      <c r="AH3109" s="82">
        <f t="shared" si="26"/>
        <v>0</v>
      </c>
    </row>
    <row r="3110" spans="34:42" x14ac:dyDescent="0.3">
      <c r="AH3110" s="82">
        <f t="shared" si="26"/>
        <v>0</v>
      </c>
    </row>
    <row r="3111" spans="34:42" x14ac:dyDescent="0.3">
      <c r="AH3111" s="82">
        <f t="shared" si="26"/>
        <v>0</v>
      </c>
    </row>
    <row r="3112" spans="34:42" x14ac:dyDescent="0.3">
      <c r="AH3112" s="82">
        <f t="shared" si="26"/>
        <v>0</v>
      </c>
    </row>
    <row r="3113" spans="34:42" x14ac:dyDescent="0.3">
      <c r="AJ3113" s="18">
        <f>+P3113</f>
        <v>0</v>
      </c>
    </row>
    <row r="3114" spans="34:42" x14ac:dyDescent="0.3">
      <c r="AJ3114" s="18">
        <f>+P3114</f>
        <v>0</v>
      </c>
    </row>
    <row r="3115" spans="34:42" x14ac:dyDescent="0.3">
      <c r="AJ3115" s="18">
        <f>+P3115</f>
        <v>0</v>
      </c>
    </row>
    <row r="3116" spans="34:42" x14ac:dyDescent="0.3">
      <c r="AJ3116" s="18">
        <f>+P3116</f>
        <v>0</v>
      </c>
    </row>
    <row r="3117" spans="34:42" x14ac:dyDescent="0.3">
      <c r="AP3117" s="18">
        <f>+P3117</f>
        <v>0</v>
      </c>
    </row>
    <row r="3118" spans="34:42" x14ac:dyDescent="0.3">
      <c r="AP3118" s="18">
        <f>+P3118</f>
        <v>0</v>
      </c>
    </row>
    <row r="3119" spans="34:42" x14ac:dyDescent="0.3">
      <c r="AP3119" s="18">
        <f>+P3119</f>
        <v>0</v>
      </c>
    </row>
    <row r="3120" spans="34:42" x14ac:dyDescent="0.3">
      <c r="AP3120" s="18">
        <f>+P3120</f>
        <v>0</v>
      </c>
    </row>
    <row r="3121" spans="23:41" x14ac:dyDescent="0.3">
      <c r="X3121" s="18">
        <f>+P3121</f>
        <v>0</v>
      </c>
    </row>
    <row r="3122" spans="23:41" x14ac:dyDescent="0.3">
      <c r="AO3122" s="18">
        <f>+P3122</f>
        <v>0</v>
      </c>
    </row>
    <row r="3123" spans="23:41" x14ac:dyDescent="0.3">
      <c r="W3123" s="18">
        <f>+P3123</f>
        <v>0</v>
      </c>
    </row>
    <row r="3124" spans="23:41" x14ac:dyDescent="0.3">
      <c r="W3124" s="18">
        <f>+P3124</f>
        <v>0</v>
      </c>
    </row>
    <row r="3125" spans="23:41" x14ac:dyDescent="0.3">
      <c r="AJ3125" s="18">
        <f>+P3125</f>
        <v>0</v>
      </c>
    </row>
    <row r="3126" spans="23:41" x14ac:dyDescent="0.3">
      <c r="AJ3126" s="18">
        <f>+P3126</f>
        <v>0</v>
      </c>
    </row>
    <row r="3127" spans="23:41" x14ac:dyDescent="0.3">
      <c r="AJ3127" s="18">
        <f>+P3127</f>
        <v>0</v>
      </c>
    </row>
    <row r="3128" spans="23:41" x14ac:dyDescent="0.3">
      <c r="AO3128" s="18">
        <f>+P3128</f>
        <v>0</v>
      </c>
    </row>
    <row r="3129" spans="23:41" x14ac:dyDescent="0.3">
      <c r="AO3129" s="18">
        <f>+P3129</f>
        <v>0</v>
      </c>
    </row>
    <row r="3130" spans="23:41" x14ac:dyDescent="0.3">
      <c r="AJ3130" s="18">
        <f>+P3130</f>
        <v>0</v>
      </c>
    </row>
    <row r="3131" spans="23:41" x14ac:dyDescent="0.3">
      <c r="AO3131" s="18">
        <f>+P3131</f>
        <v>0</v>
      </c>
    </row>
    <row r="3132" spans="23:41" x14ac:dyDescent="0.3">
      <c r="AH3132" s="82">
        <f>+P3132</f>
        <v>0</v>
      </c>
    </row>
    <row r="3133" spans="23:41" x14ac:dyDescent="0.3">
      <c r="AO3133" s="18">
        <f>+P3133</f>
        <v>0</v>
      </c>
    </row>
    <row r="3134" spans="23:41" x14ac:dyDescent="0.3">
      <c r="AO3134" s="18">
        <f>+P3134</f>
        <v>0</v>
      </c>
    </row>
    <row r="3135" spans="23:41" x14ac:dyDescent="0.3">
      <c r="AO3135" s="18">
        <f>+P3135</f>
        <v>0</v>
      </c>
    </row>
    <row r="3136" spans="23:41" x14ac:dyDescent="0.3">
      <c r="AC3136" s="18">
        <f>+P3136</f>
        <v>0</v>
      </c>
    </row>
    <row r="3137" spans="23:42" x14ac:dyDescent="0.3">
      <c r="AC3137" s="18">
        <f>+P3137</f>
        <v>0</v>
      </c>
    </row>
    <row r="3138" spans="23:42" x14ac:dyDescent="0.3">
      <c r="AC3138" s="18">
        <f>+P3138</f>
        <v>0</v>
      </c>
    </row>
    <row r="3139" spans="23:42" x14ac:dyDescent="0.3">
      <c r="AC3139" s="18">
        <f>+P3139</f>
        <v>0</v>
      </c>
    </row>
    <row r="3140" spans="23:42" x14ac:dyDescent="0.3">
      <c r="AO3140" s="18">
        <f>+P3140</f>
        <v>0</v>
      </c>
    </row>
    <row r="3141" spans="23:42" x14ac:dyDescent="0.3">
      <c r="AP3141" s="18">
        <f>+P3141</f>
        <v>0</v>
      </c>
    </row>
    <row r="3142" spans="23:42" x14ac:dyDescent="0.3">
      <c r="AP3142" s="18">
        <f>+P3142</f>
        <v>0</v>
      </c>
    </row>
    <row r="3143" spans="23:42" x14ac:dyDescent="0.3">
      <c r="AP3143" s="18">
        <f>+P3143</f>
        <v>0</v>
      </c>
    </row>
    <row r="3144" spans="23:42" x14ac:dyDescent="0.3">
      <c r="AO3144" s="18">
        <f>+P3144</f>
        <v>0</v>
      </c>
    </row>
    <row r="3145" spans="23:42" x14ac:dyDescent="0.3">
      <c r="AO3145" s="18">
        <f>+P3145</f>
        <v>0</v>
      </c>
    </row>
    <row r="3146" spans="23:42" x14ac:dyDescent="0.3">
      <c r="AO3146" s="18">
        <f>+P3146</f>
        <v>0</v>
      </c>
    </row>
    <row r="3147" spans="23:42" x14ac:dyDescent="0.3">
      <c r="AO3147" s="18">
        <f>+P3147</f>
        <v>0</v>
      </c>
    </row>
    <row r="3148" spans="23:42" x14ac:dyDescent="0.3">
      <c r="AO3148" s="18">
        <f>+P3148</f>
        <v>0</v>
      </c>
    </row>
    <row r="3151" spans="23:42" x14ac:dyDescent="0.3">
      <c r="W3151" s="18">
        <v>154.97</v>
      </c>
      <c r="X3151" s="18">
        <v>1112.2</v>
      </c>
      <c r="Y3151" s="18">
        <v>561.54</v>
      </c>
      <c r="AC3151" s="18">
        <v>558.47</v>
      </c>
      <c r="AD3151" s="82">
        <v>385.93</v>
      </c>
      <c r="AE3151" s="82">
        <v>978.61</v>
      </c>
      <c r="AF3151" s="82">
        <v>281.89</v>
      </c>
      <c r="AH3151" s="82">
        <v>4202.33</v>
      </c>
      <c r="AJ3151" s="18">
        <v>2731.09</v>
      </c>
      <c r="AM3151" s="18">
        <v>11362.84</v>
      </c>
      <c r="AN3151" s="18">
        <v>340.28</v>
      </c>
      <c r="AO3151" s="18">
        <v>7840.89</v>
      </c>
      <c r="AP3151" s="18">
        <v>9789.94</v>
      </c>
    </row>
    <row r="3156" spans="40:40" x14ac:dyDescent="0.3">
      <c r="AN3156" s="18">
        <f>+P3156</f>
        <v>0</v>
      </c>
    </row>
    <row r="3157" spans="40:40" x14ac:dyDescent="0.3">
      <c r="AN3157" s="18">
        <f>+P3157</f>
        <v>0</v>
      </c>
    </row>
    <row r="3158" spans="40:40" x14ac:dyDescent="0.3">
      <c r="AN3158" s="18">
        <f t="shared" ref="AN3158:AN3221" si="27">+P3158</f>
        <v>0</v>
      </c>
    </row>
    <row r="3159" spans="40:40" x14ac:dyDescent="0.3">
      <c r="AN3159" s="18">
        <f t="shared" si="27"/>
        <v>0</v>
      </c>
    </row>
    <row r="3160" spans="40:40" x14ac:dyDescent="0.3">
      <c r="AN3160" s="18">
        <f t="shared" si="27"/>
        <v>0</v>
      </c>
    </row>
    <row r="3161" spans="40:40" x14ac:dyDescent="0.3">
      <c r="AN3161" s="18">
        <f t="shared" si="27"/>
        <v>0</v>
      </c>
    </row>
    <row r="3162" spans="40:40" x14ac:dyDescent="0.3">
      <c r="AN3162" s="18">
        <f t="shared" si="27"/>
        <v>0</v>
      </c>
    </row>
    <row r="3163" spans="40:40" x14ac:dyDescent="0.3">
      <c r="AN3163" s="18">
        <f t="shared" si="27"/>
        <v>0</v>
      </c>
    </row>
    <row r="3164" spans="40:40" x14ac:dyDescent="0.3">
      <c r="AN3164" s="18">
        <f t="shared" si="27"/>
        <v>0</v>
      </c>
    </row>
    <row r="3165" spans="40:40" x14ac:dyDescent="0.3">
      <c r="AN3165" s="18">
        <f t="shared" si="27"/>
        <v>0</v>
      </c>
    </row>
    <row r="3166" spans="40:40" x14ac:dyDescent="0.3">
      <c r="AN3166" s="18">
        <f t="shared" si="27"/>
        <v>0</v>
      </c>
    </row>
    <row r="3167" spans="40:40" x14ac:dyDescent="0.3">
      <c r="AN3167" s="18">
        <f t="shared" si="27"/>
        <v>0</v>
      </c>
    </row>
    <row r="3168" spans="40:40" x14ac:dyDescent="0.3">
      <c r="AN3168" s="18">
        <f t="shared" si="27"/>
        <v>0</v>
      </c>
    </row>
    <row r="3169" spans="40:40" x14ac:dyDescent="0.3">
      <c r="AN3169" s="18">
        <f t="shared" si="27"/>
        <v>0</v>
      </c>
    </row>
    <row r="3170" spans="40:40" x14ac:dyDescent="0.3">
      <c r="AN3170" s="18">
        <f t="shared" si="27"/>
        <v>0</v>
      </c>
    </row>
    <row r="3171" spans="40:40" x14ac:dyDescent="0.3">
      <c r="AN3171" s="18">
        <f t="shared" si="27"/>
        <v>0</v>
      </c>
    </row>
    <row r="3172" spans="40:40" x14ac:dyDescent="0.3">
      <c r="AN3172" s="18">
        <f t="shared" si="27"/>
        <v>0</v>
      </c>
    </row>
    <row r="3173" spans="40:40" x14ac:dyDescent="0.3">
      <c r="AN3173" s="18">
        <f t="shared" si="27"/>
        <v>0</v>
      </c>
    </row>
    <row r="3174" spans="40:40" x14ac:dyDescent="0.3">
      <c r="AN3174" s="18">
        <f t="shared" si="27"/>
        <v>0</v>
      </c>
    </row>
    <row r="3175" spans="40:40" x14ac:dyDescent="0.3">
      <c r="AN3175" s="18">
        <f t="shared" si="27"/>
        <v>0</v>
      </c>
    </row>
    <row r="3176" spans="40:40" x14ac:dyDescent="0.3">
      <c r="AN3176" s="18">
        <f t="shared" si="27"/>
        <v>0</v>
      </c>
    </row>
    <row r="3177" spans="40:40" x14ac:dyDescent="0.3">
      <c r="AN3177" s="18">
        <f t="shared" si="27"/>
        <v>0</v>
      </c>
    </row>
    <row r="3178" spans="40:40" x14ac:dyDescent="0.3">
      <c r="AN3178" s="18">
        <f t="shared" si="27"/>
        <v>0</v>
      </c>
    </row>
    <row r="3179" spans="40:40" x14ac:dyDescent="0.3">
      <c r="AN3179" s="18">
        <f t="shared" si="27"/>
        <v>0</v>
      </c>
    </row>
    <row r="3180" spans="40:40" x14ac:dyDescent="0.3">
      <c r="AN3180" s="18">
        <f t="shared" si="27"/>
        <v>0</v>
      </c>
    </row>
    <row r="3181" spans="40:40" x14ac:dyDescent="0.3">
      <c r="AN3181" s="18">
        <f t="shared" si="27"/>
        <v>0</v>
      </c>
    </row>
    <row r="3182" spans="40:40" x14ac:dyDescent="0.3">
      <c r="AN3182" s="18">
        <f t="shared" si="27"/>
        <v>0</v>
      </c>
    </row>
    <row r="3183" spans="40:40" x14ac:dyDescent="0.3">
      <c r="AN3183" s="18">
        <f t="shared" si="27"/>
        <v>0</v>
      </c>
    </row>
    <row r="3184" spans="40:40" x14ac:dyDescent="0.3">
      <c r="AN3184" s="18">
        <f t="shared" si="27"/>
        <v>0</v>
      </c>
    </row>
    <row r="3185" spans="40:40" x14ac:dyDescent="0.3">
      <c r="AN3185" s="18">
        <f t="shared" si="27"/>
        <v>0</v>
      </c>
    </row>
    <row r="3186" spans="40:40" x14ac:dyDescent="0.3">
      <c r="AN3186" s="18">
        <f t="shared" si="27"/>
        <v>0</v>
      </c>
    </row>
    <row r="3187" spans="40:40" x14ac:dyDescent="0.3">
      <c r="AN3187" s="18">
        <f t="shared" si="27"/>
        <v>0</v>
      </c>
    </row>
    <row r="3188" spans="40:40" x14ac:dyDescent="0.3">
      <c r="AN3188" s="18">
        <f t="shared" si="27"/>
        <v>0</v>
      </c>
    </row>
    <row r="3189" spans="40:40" x14ac:dyDescent="0.3">
      <c r="AN3189" s="18">
        <f t="shared" si="27"/>
        <v>0</v>
      </c>
    </row>
    <row r="3190" spans="40:40" x14ac:dyDescent="0.3">
      <c r="AN3190" s="18">
        <f t="shared" si="27"/>
        <v>0</v>
      </c>
    </row>
    <row r="3191" spans="40:40" x14ac:dyDescent="0.3">
      <c r="AN3191" s="18">
        <f t="shared" si="27"/>
        <v>0</v>
      </c>
    </row>
    <row r="3192" spans="40:40" x14ac:dyDescent="0.3">
      <c r="AN3192" s="18">
        <f t="shared" si="27"/>
        <v>0</v>
      </c>
    </row>
    <row r="3193" spans="40:40" x14ac:dyDescent="0.3">
      <c r="AN3193" s="18">
        <f t="shared" si="27"/>
        <v>0</v>
      </c>
    </row>
    <row r="3194" spans="40:40" x14ac:dyDescent="0.3">
      <c r="AN3194" s="18">
        <f t="shared" si="27"/>
        <v>0</v>
      </c>
    </row>
    <row r="3195" spans="40:40" x14ac:dyDescent="0.3">
      <c r="AN3195" s="18">
        <f t="shared" si="27"/>
        <v>0</v>
      </c>
    </row>
    <row r="3196" spans="40:40" x14ac:dyDescent="0.3">
      <c r="AN3196" s="18">
        <f t="shared" si="27"/>
        <v>0</v>
      </c>
    </row>
    <row r="3197" spans="40:40" x14ac:dyDescent="0.3">
      <c r="AN3197" s="18">
        <f t="shared" si="27"/>
        <v>0</v>
      </c>
    </row>
    <row r="3198" spans="40:40" x14ac:dyDescent="0.3">
      <c r="AN3198" s="18">
        <f t="shared" si="27"/>
        <v>0</v>
      </c>
    </row>
    <row r="3199" spans="40:40" x14ac:dyDescent="0.3">
      <c r="AN3199" s="18">
        <f t="shared" si="27"/>
        <v>0</v>
      </c>
    </row>
    <row r="3200" spans="40:40" x14ac:dyDescent="0.3">
      <c r="AN3200" s="18">
        <f t="shared" si="27"/>
        <v>0</v>
      </c>
    </row>
    <row r="3201" spans="40:40" x14ac:dyDescent="0.3">
      <c r="AN3201" s="18">
        <f t="shared" si="27"/>
        <v>0</v>
      </c>
    </row>
    <row r="3202" spans="40:40" x14ac:dyDescent="0.3">
      <c r="AN3202" s="18">
        <f t="shared" si="27"/>
        <v>0</v>
      </c>
    </row>
    <row r="3203" spans="40:40" x14ac:dyDescent="0.3">
      <c r="AN3203" s="18">
        <f t="shared" si="27"/>
        <v>0</v>
      </c>
    </row>
    <row r="3204" spans="40:40" x14ac:dyDescent="0.3">
      <c r="AN3204" s="18">
        <f t="shared" si="27"/>
        <v>0</v>
      </c>
    </row>
    <row r="3205" spans="40:40" x14ac:dyDescent="0.3">
      <c r="AN3205" s="18">
        <f t="shared" si="27"/>
        <v>0</v>
      </c>
    </row>
    <row r="3206" spans="40:40" x14ac:dyDescent="0.3">
      <c r="AN3206" s="18">
        <f t="shared" si="27"/>
        <v>0</v>
      </c>
    </row>
    <row r="3207" spans="40:40" x14ac:dyDescent="0.3">
      <c r="AN3207" s="18">
        <f t="shared" si="27"/>
        <v>0</v>
      </c>
    </row>
    <row r="3208" spans="40:40" x14ac:dyDescent="0.3">
      <c r="AN3208" s="18">
        <f t="shared" si="27"/>
        <v>0</v>
      </c>
    </row>
    <row r="3209" spans="40:40" x14ac:dyDescent="0.3">
      <c r="AN3209" s="18">
        <f t="shared" si="27"/>
        <v>0</v>
      </c>
    </row>
    <row r="3210" spans="40:40" x14ac:dyDescent="0.3">
      <c r="AN3210" s="18">
        <f t="shared" si="27"/>
        <v>0</v>
      </c>
    </row>
    <row r="3211" spans="40:40" x14ac:dyDescent="0.3">
      <c r="AN3211" s="18">
        <f t="shared" si="27"/>
        <v>0</v>
      </c>
    </row>
    <row r="3212" spans="40:40" x14ac:dyDescent="0.3">
      <c r="AN3212" s="18">
        <f t="shared" si="27"/>
        <v>0</v>
      </c>
    </row>
    <row r="3213" spans="40:40" x14ac:dyDescent="0.3">
      <c r="AN3213" s="18">
        <f t="shared" si="27"/>
        <v>0</v>
      </c>
    </row>
    <row r="3214" spans="40:40" x14ac:dyDescent="0.3">
      <c r="AN3214" s="18">
        <f t="shared" si="27"/>
        <v>0</v>
      </c>
    </row>
    <row r="3215" spans="40:40" x14ac:dyDescent="0.3">
      <c r="AN3215" s="18">
        <f t="shared" si="27"/>
        <v>0</v>
      </c>
    </row>
    <row r="3216" spans="40:40" x14ac:dyDescent="0.3">
      <c r="AN3216" s="18">
        <f t="shared" si="27"/>
        <v>0</v>
      </c>
    </row>
    <row r="3217" spans="25:40" x14ac:dyDescent="0.3">
      <c r="AN3217" s="18">
        <f t="shared" si="27"/>
        <v>0</v>
      </c>
    </row>
    <row r="3218" spans="25:40" x14ac:dyDescent="0.3">
      <c r="AN3218" s="18">
        <f t="shared" si="27"/>
        <v>0</v>
      </c>
    </row>
    <row r="3219" spans="25:40" x14ac:dyDescent="0.3">
      <c r="AN3219" s="18">
        <f t="shared" si="27"/>
        <v>0</v>
      </c>
    </row>
    <row r="3220" spans="25:40" x14ac:dyDescent="0.3">
      <c r="AN3220" s="18">
        <f t="shared" si="27"/>
        <v>0</v>
      </c>
    </row>
    <row r="3221" spans="25:40" x14ac:dyDescent="0.3">
      <c r="AN3221" s="18">
        <f t="shared" si="27"/>
        <v>0</v>
      </c>
    </row>
    <row r="3222" spans="25:40" x14ac:dyDescent="0.3">
      <c r="AN3222" s="18">
        <f t="shared" ref="AN3222:AN3229" si="28">+P3222</f>
        <v>0</v>
      </c>
    </row>
    <row r="3223" spans="25:40" x14ac:dyDescent="0.3">
      <c r="AN3223" s="18">
        <f t="shared" si="28"/>
        <v>0</v>
      </c>
    </row>
    <row r="3224" spans="25:40" x14ac:dyDescent="0.3">
      <c r="AN3224" s="18">
        <f t="shared" si="28"/>
        <v>0</v>
      </c>
    </row>
    <row r="3225" spans="25:40" x14ac:dyDescent="0.3">
      <c r="AN3225" s="18">
        <f t="shared" si="28"/>
        <v>0</v>
      </c>
    </row>
    <row r="3226" spans="25:40" x14ac:dyDescent="0.3">
      <c r="AN3226" s="18">
        <f t="shared" si="28"/>
        <v>0</v>
      </c>
    </row>
    <row r="3227" spans="25:40" x14ac:dyDescent="0.3">
      <c r="AN3227" s="18">
        <f t="shared" si="28"/>
        <v>0</v>
      </c>
    </row>
    <row r="3228" spans="25:40" x14ac:dyDescent="0.3">
      <c r="AN3228" s="18">
        <f t="shared" si="28"/>
        <v>0</v>
      </c>
    </row>
    <row r="3229" spans="25:40" x14ac:dyDescent="0.3">
      <c r="AN3229" s="18">
        <f t="shared" si="28"/>
        <v>0</v>
      </c>
    </row>
    <row r="3230" spans="25:40" x14ac:dyDescent="0.3">
      <c r="Y3230" s="18">
        <f>+P3230</f>
        <v>0</v>
      </c>
    </row>
    <row r="3231" spans="25:40" x14ac:dyDescent="0.3">
      <c r="Y3231" s="18">
        <f>+P3231</f>
        <v>0</v>
      </c>
    </row>
    <row r="3232" spans="25:40" x14ac:dyDescent="0.3">
      <c r="Y3232" s="18">
        <f t="shared" ref="Y3232:Y3259" si="29">+P3232</f>
        <v>0</v>
      </c>
    </row>
    <row r="3233" spans="25:25" x14ac:dyDescent="0.3">
      <c r="Y3233" s="18">
        <f t="shared" si="29"/>
        <v>0</v>
      </c>
    </row>
    <row r="3234" spans="25:25" x14ac:dyDescent="0.3">
      <c r="Y3234" s="18">
        <f t="shared" si="29"/>
        <v>0</v>
      </c>
    </row>
    <row r="3235" spans="25:25" x14ac:dyDescent="0.3">
      <c r="Y3235" s="18">
        <f t="shared" si="29"/>
        <v>0</v>
      </c>
    </row>
    <row r="3236" spans="25:25" x14ac:dyDescent="0.3">
      <c r="Y3236" s="18">
        <f t="shared" si="29"/>
        <v>0</v>
      </c>
    </row>
    <row r="3237" spans="25:25" x14ac:dyDescent="0.3">
      <c r="Y3237" s="18">
        <f t="shared" si="29"/>
        <v>0</v>
      </c>
    </row>
    <row r="3238" spans="25:25" x14ac:dyDescent="0.3">
      <c r="Y3238" s="18">
        <f t="shared" si="29"/>
        <v>0</v>
      </c>
    </row>
    <row r="3239" spans="25:25" x14ac:dyDescent="0.3">
      <c r="Y3239" s="18">
        <f t="shared" si="29"/>
        <v>0</v>
      </c>
    </row>
    <row r="3240" spans="25:25" x14ac:dyDescent="0.3">
      <c r="Y3240" s="18">
        <f t="shared" si="29"/>
        <v>0</v>
      </c>
    </row>
    <row r="3241" spans="25:25" x14ac:dyDescent="0.3">
      <c r="Y3241" s="18">
        <f t="shared" si="29"/>
        <v>0</v>
      </c>
    </row>
    <row r="3242" spans="25:25" x14ac:dyDescent="0.3">
      <c r="Y3242" s="18">
        <f t="shared" si="29"/>
        <v>0</v>
      </c>
    </row>
    <row r="3243" spans="25:25" x14ac:dyDescent="0.3">
      <c r="Y3243" s="18">
        <f t="shared" si="29"/>
        <v>0</v>
      </c>
    </row>
    <row r="3244" spans="25:25" x14ac:dyDescent="0.3">
      <c r="Y3244" s="18">
        <f t="shared" si="29"/>
        <v>0</v>
      </c>
    </row>
    <row r="3245" spans="25:25" x14ac:dyDescent="0.3">
      <c r="Y3245" s="18">
        <f t="shared" si="29"/>
        <v>0</v>
      </c>
    </row>
    <row r="3246" spans="25:25" x14ac:dyDescent="0.3">
      <c r="Y3246" s="18">
        <f t="shared" si="29"/>
        <v>0</v>
      </c>
    </row>
    <row r="3247" spans="25:25" x14ac:dyDescent="0.3">
      <c r="Y3247" s="18">
        <f t="shared" si="29"/>
        <v>0</v>
      </c>
    </row>
    <row r="3248" spans="25:25" x14ac:dyDescent="0.3">
      <c r="Y3248" s="18">
        <f t="shared" si="29"/>
        <v>0</v>
      </c>
    </row>
    <row r="3249" spans="25:40" x14ac:dyDescent="0.3">
      <c r="Y3249" s="18">
        <f t="shared" si="29"/>
        <v>0</v>
      </c>
    </row>
    <row r="3250" spans="25:40" x14ac:dyDescent="0.3">
      <c r="Y3250" s="18">
        <f t="shared" si="29"/>
        <v>0</v>
      </c>
    </row>
    <row r="3251" spans="25:40" x14ac:dyDescent="0.3">
      <c r="Y3251" s="18">
        <f t="shared" si="29"/>
        <v>0</v>
      </c>
    </row>
    <row r="3252" spans="25:40" x14ac:dyDescent="0.3">
      <c r="Y3252" s="18">
        <f t="shared" si="29"/>
        <v>0</v>
      </c>
    </row>
    <row r="3253" spans="25:40" x14ac:dyDescent="0.3">
      <c r="Y3253" s="18">
        <f t="shared" si="29"/>
        <v>0</v>
      </c>
    </row>
    <row r="3254" spans="25:40" x14ac:dyDescent="0.3">
      <c r="Y3254" s="18">
        <f t="shared" si="29"/>
        <v>0</v>
      </c>
    </row>
    <row r="3255" spans="25:40" x14ac:dyDescent="0.3">
      <c r="Y3255" s="18">
        <f t="shared" si="29"/>
        <v>0</v>
      </c>
    </row>
    <row r="3256" spans="25:40" x14ac:dyDescent="0.3">
      <c r="Y3256" s="18">
        <f t="shared" si="29"/>
        <v>0</v>
      </c>
    </row>
    <row r="3257" spans="25:40" x14ac:dyDescent="0.3">
      <c r="Y3257" s="18">
        <f t="shared" si="29"/>
        <v>0</v>
      </c>
    </row>
    <row r="3258" spans="25:40" x14ac:dyDescent="0.3">
      <c r="Y3258" s="18">
        <f t="shared" si="29"/>
        <v>0</v>
      </c>
    </row>
    <row r="3259" spans="25:40" x14ac:dyDescent="0.3">
      <c r="Y3259" s="18">
        <f t="shared" si="29"/>
        <v>0</v>
      </c>
    </row>
    <row r="3260" spans="25:40" x14ac:dyDescent="0.3">
      <c r="AN3260" s="18">
        <f>+P3260</f>
        <v>0</v>
      </c>
    </row>
    <row r="3261" spans="25:40" x14ac:dyDescent="0.3">
      <c r="AN3261" s="18">
        <f>+P3261</f>
        <v>0</v>
      </c>
    </row>
    <row r="3262" spans="25:40" x14ac:dyDescent="0.3">
      <c r="AN3262" s="18">
        <f>+P3262</f>
        <v>0</v>
      </c>
    </row>
    <row r="3263" spans="25:40" x14ac:dyDescent="0.3">
      <c r="AN3263" s="18">
        <f>+P3263</f>
        <v>0</v>
      </c>
    </row>
    <row r="3264" spans="25:40" x14ac:dyDescent="0.3">
      <c r="AN3264" s="18">
        <f>+P3264</f>
        <v>0</v>
      </c>
    </row>
    <row r="3265" spans="25:25" x14ac:dyDescent="0.3">
      <c r="Y3265" s="18">
        <f>+P3265</f>
        <v>0</v>
      </c>
    </row>
    <row r="3266" spans="25:25" x14ac:dyDescent="0.3">
      <c r="Y3266" s="18">
        <f>+P3266</f>
        <v>0</v>
      </c>
    </row>
    <row r="3267" spans="25:25" x14ac:dyDescent="0.3">
      <c r="Y3267" s="18">
        <f t="shared" ref="Y3267:Y3305" si="30">+P3267</f>
        <v>0</v>
      </c>
    </row>
    <row r="3268" spans="25:25" x14ac:dyDescent="0.3">
      <c r="Y3268" s="18">
        <f t="shared" si="30"/>
        <v>0</v>
      </c>
    </row>
    <row r="3269" spans="25:25" x14ac:dyDescent="0.3">
      <c r="Y3269" s="18">
        <f t="shared" si="30"/>
        <v>0</v>
      </c>
    </row>
    <row r="3270" spans="25:25" x14ac:dyDescent="0.3">
      <c r="Y3270" s="18">
        <f t="shared" si="30"/>
        <v>0</v>
      </c>
    </row>
    <row r="3271" spans="25:25" x14ac:dyDescent="0.3">
      <c r="Y3271" s="18">
        <f t="shared" si="30"/>
        <v>0</v>
      </c>
    </row>
    <row r="3272" spans="25:25" x14ac:dyDescent="0.3">
      <c r="Y3272" s="18">
        <f t="shared" si="30"/>
        <v>0</v>
      </c>
    </row>
    <row r="3273" spans="25:25" x14ac:dyDescent="0.3">
      <c r="Y3273" s="18">
        <f t="shared" si="30"/>
        <v>0</v>
      </c>
    </row>
    <row r="3274" spans="25:25" x14ac:dyDescent="0.3">
      <c r="Y3274" s="18">
        <f t="shared" si="30"/>
        <v>0</v>
      </c>
    </row>
    <row r="3275" spans="25:25" x14ac:dyDescent="0.3">
      <c r="Y3275" s="18">
        <f t="shared" si="30"/>
        <v>0</v>
      </c>
    </row>
    <row r="3276" spans="25:25" x14ac:dyDescent="0.3">
      <c r="Y3276" s="18">
        <f t="shared" si="30"/>
        <v>0</v>
      </c>
    </row>
    <row r="3277" spans="25:25" x14ac:dyDescent="0.3">
      <c r="Y3277" s="18">
        <f t="shared" si="30"/>
        <v>0</v>
      </c>
    </row>
    <row r="3278" spans="25:25" x14ac:dyDescent="0.3">
      <c r="Y3278" s="18">
        <f t="shared" si="30"/>
        <v>0</v>
      </c>
    </row>
    <row r="3279" spans="25:25" x14ac:dyDescent="0.3">
      <c r="Y3279" s="18">
        <f t="shared" si="30"/>
        <v>0</v>
      </c>
    </row>
    <row r="3280" spans="25:25" x14ac:dyDescent="0.3">
      <c r="Y3280" s="18">
        <f t="shared" si="30"/>
        <v>0</v>
      </c>
    </row>
    <row r="3281" spans="25:25" x14ac:dyDescent="0.3">
      <c r="Y3281" s="18">
        <f t="shared" si="30"/>
        <v>0</v>
      </c>
    </row>
    <row r="3282" spans="25:25" x14ac:dyDescent="0.3">
      <c r="Y3282" s="18">
        <f t="shared" si="30"/>
        <v>0</v>
      </c>
    </row>
    <row r="3283" spans="25:25" x14ac:dyDescent="0.3">
      <c r="Y3283" s="18">
        <f t="shared" si="30"/>
        <v>0</v>
      </c>
    </row>
    <row r="3284" spans="25:25" x14ac:dyDescent="0.3">
      <c r="Y3284" s="18">
        <f t="shared" si="30"/>
        <v>0</v>
      </c>
    </row>
    <row r="3285" spans="25:25" x14ac:dyDescent="0.3">
      <c r="Y3285" s="18">
        <f t="shared" si="30"/>
        <v>0</v>
      </c>
    </row>
    <row r="3286" spans="25:25" x14ac:dyDescent="0.3">
      <c r="Y3286" s="18">
        <f t="shared" si="30"/>
        <v>0</v>
      </c>
    </row>
    <row r="3287" spans="25:25" x14ac:dyDescent="0.3">
      <c r="Y3287" s="18">
        <f t="shared" si="30"/>
        <v>0</v>
      </c>
    </row>
    <row r="3288" spans="25:25" x14ac:dyDescent="0.3">
      <c r="Y3288" s="18">
        <f t="shared" si="30"/>
        <v>0</v>
      </c>
    </row>
    <row r="3289" spans="25:25" x14ac:dyDescent="0.3">
      <c r="Y3289" s="18">
        <f t="shared" si="30"/>
        <v>0</v>
      </c>
    </row>
    <row r="3290" spans="25:25" x14ac:dyDescent="0.3">
      <c r="Y3290" s="18">
        <f t="shared" si="30"/>
        <v>0</v>
      </c>
    </row>
    <row r="3291" spans="25:25" x14ac:dyDescent="0.3">
      <c r="Y3291" s="18">
        <f t="shared" si="30"/>
        <v>0</v>
      </c>
    </row>
    <row r="3292" spans="25:25" x14ac:dyDescent="0.3">
      <c r="Y3292" s="18">
        <f t="shared" si="30"/>
        <v>0</v>
      </c>
    </row>
    <row r="3293" spans="25:25" x14ac:dyDescent="0.3">
      <c r="Y3293" s="18">
        <f t="shared" si="30"/>
        <v>0</v>
      </c>
    </row>
    <row r="3294" spans="25:25" x14ac:dyDescent="0.3">
      <c r="Y3294" s="18">
        <f t="shared" si="30"/>
        <v>0</v>
      </c>
    </row>
    <row r="3295" spans="25:25" x14ac:dyDescent="0.3">
      <c r="Y3295" s="18">
        <f t="shared" si="30"/>
        <v>0</v>
      </c>
    </row>
    <row r="3296" spans="25:25" x14ac:dyDescent="0.3">
      <c r="Y3296" s="18">
        <f t="shared" si="30"/>
        <v>0</v>
      </c>
    </row>
    <row r="3297" spans="25:41" x14ac:dyDescent="0.3">
      <c r="Y3297" s="18">
        <f t="shared" si="30"/>
        <v>0</v>
      </c>
    </row>
    <row r="3298" spans="25:41" x14ac:dyDescent="0.3">
      <c r="Y3298" s="18">
        <f t="shared" si="30"/>
        <v>0</v>
      </c>
    </row>
    <row r="3299" spans="25:41" x14ac:dyDescent="0.3">
      <c r="Y3299" s="18">
        <f t="shared" si="30"/>
        <v>0</v>
      </c>
    </row>
    <row r="3300" spans="25:41" x14ac:dyDescent="0.3">
      <c r="Y3300" s="18">
        <f t="shared" si="30"/>
        <v>0</v>
      </c>
    </row>
    <row r="3301" spans="25:41" x14ac:dyDescent="0.3">
      <c r="Y3301" s="18">
        <f t="shared" si="30"/>
        <v>0</v>
      </c>
    </row>
    <row r="3302" spans="25:41" x14ac:dyDescent="0.3">
      <c r="Y3302" s="18">
        <f t="shared" si="30"/>
        <v>0</v>
      </c>
    </row>
    <row r="3303" spans="25:41" x14ac:dyDescent="0.3">
      <c r="Y3303" s="18">
        <f t="shared" si="30"/>
        <v>0</v>
      </c>
    </row>
    <row r="3304" spans="25:41" x14ac:dyDescent="0.3">
      <c r="Y3304" s="18">
        <f t="shared" si="30"/>
        <v>0</v>
      </c>
    </row>
    <row r="3305" spans="25:41" x14ac:dyDescent="0.3">
      <c r="Y3305" s="18">
        <f t="shared" si="30"/>
        <v>0</v>
      </c>
    </row>
    <row r="3306" spans="25:41" x14ac:dyDescent="0.3">
      <c r="AJ3306" s="18">
        <f>+P3306</f>
        <v>0</v>
      </c>
    </row>
    <row r="3307" spans="25:41" x14ac:dyDescent="0.3">
      <c r="AO3307" s="18">
        <f>+P3307</f>
        <v>0</v>
      </c>
    </row>
    <row r="3308" spans="25:41" x14ac:dyDescent="0.3">
      <c r="AH3308" s="82">
        <f t="shared" ref="AH3308:AH3313" si="31">+P3308</f>
        <v>0</v>
      </c>
    </row>
    <row r="3309" spans="25:41" x14ac:dyDescent="0.3">
      <c r="AH3309" s="82">
        <f t="shared" si="31"/>
        <v>0</v>
      </c>
    </row>
    <row r="3310" spans="25:41" x14ac:dyDescent="0.3">
      <c r="AH3310" s="82">
        <f t="shared" si="31"/>
        <v>0</v>
      </c>
    </row>
    <row r="3311" spans="25:41" x14ac:dyDescent="0.3">
      <c r="AH3311" s="82">
        <f t="shared" si="31"/>
        <v>0</v>
      </c>
    </row>
    <row r="3312" spans="25:41" x14ac:dyDescent="0.3">
      <c r="AH3312" s="82">
        <f t="shared" si="31"/>
        <v>0</v>
      </c>
    </row>
    <row r="3313" spans="24:38" x14ac:dyDescent="0.3">
      <c r="AH3313" s="82">
        <f t="shared" si="31"/>
        <v>0</v>
      </c>
    </row>
    <row r="3314" spans="24:38" x14ac:dyDescent="0.3">
      <c r="Z3314" s="18">
        <f>+P3314</f>
        <v>0</v>
      </c>
    </row>
    <row r="3315" spans="24:38" x14ac:dyDescent="0.3">
      <c r="Z3315" s="18">
        <f>+P3315</f>
        <v>0</v>
      </c>
    </row>
    <row r="3316" spans="24:38" x14ac:dyDescent="0.3">
      <c r="X3316" s="18">
        <f>+P3316</f>
        <v>0</v>
      </c>
    </row>
    <row r="3317" spans="24:38" x14ac:dyDescent="0.3">
      <c r="AL3317" s="18">
        <f>+P3317</f>
        <v>0</v>
      </c>
    </row>
    <row r="3318" spans="24:38" x14ac:dyDescent="0.3">
      <c r="Y3318" s="18">
        <f>+P3318</f>
        <v>0</v>
      </c>
    </row>
    <row r="3319" spans="24:38" x14ac:dyDescent="0.3">
      <c r="Y3319" s="18">
        <f>+P3319</f>
        <v>0</v>
      </c>
    </row>
    <row r="3320" spans="24:38" x14ac:dyDescent="0.3">
      <c r="Y3320" s="18">
        <f t="shared" ref="Y3320:Y3356" si="32">+P3320</f>
        <v>0</v>
      </c>
    </row>
    <row r="3321" spans="24:38" x14ac:dyDescent="0.3">
      <c r="Y3321" s="18">
        <f t="shared" si="32"/>
        <v>0</v>
      </c>
    </row>
    <row r="3322" spans="24:38" x14ac:dyDescent="0.3">
      <c r="Y3322" s="18">
        <f t="shared" si="32"/>
        <v>0</v>
      </c>
    </row>
    <row r="3323" spans="24:38" x14ac:dyDescent="0.3">
      <c r="Y3323" s="18">
        <f t="shared" si="32"/>
        <v>0</v>
      </c>
    </row>
    <row r="3324" spans="24:38" x14ac:dyDescent="0.3">
      <c r="Y3324" s="18">
        <f t="shared" si="32"/>
        <v>0</v>
      </c>
    </row>
    <row r="3325" spans="24:38" x14ac:dyDescent="0.3">
      <c r="Y3325" s="18">
        <f t="shared" si="32"/>
        <v>0</v>
      </c>
    </row>
    <row r="3326" spans="24:38" x14ac:dyDescent="0.3">
      <c r="Y3326" s="18">
        <f t="shared" si="32"/>
        <v>0</v>
      </c>
    </row>
    <row r="3327" spans="24:38" x14ac:dyDescent="0.3">
      <c r="Y3327" s="18">
        <f t="shared" si="32"/>
        <v>0</v>
      </c>
    </row>
    <row r="3328" spans="24:38" x14ac:dyDescent="0.3">
      <c r="Y3328" s="18">
        <f t="shared" si="32"/>
        <v>0</v>
      </c>
    </row>
    <row r="3329" spans="25:25" x14ac:dyDescent="0.3">
      <c r="Y3329" s="18">
        <f t="shared" si="32"/>
        <v>0</v>
      </c>
    </row>
    <row r="3330" spans="25:25" x14ac:dyDescent="0.3">
      <c r="Y3330" s="18">
        <f t="shared" si="32"/>
        <v>0</v>
      </c>
    </row>
    <row r="3331" spans="25:25" x14ac:dyDescent="0.3">
      <c r="Y3331" s="18">
        <f t="shared" si="32"/>
        <v>0</v>
      </c>
    </row>
    <row r="3332" spans="25:25" x14ac:dyDescent="0.3">
      <c r="Y3332" s="18">
        <f t="shared" si="32"/>
        <v>0</v>
      </c>
    </row>
    <row r="3333" spans="25:25" x14ac:dyDescent="0.3">
      <c r="Y3333" s="18">
        <f t="shared" si="32"/>
        <v>0</v>
      </c>
    </row>
    <row r="3334" spans="25:25" x14ac:dyDescent="0.3">
      <c r="Y3334" s="18">
        <f t="shared" si="32"/>
        <v>0</v>
      </c>
    </row>
    <row r="3335" spans="25:25" x14ac:dyDescent="0.3">
      <c r="Y3335" s="18">
        <f t="shared" si="32"/>
        <v>0</v>
      </c>
    </row>
    <row r="3336" spans="25:25" x14ac:dyDescent="0.3">
      <c r="Y3336" s="18">
        <f t="shared" si="32"/>
        <v>0</v>
      </c>
    </row>
    <row r="3337" spans="25:25" x14ac:dyDescent="0.3">
      <c r="Y3337" s="18">
        <f t="shared" si="32"/>
        <v>0</v>
      </c>
    </row>
    <row r="3338" spans="25:25" x14ac:dyDescent="0.3">
      <c r="Y3338" s="18">
        <f t="shared" si="32"/>
        <v>0</v>
      </c>
    </row>
    <row r="3339" spans="25:25" x14ac:dyDescent="0.3">
      <c r="Y3339" s="18">
        <f t="shared" si="32"/>
        <v>0</v>
      </c>
    </row>
    <row r="3340" spans="25:25" x14ac:dyDescent="0.3">
      <c r="Y3340" s="18">
        <f t="shared" si="32"/>
        <v>0</v>
      </c>
    </row>
    <row r="3341" spans="25:25" x14ac:dyDescent="0.3">
      <c r="Y3341" s="18">
        <f t="shared" si="32"/>
        <v>0</v>
      </c>
    </row>
    <row r="3342" spans="25:25" x14ac:dyDescent="0.3">
      <c r="Y3342" s="18">
        <f t="shared" si="32"/>
        <v>0</v>
      </c>
    </row>
    <row r="3343" spans="25:25" x14ac:dyDescent="0.3">
      <c r="Y3343" s="18">
        <f t="shared" si="32"/>
        <v>0</v>
      </c>
    </row>
    <row r="3344" spans="25:25" x14ac:dyDescent="0.3">
      <c r="Y3344" s="18">
        <f t="shared" si="32"/>
        <v>0</v>
      </c>
    </row>
    <row r="3345" spans="25:40" x14ac:dyDescent="0.3">
      <c r="Y3345" s="18">
        <f t="shared" si="32"/>
        <v>0</v>
      </c>
    </row>
    <row r="3346" spans="25:40" x14ac:dyDescent="0.3">
      <c r="Y3346" s="18">
        <f t="shared" si="32"/>
        <v>0</v>
      </c>
    </row>
    <row r="3347" spans="25:40" x14ac:dyDescent="0.3">
      <c r="Y3347" s="18">
        <f t="shared" si="32"/>
        <v>0</v>
      </c>
    </row>
    <row r="3348" spans="25:40" x14ac:dyDescent="0.3">
      <c r="Y3348" s="18">
        <f t="shared" si="32"/>
        <v>0</v>
      </c>
    </row>
    <row r="3349" spans="25:40" x14ac:dyDescent="0.3">
      <c r="Y3349" s="18">
        <f t="shared" si="32"/>
        <v>0</v>
      </c>
    </row>
    <row r="3350" spans="25:40" x14ac:dyDescent="0.3">
      <c r="Y3350" s="18">
        <f t="shared" si="32"/>
        <v>0</v>
      </c>
    </row>
    <row r="3351" spans="25:40" x14ac:dyDescent="0.3">
      <c r="Y3351" s="18">
        <f t="shared" si="32"/>
        <v>0</v>
      </c>
    </row>
    <row r="3352" spans="25:40" x14ac:dyDescent="0.3">
      <c r="Y3352" s="18">
        <f t="shared" si="32"/>
        <v>0</v>
      </c>
    </row>
    <row r="3353" spans="25:40" x14ac:dyDescent="0.3">
      <c r="Y3353" s="18">
        <f t="shared" si="32"/>
        <v>0</v>
      </c>
    </row>
    <row r="3354" spans="25:40" x14ac:dyDescent="0.3">
      <c r="Y3354" s="18">
        <f t="shared" si="32"/>
        <v>0</v>
      </c>
    </row>
    <row r="3355" spans="25:40" x14ac:dyDescent="0.3">
      <c r="Y3355" s="18">
        <f t="shared" si="32"/>
        <v>0</v>
      </c>
    </row>
    <row r="3356" spans="25:40" x14ac:dyDescent="0.3">
      <c r="Y3356" s="18">
        <f t="shared" si="32"/>
        <v>0</v>
      </c>
    </row>
    <row r="3357" spans="25:40" x14ac:dyDescent="0.3">
      <c r="AN3357" s="18">
        <f>+P3357</f>
        <v>0</v>
      </c>
    </row>
    <row r="3358" spans="25:40" x14ac:dyDescent="0.3">
      <c r="Y3358" s="18">
        <f>+P3358</f>
        <v>0</v>
      </c>
    </row>
    <row r="3359" spans="25:40" x14ac:dyDescent="0.3">
      <c r="Y3359" s="18">
        <f>+P3359</f>
        <v>0</v>
      </c>
    </row>
    <row r="3360" spans="25:40" x14ac:dyDescent="0.3">
      <c r="Y3360" s="18">
        <f>+P3360</f>
        <v>0</v>
      </c>
    </row>
    <row r="3361" spans="23:40" x14ac:dyDescent="0.3">
      <c r="Y3361" s="18">
        <f>+P3361</f>
        <v>0</v>
      </c>
    </row>
    <row r="3362" spans="23:40" x14ac:dyDescent="0.3">
      <c r="Y3362" s="18">
        <f>+P3362</f>
        <v>0</v>
      </c>
    </row>
    <row r="3363" spans="23:40" x14ac:dyDescent="0.3">
      <c r="AN3363" s="18">
        <f>+P3363</f>
        <v>0</v>
      </c>
    </row>
    <row r="3364" spans="23:40" x14ac:dyDescent="0.3">
      <c r="AN3364" s="18">
        <f>+P3364</f>
        <v>0</v>
      </c>
    </row>
    <row r="3365" spans="23:40" x14ac:dyDescent="0.3">
      <c r="Y3365" s="18">
        <f>+P3365</f>
        <v>0</v>
      </c>
    </row>
    <row r="3366" spans="23:40" x14ac:dyDescent="0.3">
      <c r="Y3366" s="18">
        <f>+P3366</f>
        <v>0</v>
      </c>
    </row>
    <row r="3367" spans="23:40" x14ac:dyDescent="0.3">
      <c r="Y3367" s="18">
        <f>+P3367</f>
        <v>0</v>
      </c>
    </row>
    <row r="3368" spans="23:40" x14ac:dyDescent="0.3">
      <c r="AL3368" s="18">
        <f>+P3368</f>
        <v>0</v>
      </c>
    </row>
    <row r="3369" spans="23:40" x14ac:dyDescent="0.3">
      <c r="AL3369" s="18">
        <f>+P3369</f>
        <v>0</v>
      </c>
    </row>
    <row r="3370" spans="23:40" x14ac:dyDescent="0.3">
      <c r="AL3370" s="18">
        <f>+P3370</f>
        <v>0</v>
      </c>
    </row>
    <row r="3371" spans="23:40" x14ac:dyDescent="0.3">
      <c r="AL3371" s="18">
        <f>+P3371</f>
        <v>0</v>
      </c>
    </row>
    <row r="3372" spans="23:40" x14ac:dyDescent="0.3">
      <c r="AJ3372" s="18">
        <f>+P3372</f>
        <v>0</v>
      </c>
    </row>
    <row r="3373" spans="23:40" x14ac:dyDescent="0.3">
      <c r="AL3373" s="18">
        <f>+P3373</f>
        <v>0</v>
      </c>
    </row>
    <row r="3374" spans="23:40" x14ac:dyDescent="0.3">
      <c r="W3374" s="18">
        <f>+P3374</f>
        <v>0</v>
      </c>
    </row>
    <row r="3375" spans="23:40" x14ac:dyDescent="0.3">
      <c r="AJ3375" s="18">
        <f>+P3375</f>
        <v>0</v>
      </c>
    </row>
    <row r="3376" spans="23:40" x14ac:dyDescent="0.3">
      <c r="AJ3376" s="18">
        <f>+P3376</f>
        <v>0</v>
      </c>
    </row>
    <row r="3377" spans="23:40" x14ac:dyDescent="0.3">
      <c r="X3377" s="18">
        <f>+P3377</f>
        <v>0</v>
      </c>
    </row>
    <row r="3378" spans="23:40" x14ac:dyDescent="0.3">
      <c r="AG3378" s="16">
        <f>+P3378</f>
        <v>0</v>
      </c>
    </row>
    <row r="3379" spans="23:40" x14ac:dyDescent="0.3">
      <c r="W3379" s="18">
        <f>+P3379</f>
        <v>0</v>
      </c>
    </row>
    <row r="3380" spans="23:40" x14ac:dyDescent="0.3">
      <c r="W3380" s="18">
        <f>+P3380</f>
        <v>0</v>
      </c>
    </row>
    <row r="3381" spans="23:40" x14ac:dyDescent="0.3">
      <c r="AL3381" s="18">
        <f>+P3381</f>
        <v>0</v>
      </c>
    </row>
    <row r="3382" spans="23:40" x14ac:dyDescent="0.3">
      <c r="AL3382" s="18">
        <f>+P3382</f>
        <v>0</v>
      </c>
    </row>
    <row r="3383" spans="23:40" x14ac:dyDescent="0.3">
      <c r="AL3383" s="18">
        <f>+P3383</f>
        <v>0</v>
      </c>
    </row>
    <row r="3384" spans="23:40" x14ac:dyDescent="0.3">
      <c r="AK3384" s="18">
        <f>+P3384</f>
        <v>0</v>
      </c>
    </row>
    <row r="3385" spans="23:40" x14ac:dyDescent="0.3">
      <c r="AK3385" s="18">
        <f>+P3385</f>
        <v>0</v>
      </c>
    </row>
    <row r="3386" spans="23:40" x14ac:dyDescent="0.3">
      <c r="AN3386" s="18">
        <f>+P3386</f>
        <v>0</v>
      </c>
    </row>
    <row r="3387" spans="23:40" x14ac:dyDescent="0.3">
      <c r="Y3387" s="18">
        <f>+P3387</f>
        <v>0</v>
      </c>
    </row>
    <row r="3388" spans="23:40" x14ac:dyDescent="0.3">
      <c r="AM3388" s="18">
        <f>+P3388</f>
        <v>0</v>
      </c>
    </row>
    <row r="3389" spans="23:40" x14ac:dyDescent="0.3">
      <c r="AM3389" s="18">
        <f>+P3389</f>
        <v>0</v>
      </c>
    </row>
    <row r="3390" spans="23:40" x14ac:dyDescent="0.3">
      <c r="AJ3390" s="18">
        <f>+P3390</f>
        <v>0</v>
      </c>
    </row>
    <row r="3391" spans="23:40" x14ac:dyDescent="0.3">
      <c r="AN3391" s="18">
        <f>+P3391</f>
        <v>0</v>
      </c>
    </row>
    <row r="3392" spans="23:40" x14ac:dyDescent="0.3">
      <c r="AK3392" s="18">
        <f>+P3392</f>
        <v>0</v>
      </c>
    </row>
    <row r="3393" spans="24:39" x14ac:dyDescent="0.3">
      <c r="AK3393" s="18">
        <f>+P3393</f>
        <v>0</v>
      </c>
    </row>
    <row r="3394" spans="24:39" x14ac:dyDescent="0.3">
      <c r="AK3394" s="18">
        <f>+P3394</f>
        <v>0</v>
      </c>
    </row>
    <row r="3395" spans="24:39" x14ac:dyDescent="0.3">
      <c r="AK3395" s="18">
        <f>+P3395</f>
        <v>0</v>
      </c>
    </row>
    <row r="3396" spans="24:39" x14ac:dyDescent="0.3">
      <c r="AK3396" s="18">
        <f>+P3396</f>
        <v>0</v>
      </c>
    </row>
    <row r="3397" spans="24:39" x14ac:dyDescent="0.3">
      <c r="AC3397" s="18">
        <f>+P3397</f>
        <v>0</v>
      </c>
    </row>
    <row r="3398" spans="24:39" x14ac:dyDescent="0.3">
      <c r="AH3398" s="82">
        <f>+P3398</f>
        <v>0</v>
      </c>
    </row>
    <row r="3399" spans="24:39" x14ac:dyDescent="0.3">
      <c r="AH3399" s="82">
        <f>+P3399</f>
        <v>0</v>
      </c>
    </row>
    <row r="3400" spans="24:39" x14ac:dyDescent="0.3">
      <c r="AC3400" s="18">
        <f>+P3400</f>
        <v>0</v>
      </c>
    </row>
    <row r="3401" spans="24:39" x14ac:dyDescent="0.3">
      <c r="AC3401" s="18">
        <f>+P3401</f>
        <v>0</v>
      </c>
    </row>
    <row r="3402" spans="24:39" x14ac:dyDescent="0.3">
      <c r="AM3402" s="18">
        <f>+P3402</f>
        <v>0</v>
      </c>
    </row>
    <row r="3403" spans="24:39" x14ac:dyDescent="0.3">
      <c r="AE3403" s="82">
        <f>+P3403</f>
        <v>0</v>
      </c>
    </row>
    <row r="3404" spans="24:39" x14ac:dyDescent="0.3">
      <c r="AE3404" s="82">
        <f>+P3404</f>
        <v>0</v>
      </c>
    </row>
    <row r="3405" spans="24:39" x14ac:dyDescent="0.3">
      <c r="X3405" s="18">
        <f>+P3405</f>
        <v>0</v>
      </c>
    </row>
    <row r="3406" spans="24:39" x14ac:dyDescent="0.3">
      <c r="AH3406" s="82">
        <f>+P3406</f>
        <v>0</v>
      </c>
    </row>
    <row r="3407" spans="24:39" x14ac:dyDescent="0.3">
      <c r="AH3407" s="82">
        <f>+P3407</f>
        <v>0</v>
      </c>
    </row>
    <row r="3408" spans="24:39" x14ac:dyDescent="0.3">
      <c r="AH3408" s="82">
        <f>+P3408</f>
        <v>0</v>
      </c>
    </row>
    <row r="3409" spans="19:41" x14ac:dyDescent="0.3">
      <c r="AO3409" s="18">
        <f>+P3409</f>
        <v>0</v>
      </c>
    </row>
    <row r="3410" spans="19:41" x14ac:dyDescent="0.3">
      <c r="AH3410" s="82">
        <f>+P3410</f>
        <v>0</v>
      </c>
    </row>
    <row r="3411" spans="19:41" x14ac:dyDescent="0.3">
      <c r="AH3411" s="82">
        <f>+P3411</f>
        <v>0</v>
      </c>
    </row>
    <row r="3412" spans="19:41" x14ac:dyDescent="0.3">
      <c r="AH3412" s="82">
        <f>+P3412</f>
        <v>0</v>
      </c>
    </row>
    <row r="3413" spans="19:41" x14ac:dyDescent="0.3">
      <c r="AH3413" s="82">
        <f>+P3413</f>
        <v>0</v>
      </c>
    </row>
    <row r="3414" spans="19:41" x14ac:dyDescent="0.3">
      <c r="AK3414" s="18">
        <f>+P3414</f>
        <v>0</v>
      </c>
    </row>
    <row r="3415" spans="19:41" x14ac:dyDescent="0.3">
      <c r="AK3415" s="18">
        <f>+P3415</f>
        <v>0</v>
      </c>
    </row>
    <row r="3416" spans="19:41" x14ac:dyDescent="0.3">
      <c r="AK3416" s="18">
        <f>+P3416</f>
        <v>0</v>
      </c>
    </row>
    <row r="3417" spans="19:41" x14ac:dyDescent="0.3">
      <c r="AK3417" s="18">
        <f>+P3417</f>
        <v>0</v>
      </c>
    </row>
    <row r="3418" spans="19:41" x14ac:dyDescent="0.3">
      <c r="AJ3418" s="18">
        <f>+P3418</f>
        <v>0</v>
      </c>
    </row>
    <row r="3419" spans="19:41" x14ac:dyDescent="0.3">
      <c r="S3419" s="18">
        <f>+P3419</f>
        <v>0</v>
      </c>
    </row>
    <row r="3420" spans="19:41" x14ac:dyDescent="0.3">
      <c r="X3420" s="18">
        <f>+P3420</f>
        <v>0</v>
      </c>
    </row>
    <row r="3421" spans="19:41" x14ac:dyDescent="0.3">
      <c r="S3421" s="18">
        <f>+P3421</f>
        <v>0</v>
      </c>
    </row>
    <row r="3422" spans="19:41" x14ac:dyDescent="0.3">
      <c r="X3422" s="18">
        <f>+P3422</f>
        <v>0</v>
      </c>
    </row>
    <row r="3423" spans="19:41" x14ac:dyDescent="0.3">
      <c r="X3423" s="18">
        <f>+P3423</f>
        <v>0</v>
      </c>
    </row>
    <row r="3424" spans="19:41" x14ac:dyDescent="0.3">
      <c r="X3424" s="18">
        <f>+P3424</f>
        <v>0</v>
      </c>
    </row>
    <row r="3425" spans="19:40" x14ac:dyDescent="0.3">
      <c r="X3425" s="18">
        <f>+P3425</f>
        <v>0</v>
      </c>
    </row>
    <row r="3426" spans="19:40" x14ac:dyDescent="0.3">
      <c r="Z3426" s="18">
        <f>+P3426</f>
        <v>0</v>
      </c>
    </row>
    <row r="3427" spans="19:40" x14ac:dyDescent="0.3">
      <c r="AH3427" s="82">
        <f>+P3427</f>
        <v>0</v>
      </c>
    </row>
    <row r="3428" spans="19:40" x14ac:dyDescent="0.3">
      <c r="AH3428" s="82">
        <f>+P3428</f>
        <v>0</v>
      </c>
    </row>
    <row r="3429" spans="19:40" x14ac:dyDescent="0.3">
      <c r="AH3429" s="82">
        <f>+P3429</f>
        <v>0</v>
      </c>
    </row>
    <row r="3430" spans="19:40" x14ac:dyDescent="0.3">
      <c r="AH3430" s="82">
        <f>+P3430</f>
        <v>0</v>
      </c>
    </row>
    <row r="3431" spans="19:40" x14ac:dyDescent="0.3">
      <c r="AH3431" s="82">
        <f>+P3431</f>
        <v>0</v>
      </c>
    </row>
    <row r="3432" spans="19:40" x14ac:dyDescent="0.3">
      <c r="S3432" s="18">
        <f>+P3432</f>
        <v>0</v>
      </c>
    </row>
    <row r="3433" spans="19:40" x14ac:dyDescent="0.3">
      <c r="S3433" s="18">
        <f>+P3433</f>
        <v>0</v>
      </c>
    </row>
    <row r="3434" spans="19:40" x14ac:dyDescent="0.3">
      <c r="Y3434" s="18">
        <f>+P3434</f>
        <v>0</v>
      </c>
    </row>
    <row r="3435" spans="19:40" x14ac:dyDescent="0.3">
      <c r="Y3435" s="18">
        <f>+P3435</f>
        <v>0</v>
      </c>
    </row>
    <row r="3436" spans="19:40" x14ac:dyDescent="0.3">
      <c r="X3436" s="18">
        <f>+P3436</f>
        <v>0</v>
      </c>
    </row>
    <row r="3437" spans="19:40" x14ac:dyDescent="0.3">
      <c r="AG3437" s="16">
        <f>+P3437</f>
        <v>0</v>
      </c>
    </row>
    <row r="3438" spans="19:40" x14ac:dyDescent="0.3">
      <c r="Y3438" s="18">
        <f>+P3438</f>
        <v>0</v>
      </c>
    </row>
    <row r="3439" spans="19:40" x14ac:dyDescent="0.3">
      <c r="AN3439" s="18">
        <f>+P3439</f>
        <v>0</v>
      </c>
    </row>
    <row r="3440" spans="19:40" x14ac:dyDescent="0.3">
      <c r="AN3440" s="18">
        <f>+P3440</f>
        <v>0</v>
      </c>
    </row>
    <row r="3441" spans="25:41" x14ac:dyDescent="0.3">
      <c r="AN3441" s="18">
        <f>+P3441</f>
        <v>0</v>
      </c>
    </row>
    <row r="3442" spans="25:41" x14ac:dyDescent="0.3">
      <c r="AN3442" s="18">
        <f>+P3442</f>
        <v>0</v>
      </c>
    </row>
    <row r="3443" spans="25:41" x14ac:dyDescent="0.3">
      <c r="Y3443" s="18">
        <f>+P3443</f>
        <v>0</v>
      </c>
    </row>
    <row r="3444" spans="25:41" x14ac:dyDescent="0.3">
      <c r="AJ3444" s="18">
        <f>+P3444</f>
        <v>0</v>
      </c>
    </row>
    <row r="3445" spans="25:41" x14ac:dyDescent="0.3">
      <c r="AJ3445" s="18">
        <f>+P3445</f>
        <v>0</v>
      </c>
    </row>
    <row r="3446" spans="25:41" x14ac:dyDescent="0.3">
      <c r="AO3446" s="18">
        <f>+P3446</f>
        <v>0</v>
      </c>
    </row>
    <row r="3447" spans="25:41" x14ac:dyDescent="0.3">
      <c r="AJ3447" s="18">
        <f t="shared" ref="AJ3447:AJ3452" si="33">+P3447</f>
        <v>0</v>
      </c>
    </row>
    <row r="3448" spans="25:41" x14ac:dyDescent="0.3">
      <c r="AJ3448" s="18">
        <f t="shared" si="33"/>
        <v>0</v>
      </c>
    </row>
    <row r="3449" spans="25:41" x14ac:dyDescent="0.3">
      <c r="AJ3449" s="18">
        <f t="shared" si="33"/>
        <v>0</v>
      </c>
    </row>
    <row r="3450" spans="25:41" x14ac:dyDescent="0.3">
      <c r="AJ3450" s="18">
        <f t="shared" si="33"/>
        <v>0</v>
      </c>
    </row>
    <row r="3451" spans="25:41" x14ac:dyDescent="0.3">
      <c r="AJ3451" s="18">
        <f t="shared" si="33"/>
        <v>0</v>
      </c>
    </row>
    <row r="3452" spans="25:41" x14ac:dyDescent="0.3">
      <c r="AJ3452" s="18">
        <f t="shared" si="33"/>
        <v>0</v>
      </c>
    </row>
    <row r="3453" spans="25:41" x14ac:dyDescent="0.3">
      <c r="AH3453" s="82">
        <f>+P3453</f>
        <v>0</v>
      </c>
    </row>
    <row r="3454" spans="25:41" x14ac:dyDescent="0.3">
      <c r="AH3454" s="82">
        <f>+P3454</f>
        <v>0</v>
      </c>
    </row>
    <row r="3455" spans="25:41" x14ac:dyDescent="0.3">
      <c r="AJ3455" s="18">
        <f>+P3455</f>
        <v>0</v>
      </c>
    </row>
    <row r="3456" spans="25:41" x14ac:dyDescent="0.3">
      <c r="AF3456" s="82">
        <f>+P3456</f>
        <v>0</v>
      </c>
    </row>
    <row r="3457" spans="23:41" x14ac:dyDescent="0.3">
      <c r="AF3457" s="82">
        <f>+P3457</f>
        <v>0</v>
      </c>
    </row>
    <row r="3458" spans="23:41" x14ac:dyDescent="0.3">
      <c r="W3458" s="18">
        <f>+P3458</f>
        <v>0</v>
      </c>
    </row>
    <row r="3459" spans="23:41" x14ac:dyDescent="0.3">
      <c r="AG3459" s="16">
        <f>+P3459</f>
        <v>0</v>
      </c>
    </row>
    <row r="3460" spans="23:41" x14ac:dyDescent="0.3">
      <c r="AJ3460" s="18">
        <f>+P3460</f>
        <v>0</v>
      </c>
    </row>
    <row r="3461" spans="23:41" x14ac:dyDescent="0.3">
      <c r="AE3461" s="82">
        <f>+P3461</f>
        <v>0</v>
      </c>
    </row>
    <row r="3462" spans="23:41" x14ac:dyDescent="0.3">
      <c r="AH3462" s="82">
        <f>+P3462</f>
        <v>0</v>
      </c>
    </row>
    <row r="3463" spans="23:41" x14ac:dyDescent="0.3">
      <c r="AO3463" s="18">
        <f>+P3463</f>
        <v>0</v>
      </c>
    </row>
    <row r="3464" spans="23:41" x14ac:dyDescent="0.3">
      <c r="AJ3464" s="18">
        <f>+P3464</f>
        <v>0</v>
      </c>
    </row>
    <row r="3465" spans="23:41" x14ac:dyDescent="0.3">
      <c r="AJ3465" s="18">
        <f>+P3465</f>
        <v>0</v>
      </c>
    </row>
    <row r="3466" spans="23:41" x14ac:dyDescent="0.3">
      <c r="AH3466" s="82">
        <f>+P3466</f>
        <v>0</v>
      </c>
    </row>
    <row r="3467" spans="23:41" x14ac:dyDescent="0.3">
      <c r="AM3467" s="18">
        <f>+P3467</f>
        <v>0</v>
      </c>
    </row>
    <row r="3468" spans="23:41" x14ac:dyDescent="0.3">
      <c r="AH3468" s="82">
        <f>+P3468</f>
        <v>0</v>
      </c>
    </row>
    <row r="3469" spans="23:41" x14ac:dyDescent="0.3">
      <c r="AH3469" s="82">
        <f>+P3469</f>
        <v>0</v>
      </c>
    </row>
    <row r="3470" spans="23:41" x14ac:dyDescent="0.3">
      <c r="AH3470" s="82">
        <f>+P3470</f>
        <v>0</v>
      </c>
    </row>
    <row r="3471" spans="23:41" x14ac:dyDescent="0.3">
      <c r="AJ3471" s="18">
        <f>+P3471</f>
        <v>0</v>
      </c>
    </row>
    <row r="3474" spans="19:41" x14ac:dyDescent="0.3">
      <c r="S3474" s="18">
        <v>165.43</v>
      </c>
      <c r="W3474" s="18">
        <v>230.85</v>
      </c>
      <c r="X3474" s="18">
        <v>663.65</v>
      </c>
      <c r="Y3474" s="18">
        <v>6348.67</v>
      </c>
      <c r="Z3474" s="18">
        <v>498.14</v>
      </c>
      <c r="AC3474" s="18">
        <v>7579.79</v>
      </c>
      <c r="AE3474" s="82">
        <v>168.81</v>
      </c>
      <c r="AF3474" s="82">
        <v>192.58</v>
      </c>
      <c r="AG3474" s="16">
        <v>177.35</v>
      </c>
      <c r="AH3474" s="82">
        <v>1427.61</v>
      </c>
      <c r="AJ3474" s="18">
        <v>1828.94</v>
      </c>
      <c r="AK3474" s="18">
        <v>1343.65</v>
      </c>
      <c r="AL3474" s="18">
        <v>446.88</v>
      </c>
      <c r="AM3474" s="18">
        <v>397.74</v>
      </c>
      <c r="AN3474" s="18">
        <v>1210.27</v>
      </c>
      <c r="AO3474" s="18">
        <v>226.24</v>
      </c>
    </row>
    <row r="3479" spans="19:41" x14ac:dyDescent="0.3">
      <c r="AG3479" s="16">
        <f>+P3479</f>
        <v>0</v>
      </c>
    </row>
    <row r="3480" spans="19:41" x14ac:dyDescent="0.3">
      <c r="AJ3480" s="18">
        <f>+P3480</f>
        <v>0</v>
      </c>
    </row>
    <row r="3481" spans="19:41" x14ac:dyDescent="0.3">
      <c r="AJ3481" s="18">
        <f>+P3481</f>
        <v>0</v>
      </c>
    </row>
    <row r="3482" spans="19:41" x14ac:dyDescent="0.3">
      <c r="AH3482" s="82">
        <f>+P3482</f>
        <v>0</v>
      </c>
    </row>
    <row r="3483" spans="19:41" x14ac:dyDescent="0.3">
      <c r="AH3483" s="82">
        <f>+P3483</f>
        <v>0</v>
      </c>
    </row>
    <row r="3484" spans="19:41" x14ac:dyDescent="0.3">
      <c r="AH3484" s="82">
        <f t="shared" ref="AH3484:AH3490" si="34">+P3484</f>
        <v>0</v>
      </c>
    </row>
    <row r="3485" spans="19:41" x14ac:dyDescent="0.3">
      <c r="AH3485" s="82">
        <f t="shared" si="34"/>
        <v>0</v>
      </c>
    </row>
    <row r="3486" spans="19:41" x14ac:dyDescent="0.3">
      <c r="AH3486" s="82">
        <f t="shared" si="34"/>
        <v>0</v>
      </c>
    </row>
    <row r="3487" spans="19:41" x14ac:dyDescent="0.3">
      <c r="AH3487" s="82">
        <f t="shared" si="34"/>
        <v>0</v>
      </c>
    </row>
    <row r="3488" spans="19:41" x14ac:dyDescent="0.3">
      <c r="AH3488" s="82">
        <f t="shared" si="34"/>
        <v>0</v>
      </c>
    </row>
    <row r="3489" spans="24:38" x14ac:dyDescent="0.3">
      <c r="AH3489" s="82">
        <f t="shared" si="34"/>
        <v>0</v>
      </c>
    </row>
    <row r="3490" spans="24:38" x14ac:dyDescent="0.3">
      <c r="AH3490" s="82">
        <f t="shared" si="34"/>
        <v>0</v>
      </c>
    </row>
    <row r="3491" spans="24:38" x14ac:dyDescent="0.3">
      <c r="Y3491" s="18">
        <f>+P3491</f>
        <v>0</v>
      </c>
    </row>
    <row r="3492" spans="24:38" x14ac:dyDescent="0.3">
      <c r="AH3492" s="82">
        <f>+P3492</f>
        <v>0</v>
      </c>
    </row>
    <row r="3493" spans="24:38" x14ac:dyDescent="0.3">
      <c r="X3493" s="18">
        <f>+P3493</f>
        <v>0</v>
      </c>
    </row>
    <row r="3494" spans="24:38" x14ac:dyDescent="0.3">
      <c r="X3494" s="18">
        <f>+P3494</f>
        <v>0</v>
      </c>
    </row>
    <row r="3495" spans="24:38" x14ac:dyDescent="0.3">
      <c r="X3495" s="18">
        <f>+P3495</f>
        <v>0</v>
      </c>
    </row>
    <row r="3496" spans="24:38" x14ac:dyDescent="0.3">
      <c r="Z3496" s="18">
        <f>+P3496</f>
        <v>0</v>
      </c>
    </row>
    <row r="3497" spans="24:38" x14ac:dyDescent="0.3">
      <c r="X3497" s="18">
        <f>+P3497</f>
        <v>0</v>
      </c>
    </row>
    <row r="3498" spans="24:38" x14ac:dyDescent="0.3">
      <c r="AL3498" s="18">
        <f t="shared" ref="AL3498:AL3503" si="35">+P3498</f>
        <v>0</v>
      </c>
    </row>
    <row r="3499" spans="24:38" x14ac:dyDescent="0.3">
      <c r="AL3499" s="18">
        <f t="shared" si="35"/>
        <v>0</v>
      </c>
    </row>
    <row r="3500" spans="24:38" x14ac:dyDescent="0.3">
      <c r="AL3500" s="18">
        <f t="shared" si="35"/>
        <v>0</v>
      </c>
    </row>
    <row r="3501" spans="24:38" x14ac:dyDescent="0.3">
      <c r="AL3501" s="18">
        <f t="shared" si="35"/>
        <v>0</v>
      </c>
    </row>
    <row r="3502" spans="24:38" x14ac:dyDescent="0.3">
      <c r="AL3502" s="18">
        <f t="shared" si="35"/>
        <v>0</v>
      </c>
    </row>
    <row r="3503" spans="24:38" x14ac:dyDescent="0.3">
      <c r="AL3503" s="18">
        <f t="shared" si="35"/>
        <v>0</v>
      </c>
    </row>
    <row r="3504" spans="24:38" x14ac:dyDescent="0.3">
      <c r="AH3504" s="82">
        <f>+P3504</f>
        <v>0</v>
      </c>
    </row>
    <row r="3505" spans="29:41" x14ac:dyDescent="0.3">
      <c r="AH3505" s="82">
        <f>+P3505</f>
        <v>0</v>
      </c>
    </row>
    <row r="3506" spans="29:41" x14ac:dyDescent="0.3">
      <c r="AJ3506" s="18">
        <f>+P3506</f>
        <v>0</v>
      </c>
    </row>
    <row r="3507" spans="29:41" x14ac:dyDescent="0.3">
      <c r="AH3507" s="82">
        <f>+P3507</f>
        <v>0</v>
      </c>
    </row>
    <row r="3508" spans="29:41" x14ac:dyDescent="0.3">
      <c r="AH3508" s="82">
        <f>+P3508</f>
        <v>0</v>
      </c>
    </row>
    <row r="3509" spans="29:41" x14ac:dyDescent="0.3">
      <c r="AH3509" s="82">
        <f>+P3509</f>
        <v>0</v>
      </c>
    </row>
    <row r="3510" spans="29:41" x14ac:dyDescent="0.3">
      <c r="AO3510" s="18">
        <f>+P3510</f>
        <v>0</v>
      </c>
    </row>
    <row r="3511" spans="29:41" x14ac:dyDescent="0.3">
      <c r="AO3511" s="18">
        <f>+P3511</f>
        <v>0</v>
      </c>
    </row>
    <row r="3512" spans="29:41" x14ac:dyDescent="0.3">
      <c r="AO3512" s="18">
        <f>+P3512</f>
        <v>0</v>
      </c>
    </row>
    <row r="3513" spans="29:41" x14ac:dyDescent="0.3">
      <c r="AO3513" s="18">
        <f>+P3513</f>
        <v>0</v>
      </c>
    </row>
    <row r="3514" spans="29:41" x14ac:dyDescent="0.3">
      <c r="AC3514" s="18">
        <f>+P3514</f>
        <v>0</v>
      </c>
    </row>
    <row r="3515" spans="29:41" x14ac:dyDescent="0.3">
      <c r="AN3515" s="18">
        <f>+P3515</f>
        <v>0</v>
      </c>
    </row>
    <row r="3516" spans="29:41" x14ac:dyDescent="0.3">
      <c r="AN3516" s="18">
        <f>+P3516</f>
        <v>0</v>
      </c>
    </row>
    <row r="3517" spans="29:41" x14ac:dyDescent="0.3">
      <c r="AM3517" s="18">
        <f>+P3517</f>
        <v>0</v>
      </c>
    </row>
    <row r="3518" spans="29:41" x14ac:dyDescent="0.3">
      <c r="AM3518" s="18">
        <f>+P3518</f>
        <v>0</v>
      </c>
    </row>
    <row r="3519" spans="29:41" x14ac:dyDescent="0.3">
      <c r="AM3519" s="18">
        <f>+P3519</f>
        <v>0</v>
      </c>
    </row>
    <row r="3520" spans="29:41" x14ac:dyDescent="0.3">
      <c r="AM3520" s="18">
        <f>+P3520</f>
        <v>0</v>
      </c>
    </row>
    <row r="3521" spans="24:41" x14ac:dyDescent="0.3">
      <c r="AM3521" s="18">
        <f>+P3521</f>
        <v>0</v>
      </c>
    </row>
    <row r="3522" spans="24:41" x14ac:dyDescent="0.3">
      <c r="AO3522" s="18">
        <f>+P3522</f>
        <v>0</v>
      </c>
    </row>
    <row r="3523" spans="24:41" x14ac:dyDescent="0.3">
      <c r="Z3523" s="18">
        <f>+P3523</f>
        <v>0</v>
      </c>
    </row>
    <row r="3524" spans="24:41" x14ac:dyDescent="0.3">
      <c r="AI3524" s="18">
        <f>+P3524</f>
        <v>0</v>
      </c>
    </row>
    <row r="3525" spans="24:41" x14ac:dyDescent="0.3">
      <c r="AI3525" s="18">
        <f>+P3525</f>
        <v>0</v>
      </c>
    </row>
    <row r="3526" spans="24:41" x14ac:dyDescent="0.3">
      <c r="AJ3526" s="18">
        <f>+P3526</f>
        <v>0</v>
      </c>
    </row>
    <row r="3527" spans="24:41" x14ac:dyDescent="0.3">
      <c r="AJ3527" s="18">
        <f>+P3527</f>
        <v>0</v>
      </c>
    </row>
    <row r="3528" spans="24:41" x14ac:dyDescent="0.3">
      <c r="AJ3528" s="18">
        <f>+P3528</f>
        <v>0</v>
      </c>
    </row>
    <row r="3529" spans="24:41" x14ac:dyDescent="0.3">
      <c r="AJ3529" s="18">
        <f>+P3529</f>
        <v>0</v>
      </c>
    </row>
    <row r="3530" spans="24:41" x14ac:dyDescent="0.3">
      <c r="AJ3530" s="18">
        <f>+P3530</f>
        <v>0</v>
      </c>
    </row>
    <row r="3531" spans="24:41" x14ac:dyDescent="0.3">
      <c r="AM3531" s="18">
        <f>+P3531</f>
        <v>0</v>
      </c>
    </row>
    <row r="3532" spans="24:41" x14ac:dyDescent="0.3">
      <c r="X3532" s="18">
        <f>+P3532</f>
        <v>0</v>
      </c>
    </row>
    <row r="3533" spans="24:41" x14ac:dyDescent="0.3">
      <c r="AL3533" s="18">
        <f>+P3533</f>
        <v>0</v>
      </c>
    </row>
    <row r="3534" spans="24:41" x14ac:dyDescent="0.3">
      <c r="AJ3534" s="18">
        <f>+P3534</f>
        <v>0</v>
      </c>
    </row>
    <row r="3535" spans="24:41" x14ac:dyDescent="0.3">
      <c r="AJ3535" s="18">
        <f>+P3535</f>
        <v>0</v>
      </c>
    </row>
    <row r="3536" spans="24:41" x14ac:dyDescent="0.3">
      <c r="AE3536" s="82">
        <f>+P3536</f>
        <v>0</v>
      </c>
    </row>
    <row r="3537" spans="41:42" x14ac:dyDescent="0.3">
      <c r="AP3537" s="18">
        <f>+P3537</f>
        <v>0</v>
      </c>
    </row>
    <row r="3538" spans="41:42" x14ac:dyDescent="0.3">
      <c r="AP3538" s="18">
        <f>+P3538</f>
        <v>0</v>
      </c>
    </row>
    <row r="3539" spans="41:42" x14ac:dyDescent="0.3">
      <c r="AP3539" s="18">
        <f t="shared" ref="AP3539:AP3550" si="36">+P3539</f>
        <v>0</v>
      </c>
    </row>
    <row r="3540" spans="41:42" x14ac:dyDescent="0.3">
      <c r="AP3540" s="18">
        <f t="shared" si="36"/>
        <v>0</v>
      </c>
    </row>
    <row r="3541" spans="41:42" x14ac:dyDescent="0.3">
      <c r="AP3541" s="18">
        <f t="shared" si="36"/>
        <v>0</v>
      </c>
    </row>
    <row r="3542" spans="41:42" x14ac:dyDescent="0.3">
      <c r="AP3542" s="18">
        <f t="shared" si="36"/>
        <v>0</v>
      </c>
    </row>
    <row r="3543" spans="41:42" x14ac:dyDescent="0.3">
      <c r="AP3543" s="18">
        <f t="shared" si="36"/>
        <v>0</v>
      </c>
    </row>
    <row r="3544" spans="41:42" x14ac:dyDescent="0.3">
      <c r="AP3544" s="18">
        <f t="shared" si="36"/>
        <v>0</v>
      </c>
    </row>
    <row r="3545" spans="41:42" x14ac:dyDescent="0.3">
      <c r="AP3545" s="18">
        <f t="shared" si="36"/>
        <v>0</v>
      </c>
    </row>
    <row r="3546" spans="41:42" x14ac:dyDescent="0.3">
      <c r="AP3546" s="18">
        <f t="shared" si="36"/>
        <v>0</v>
      </c>
    </row>
    <row r="3547" spans="41:42" x14ac:dyDescent="0.3">
      <c r="AP3547" s="18">
        <f t="shared" si="36"/>
        <v>0</v>
      </c>
    </row>
    <row r="3548" spans="41:42" x14ac:dyDescent="0.3">
      <c r="AP3548" s="18">
        <f t="shared" si="36"/>
        <v>0</v>
      </c>
    </row>
    <row r="3549" spans="41:42" x14ac:dyDescent="0.3">
      <c r="AP3549" s="18">
        <f t="shared" si="36"/>
        <v>0</v>
      </c>
    </row>
    <row r="3550" spans="41:42" x14ac:dyDescent="0.3">
      <c r="AP3550" s="18">
        <f t="shared" si="36"/>
        <v>0</v>
      </c>
    </row>
    <row r="3551" spans="41:42" x14ac:dyDescent="0.3">
      <c r="AO3551" s="18">
        <f>+P3551</f>
        <v>0</v>
      </c>
    </row>
    <row r="3552" spans="41:42" x14ac:dyDescent="0.3">
      <c r="AO3552" s="18">
        <f>+P3552</f>
        <v>0</v>
      </c>
    </row>
    <row r="3553" spans="24:42" x14ac:dyDescent="0.3">
      <c r="AO3553" s="18">
        <f t="shared" ref="AO3553:AO3558" si="37">+P3553</f>
        <v>0</v>
      </c>
    </row>
    <row r="3554" spans="24:42" x14ac:dyDescent="0.3">
      <c r="AO3554" s="18">
        <f t="shared" si="37"/>
        <v>0</v>
      </c>
    </row>
    <row r="3555" spans="24:42" x14ac:dyDescent="0.3">
      <c r="AO3555" s="18">
        <f t="shared" si="37"/>
        <v>0</v>
      </c>
    </row>
    <row r="3556" spans="24:42" x14ac:dyDescent="0.3">
      <c r="AO3556" s="18">
        <f t="shared" si="37"/>
        <v>0</v>
      </c>
    </row>
    <row r="3557" spans="24:42" x14ac:dyDescent="0.3">
      <c r="AO3557" s="18">
        <f t="shared" si="37"/>
        <v>0</v>
      </c>
    </row>
    <row r="3558" spans="24:42" x14ac:dyDescent="0.3">
      <c r="AO3558" s="18">
        <f t="shared" si="37"/>
        <v>0</v>
      </c>
    </row>
    <row r="3559" spans="24:42" x14ac:dyDescent="0.3">
      <c r="AD3559" s="82">
        <f>+P3559</f>
        <v>0</v>
      </c>
    </row>
    <row r="3560" spans="24:42" x14ac:dyDescent="0.3">
      <c r="AN3560" s="18">
        <f>+P3560</f>
        <v>0</v>
      </c>
    </row>
    <row r="3561" spans="24:42" x14ac:dyDescent="0.3">
      <c r="AG3561" s="16">
        <f>+P3561</f>
        <v>0</v>
      </c>
    </row>
    <row r="3562" spans="24:42" x14ac:dyDescent="0.3">
      <c r="X3562" s="18">
        <f>+P3562</f>
        <v>0</v>
      </c>
    </row>
    <row r="3563" spans="24:42" x14ac:dyDescent="0.3">
      <c r="X3563" s="18">
        <f>+P3563</f>
        <v>0</v>
      </c>
    </row>
    <row r="3564" spans="24:42" x14ac:dyDescent="0.3">
      <c r="X3564" s="18">
        <f>+P3564</f>
        <v>0</v>
      </c>
    </row>
    <row r="3565" spans="24:42" x14ac:dyDescent="0.3">
      <c r="Z3565" s="18">
        <f>+P3565</f>
        <v>0</v>
      </c>
    </row>
    <row r="3566" spans="24:42" x14ac:dyDescent="0.3">
      <c r="Z3566" s="18">
        <f>+P3566</f>
        <v>0</v>
      </c>
    </row>
    <row r="3567" spans="24:42" x14ac:dyDescent="0.3">
      <c r="AP3567" s="18">
        <f>+P3567</f>
        <v>0</v>
      </c>
    </row>
    <row r="3568" spans="24:42" x14ac:dyDescent="0.3">
      <c r="AP3568" s="18">
        <f>+P3568</f>
        <v>0</v>
      </c>
    </row>
    <row r="3569" spans="19:41" x14ac:dyDescent="0.3">
      <c r="X3569" s="18">
        <f>+P3569</f>
        <v>0</v>
      </c>
    </row>
    <row r="3570" spans="19:41" x14ac:dyDescent="0.3">
      <c r="Y3570" s="18">
        <f>+P3570</f>
        <v>0</v>
      </c>
    </row>
    <row r="3571" spans="19:41" x14ac:dyDescent="0.3">
      <c r="Y3571" s="18">
        <f>+P3571</f>
        <v>0</v>
      </c>
    </row>
    <row r="3572" spans="19:41" x14ac:dyDescent="0.3">
      <c r="AD3572" s="82">
        <f>+P3572</f>
        <v>0</v>
      </c>
    </row>
    <row r="3573" spans="19:41" x14ac:dyDescent="0.3">
      <c r="X3573" s="18">
        <f>+P3573</f>
        <v>0</v>
      </c>
    </row>
    <row r="3574" spans="19:41" x14ac:dyDescent="0.3">
      <c r="AN3574" s="18">
        <f>+P3574</f>
        <v>0</v>
      </c>
    </row>
    <row r="3575" spans="19:41" x14ac:dyDescent="0.3">
      <c r="S3575" s="18">
        <f>+P3575</f>
        <v>0</v>
      </c>
    </row>
    <row r="3576" spans="19:41" x14ac:dyDescent="0.3">
      <c r="S3576" s="18">
        <f>+P3576</f>
        <v>0</v>
      </c>
    </row>
    <row r="3577" spans="19:41" x14ac:dyDescent="0.3">
      <c r="AO3577" s="18">
        <f>+P3577</f>
        <v>0</v>
      </c>
    </row>
    <row r="3578" spans="19:41" x14ac:dyDescent="0.3">
      <c r="S3578" s="18">
        <f>+P3578</f>
        <v>0</v>
      </c>
    </row>
    <row r="3579" spans="19:41" x14ac:dyDescent="0.3">
      <c r="AM3579" s="18">
        <f>+P3579</f>
        <v>0</v>
      </c>
    </row>
    <row r="3580" spans="19:41" x14ac:dyDescent="0.3">
      <c r="AJ3580" s="18">
        <f>+P3580</f>
        <v>0</v>
      </c>
    </row>
    <row r="3581" spans="19:41" x14ac:dyDescent="0.3">
      <c r="AJ3581" s="18">
        <f>+P3581</f>
        <v>0</v>
      </c>
    </row>
    <row r="3582" spans="19:41" x14ac:dyDescent="0.3">
      <c r="AJ3582" s="18">
        <f>+P3582</f>
        <v>0</v>
      </c>
    </row>
    <row r="3583" spans="19:41" x14ac:dyDescent="0.3">
      <c r="AH3583" s="82">
        <f>+P3583</f>
        <v>0</v>
      </c>
    </row>
    <row r="3584" spans="19:41" x14ac:dyDescent="0.3">
      <c r="AJ3584" s="18">
        <f>+P3584</f>
        <v>0</v>
      </c>
    </row>
    <row r="3585" spans="25:42" x14ac:dyDescent="0.3">
      <c r="AJ3585" s="18">
        <f>+P3585</f>
        <v>0</v>
      </c>
    </row>
    <row r="3586" spans="25:42" x14ac:dyDescent="0.3">
      <c r="AJ3586" s="18">
        <f>+P3586</f>
        <v>0</v>
      </c>
    </row>
    <row r="3587" spans="25:42" x14ac:dyDescent="0.3">
      <c r="AF3587" s="82">
        <f>+P3587</f>
        <v>0</v>
      </c>
    </row>
    <row r="3588" spans="25:42" x14ac:dyDescent="0.3">
      <c r="Y3588" s="18">
        <f>+P3588</f>
        <v>0</v>
      </c>
    </row>
    <row r="3589" spans="25:42" x14ac:dyDescent="0.3">
      <c r="AG3589" s="16">
        <f>+P3589</f>
        <v>0</v>
      </c>
    </row>
    <row r="3590" spans="25:42" x14ac:dyDescent="0.3">
      <c r="AG3590" s="16">
        <f>+P3590</f>
        <v>0</v>
      </c>
    </row>
    <row r="3591" spans="25:42" x14ac:dyDescent="0.3">
      <c r="AG3591" s="16">
        <f>+P3591</f>
        <v>0</v>
      </c>
    </row>
    <row r="3592" spans="25:42" x14ac:dyDescent="0.3">
      <c r="AG3592" s="16">
        <f>+P3592</f>
        <v>0</v>
      </c>
    </row>
    <row r="3593" spans="25:42" x14ac:dyDescent="0.3">
      <c r="AP3593" s="18">
        <f>+P3593</f>
        <v>0</v>
      </c>
    </row>
    <row r="3594" spans="25:42" x14ac:dyDescent="0.3">
      <c r="AP3594" s="18">
        <f>+P3594</f>
        <v>0</v>
      </c>
    </row>
    <row r="3595" spans="25:42" x14ac:dyDescent="0.3">
      <c r="AP3595" s="18">
        <f t="shared" ref="AP3595:AP3602" si="38">+P3595</f>
        <v>0</v>
      </c>
    </row>
    <row r="3596" spans="25:42" x14ac:dyDescent="0.3">
      <c r="AP3596" s="18">
        <f t="shared" si="38"/>
        <v>0</v>
      </c>
    </row>
    <row r="3597" spans="25:42" x14ac:dyDescent="0.3">
      <c r="AP3597" s="18">
        <f t="shared" si="38"/>
        <v>0</v>
      </c>
    </row>
    <row r="3598" spans="25:42" x14ac:dyDescent="0.3">
      <c r="AP3598" s="18">
        <f t="shared" si="38"/>
        <v>0</v>
      </c>
    </row>
    <row r="3599" spans="25:42" x14ac:dyDescent="0.3">
      <c r="AP3599" s="18">
        <f t="shared" si="38"/>
        <v>0</v>
      </c>
    </row>
    <row r="3600" spans="25:42" x14ac:dyDescent="0.3">
      <c r="AP3600" s="18">
        <f t="shared" si="38"/>
        <v>0</v>
      </c>
    </row>
    <row r="3601" spans="23:42" x14ac:dyDescent="0.3">
      <c r="AP3601" s="18">
        <f t="shared" si="38"/>
        <v>0</v>
      </c>
    </row>
    <row r="3602" spans="23:42" x14ac:dyDescent="0.3">
      <c r="AP3602" s="18">
        <f t="shared" si="38"/>
        <v>0</v>
      </c>
    </row>
    <row r="3603" spans="23:42" x14ac:dyDescent="0.3">
      <c r="Y3603" s="18">
        <f t="shared" ref="Y3603:Y3608" si="39">+P3603</f>
        <v>0</v>
      </c>
    </row>
    <row r="3604" spans="23:42" x14ac:dyDescent="0.3">
      <c r="Y3604" s="18">
        <f t="shared" si="39"/>
        <v>0</v>
      </c>
    </row>
    <row r="3605" spans="23:42" x14ac:dyDescent="0.3">
      <c r="Y3605" s="18">
        <f t="shared" si="39"/>
        <v>0</v>
      </c>
    </row>
    <row r="3606" spans="23:42" x14ac:dyDescent="0.3">
      <c r="Y3606" s="18">
        <f t="shared" si="39"/>
        <v>0</v>
      </c>
    </row>
    <row r="3607" spans="23:42" x14ac:dyDescent="0.3">
      <c r="Y3607" s="18">
        <f t="shared" si="39"/>
        <v>0</v>
      </c>
    </row>
    <row r="3608" spans="23:42" x14ac:dyDescent="0.3">
      <c r="Y3608" s="18">
        <f t="shared" si="39"/>
        <v>0</v>
      </c>
    </row>
    <row r="3609" spans="23:42" x14ac:dyDescent="0.3">
      <c r="W3609" s="18">
        <f>+P3609</f>
        <v>0</v>
      </c>
    </row>
    <row r="3610" spans="23:42" x14ac:dyDescent="0.3">
      <c r="AO3610" s="18">
        <f>+P3610</f>
        <v>0</v>
      </c>
    </row>
    <row r="3611" spans="23:42" x14ac:dyDescent="0.3">
      <c r="W3611" s="18">
        <f>+P3611</f>
        <v>0</v>
      </c>
    </row>
    <row r="3612" spans="23:42" x14ac:dyDescent="0.3">
      <c r="W3612" s="18">
        <f>+P3612</f>
        <v>0</v>
      </c>
    </row>
    <row r="3613" spans="23:42" x14ac:dyDescent="0.3">
      <c r="W3613" s="18">
        <f>+P3613</f>
        <v>0</v>
      </c>
    </row>
    <row r="3614" spans="23:42" x14ac:dyDescent="0.3">
      <c r="W3614" s="18">
        <f>+P3614</f>
        <v>0</v>
      </c>
    </row>
    <row r="3615" spans="23:42" x14ac:dyDescent="0.3">
      <c r="AF3615" s="82">
        <f>+P3615</f>
        <v>0</v>
      </c>
    </row>
    <row r="3616" spans="23:42" x14ac:dyDescent="0.3">
      <c r="AE3616" s="82">
        <f>+P3616</f>
        <v>0</v>
      </c>
    </row>
    <row r="3617" spans="19:42" x14ac:dyDescent="0.3">
      <c r="AK3617" s="18">
        <f>+P3617</f>
        <v>0</v>
      </c>
    </row>
    <row r="3618" spans="19:42" x14ac:dyDescent="0.3">
      <c r="AK3618" s="18">
        <f>+P3618</f>
        <v>0</v>
      </c>
    </row>
    <row r="3619" spans="19:42" x14ac:dyDescent="0.3">
      <c r="AK3619" s="18">
        <f>+P3619</f>
        <v>0</v>
      </c>
    </row>
    <row r="3620" spans="19:42" x14ac:dyDescent="0.3">
      <c r="AK3620" s="18">
        <f>+P3620</f>
        <v>0</v>
      </c>
    </row>
    <row r="3621" spans="19:42" x14ac:dyDescent="0.3">
      <c r="AO3621" s="18">
        <f>+P3621</f>
        <v>0</v>
      </c>
    </row>
    <row r="3624" spans="19:42" x14ac:dyDescent="0.3">
      <c r="S3624" s="18">
        <v>1455.6</v>
      </c>
      <c r="W3624" s="18">
        <v>223.06</v>
      </c>
      <c r="X3624" s="18">
        <v>338.48</v>
      </c>
      <c r="Y3624" s="18">
        <v>541.1</v>
      </c>
      <c r="Z3624" s="18">
        <v>123.01</v>
      </c>
      <c r="AC3624" s="18">
        <v>10.87</v>
      </c>
      <c r="AD3624" s="82">
        <v>323.57</v>
      </c>
      <c r="AE3624" s="82">
        <v>27.99</v>
      </c>
      <c r="AF3624" s="82">
        <v>67.900000000000006</v>
      </c>
      <c r="AG3624" s="16">
        <v>889.46</v>
      </c>
      <c r="AH3624" s="82">
        <v>459.6</v>
      </c>
      <c r="AI3624" s="18">
        <v>18.63</v>
      </c>
      <c r="AJ3624" s="18">
        <v>1495.74</v>
      </c>
      <c r="AK3624" s="18">
        <v>105.36</v>
      </c>
      <c r="AL3624" s="18">
        <v>615.70000000000005</v>
      </c>
      <c r="AM3624" s="18">
        <v>1021.48</v>
      </c>
      <c r="AN3624" s="18">
        <v>329.09</v>
      </c>
      <c r="AO3624" s="18">
        <v>1044.8800000000001</v>
      </c>
      <c r="AP3624" s="18">
        <v>21176.89</v>
      </c>
    </row>
  </sheetData>
  <dataValidations count="4">
    <dataValidation allowBlank="1" showInputMessage="1" showErrorMessage="1" promptTitle="copy VALUES from col AH here" prompt="Ctrl+Alt+V, V_x000a__x000a_eto yung icocopy sa summary page: RPT column_x000a_iayos mo na yung values nito into JUST TWO DECIMAL DIGITS" sqref="AI2" xr:uid="{FAC779F7-6EEF-4466-B542-438F1AF8A10D}"/>
    <dataValidation allowBlank="1" showInputMessage="1" showErrorMessage="1" promptTitle="copy VALUES from col AH here" prompt="Ctrl+Alt+V, V_x000a__x000a_iayos mo na yung values nito into JUST TWO DECIMAL DIGITS_x000a__x000a_yung next column (col AJ) ung ico-copy sa summary, HINDI ITO." sqref="AI28" xr:uid="{3B03AF8C-2583-42B8-A273-97AC960A7552}"/>
    <dataValidation allowBlank="1" showInputMessage="1" showErrorMessage="1" promptTitle="eto nga, hindi yung katabi " prompt="eto yung ico-copy sa summary page: _x000a_CTC column" sqref="AJ28 AJ54" xr:uid="{E17250AE-5616-4EEC-9E87-02F28A4BA9F8}"/>
    <dataValidation allowBlank="1" showInputMessage="1" showErrorMessage="1" promptTitle="copy VALUES from col AH here" prompt="Wala lang. Sum lang naman 'to tas rekta na sya sa &quot;Summary Report&quot; sheet._x000a__x000a_Balakajan." sqref="AI54" xr:uid="{2250AA1D-6142-4FF7-A88C-2B521AEBCD98}"/>
  </dataValidations>
  <pageMargins left="0.7" right="0.7" top="0.75" bottom="0.75" header="0.3" footer="0.3"/>
  <pageSetup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10C1E-6C99-4C83-9E70-B5F0D54CD152}">
  <sheetPr codeName="Sheet3"/>
  <dimension ref="A1:AE517"/>
  <sheetViews>
    <sheetView zoomScale="85" zoomScaleNormal="85" workbookViewId="0">
      <selection activeCell="A311" sqref="A311"/>
    </sheetView>
  </sheetViews>
  <sheetFormatPr defaultRowHeight="15" x14ac:dyDescent="0.25"/>
  <cols>
    <col min="1" max="1" width="11.85546875" customWidth="1"/>
    <col min="2" max="2" width="16.28515625" customWidth="1"/>
    <col min="3" max="3" width="11.5703125" bestFit="1" customWidth="1"/>
    <col min="5" max="5" width="11.7109375" bestFit="1" customWidth="1"/>
    <col min="7" max="7" width="11.7109375" bestFit="1" customWidth="1"/>
    <col min="9" max="9" width="10.7109375" bestFit="1" customWidth="1"/>
    <col min="13" max="13" width="10.7109375" bestFit="1" customWidth="1"/>
    <col min="16" max="16" width="10"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 t="shared" ref="AE3:AE34" si="1">(SUMIF($D$2:$D$307, AD3, $C$2:$C$307))
+(SUMIF($F$2:$F$307, AD3, $E$2:$E$307))
+(SUMIF($H$2:$H$307, AD3, $G$2:$G$307))
+(SUMIF($J$2:$J$307, AD3, $I$2:$I$307))
+(SUMIF($L$2:$L$307, AD3, $K$2:$K$307))
+(SUMIF($N$2:$N$307, AD3, $M$2:$M$307))
+(SUMIF($P$2:$P$307, AD3, $O$2:$O$307))
+(SUMIF($R$2:$R$307, AD3, $Q$2:$Q$307))
+(SUMIF($T$2:$T$307, AD3, $S$2:$S$307))
+(SUMIF($V$2:$V$307, AD3, $U$2:$U$307))
+(SUMIF($X$2:$X$307, AD3, $W$2:$W$307))
+(SUMIF($Z$2:$Z$307, AD3, $Y$2:$Y$307))</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si="1"/>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6"/>
      <c r="B8" s="116"/>
      <c r="C8" s="118"/>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5"/>
      <c r="B9" s="116"/>
      <c r="C9" s="117"/>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5"/>
      <c r="B10" s="116"/>
      <c r="C10" s="117"/>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5"/>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5"/>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s="201" customFormat="1" x14ac:dyDescent="0.25">
      <c r="A15" s="249"/>
      <c r="B15" s="249"/>
      <c r="C15" s="118"/>
      <c r="D15" s="249"/>
      <c r="E15" s="118"/>
      <c r="F15" s="249"/>
      <c r="G15" s="118"/>
      <c r="H15" s="249"/>
      <c r="I15" s="118"/>
      <c r="J15" s="249"/>
      <c r="K15" s="118"/>
      <c r="L15" s="249"/>
      <c r="M15" s="118"/>
      <c r="N15" s="249"/>
      <c r="O15" s="118"/>
      <c r="P15" s="249"/>
      <c r="Q15" s="118"/>
      <c r="R15" s="249"/>
      <c r="S15" s="118"/>
      <c r="T15" s="249"/>
      <c r="U15" s="250"/>
      <c r="V15" s="249"/>
      <c r="W15" s="250"/>
      <c r="X15" s="249"/>
      <c r="Y15" s="250"/>
      <c r="Z15" s="249"/>
      <c r="AA15" s="120"/>
      <c r="AB15" s="251">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s="201" customFormat="1" x14ac:dyDescent="0.25">
      <c r="A17" s="247"/>
      <c r="B17" s="249"/>
      <c r="C17" s="118"/>
      <c r="D17" s="249"/>
      <c r="E17" s="118"/>
      <c r="F17" s="249"/>
      <c r="G17" s="118"/>
      <c r="H17" s="249"/>
      <c r="I17" s="118"/>
      <c r="J17" s="249"/>
      <c r="K17" s="118"/>
      <c r="L17" s="249"/>
      <c r="M17" s="118"/>
      <c r="N17" s="249"/>
      <c r="O17" s="118"/>
      <c r="P17" s="249"/>
      <c r="Q17" s="118"/>
      <c r="R17" s="249"/>
      <c r="S17" s="118"/>
      <c r="T17" s="249"/>
      <c r="U17" s="250"/>
      <c r="V17" s="249"/>
      <c r="W17" s="250"/>
      <c r="X17" s="249"/>
      <c r="Y17" s="250"/>
      <c r="Z17" s="249"/>
      <c r="AA17" s="120"/>
      <c r="AB17" s="251">
        <f t="shared" si="0"/>
        <v>0</v>
      </c>
      <c r="AD17" s="5" t="s">
        <v>3</v>
      </c>
      <c r="AE17" s="109">
        <f t="shared" si="1"/>
        <v>0</v>
      </c>
    </row>
    <row r="18" spans="1:31" x14ac:dyDescent="0.25">
      <c r="A18" s="245"/>
      <c r="B18" s="116"/>
      <c r="C18" s="118"/>
      <c r="D18" s="245"/>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247"/>
      <c r="B19" s="116"/>
      <c r="C19" s="118"/>
      <c r="D19" s="245"/>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245"/>
      <c r="B20" s="116"/>
      <c r="C20" s="118"/>
      <c r="D20" s="245"/>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245"/>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s="252" customFormat="1" x14ac:dyDescent="0.25">
      <c r="C22" s="118"/>
      <c r="E22" s="118"/>
      <c r="G22" s="118"/>
      <c r="I22" s="118"/>
      <c r="K22" s="118"/>
      <c r="M22" s="118"/>
      <c r="O22" s="118"/>
      <c r="Q22" s="118"/>
      <c r="S22" s="118"/>
      <c r="U22" s="253"/>
      <c r="W22" s="253"/>
      <c r="Y22" s="253"/>
      <c r="AA22" s="120"/>
      <c r="AB22" s="254">
        <f t="shared" ref="AB22:AB85" si="2">SUM(C22:Z22)</f>
        <v>0</v>
      </c>
      <c r="AD22" s="255" t="s">
        <v>34</v>
      </c>
      <c r="AE22" s="256">
        <f t="shared" si="1"/>
        <v>0</v>
      </c>
    </row>
    <row r="23" spans="1:31" s="201" customFormat="1" x14ac:dyDescent="0.25">
      <c r="A23" s="249"/>
      <c r="B23" s="249"/>
      <c r="C23" s="118"/>
      <c r="D23" s="249"/>
      <c r="E23" s="118"/>
      <c r="F23" s="249"/>
      <c r="G23" s="118"/>
      <c r="H23" s="249"/>
      <c r="I23" s="118"/>
      <c r="J23" s="249"/>
      <c r="K23" s="118"/>
      <c r="L23" s="249"/>
      <c r="M23" s="118"/>
      <c r="N23" s="249"/>
      <c r="O23" s="118"/>
      <c r="P23" s="249"/>
      <c r="Q23" s="118"/>
      <c r="R23" s="249"/>
      <c r="S23" s="118"/>
      <c r="T23" s="249"/>
      <c r="U23" s="250"/>
      <c r="V23" s="249"/>
      <c r="W23" s="250"/>
      <c r="X23" s="249"/>
      <c r="Y23" s="250"/>
      <c r="Z23" s="249"/>
      <c r="AA23" s="120"/>
      <c r="AB23" s="251">
        <f t="shared" si="2"/>
        <v>0</v>
      </c>
      <c r="AD23" s="5" t="s">
        <v>35</v>
      </c>
      <c r="AE23" s="109">
        <f t="shared" si="1"/>
        <v>0</v>
      </c>
    </row>
    <row r="24" spans="1:31" x14ac:dyDescent="0.25">
      <c r="A24" s="245"/>
      <c r="B24" s="116"/>
      <c r="C24" s="118"/>
      <c r="D24" s="245"/>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245"/>
      <c r="B25" s="116"/>
      <c r="C25" s="118"/>
      <c r="D25" s="245"/>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245"/>
      <c r="B26" s="116"/>
      <c r="C26" s="118"/>
      <c r="D26" s="245"/>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245"/>
      <c r="B27" s="116"/>
      <c r="C27" s="118"/>
      <c r="D27" s="245"/>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245"/>
      <c r="B28" s="116"/>
      <c r="C28" s="118"/>
      <c r="D28" s="245"/>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245"/>
      <c r="B29" s="116"/>
      <c r="C29" s="118"/>
      <c r="D29" s="245"/>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245"/>
      <c r="B30" s="116"/>
      <c r="C30" s="118"/>
      <c r="D30" s="245"/>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245"/>
      <c r="B31" s="116"/>
      <c r="C31" s="118"/>
      <c r="D31" s="245"/>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245"/>
      <c r="B32" s="116"/>
      <c r="C32" s="118"/>
      <c r="D32" s="245"/>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245"/>
      <c r="B33" s="116"/>
      <c r="C33" s="118"/>
      <c r="D33" s="245"/>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245"/>
      <c r="B34" s="116"/>
      <c r="C34" s="118"/>
      <c r="D34" s="245"/>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245"/>
      <c r="B35" s="116"/>
      <c r="C35" s="118"/>
      <c r="D35" s="245"/>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ref="AE35:AE66" si="3">(SUMIF($D$2:$D$307, AD35, $C$2:$C$307))
+(SUMIF($F$2:$F$307, AD35, $E$2:$E$307))
+(SUMIF($H$2:$H$307, AD35, $G$2:$G$307))
+(SUMIF($J$2:$J$307, AD35, $I$2:$I$307))
+(SUMIF($L$2:$L$307, AD35, $K$2:$K$307))
+(SUMIF($N$2:$N$307, AD35, $M$2:$M$307))
+(SUMIF($P$2:$P$307, AD35, $O$2:$O$307))
+(SUMIF($R$2:$R$307, AD35, $Q$2:$Q$307))
+(SUMIF($T$2:$T$307, AD35, $S$2:$S$307))
+(SUMIF($V$2:$V$307, AD35, $U$2:$U$307))
+(SUMIF($X$2:$X$307, AD35, $W$2:$W$307))
+(SUMIF($Z$2:$Z$307, AD35, $Y$2:$Y$307))</f>
        <v>0</v>
      </c>
    </row>
    <row r="36" spans="1:31" x14ac:dyDescent="0.25">
      <c r="A36" s="245"/>
      <c r="B36" s="116"/>
      <c r="C36" s="118"/>
      <c r="D36" s="245"/>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3"/>
        <v>0</v>
      </c>
    </row>
    <row r="37" spans="1:31" s="201" customFormat="1" x14ac:dyDescent="0.25">
      <c r="A37" s="247"/>
      <c r="B37" s="249"/>
      <c r="C37" s="118"/>
      <c r="D37" s="247"/>
      <c r="E37" s="118"/>
      <c r="F37" s="249"/>
      <c r="G37" s="118"/>
      <c r="H37" s="249"/>
      <c r="I37" s="118"/>
      <c r="J37" s="249"/>
      <c r="K37" s="118"/>
      <c r="L37" s="249"/>
      <c r="M37" s="118"/>
      <c r="N37" s="249"/>
      <c r="O37" s="118"/>
      <c r="P37" s="249"/>
      <c r="Q37" s="118"/>
      <c r="R37" s="249"/>
      <c r="S37" s="118"/>
      <c r="T37" s="249"/>
      <c r="U37" s="250"/>
      <c r="V37" s="249"/>
      <c r="W37" s="250"/>
      <c r="X37" s="249"/>
      <c r="Y37" s="250"/>
      <c r="Z37" s="249"/>
      <c r="AA37" s="120"/>
      <c r="AB37" s="251">
        <f t="shared" si="2"/>
        <v>0</v>
      </c>
      <c r="AD37" s="5" t="s">
        <v>22</v>
      </c>
      <c r="AE37" s="109">
        <f t="shared" si="3"/>
        <v>0</v>
      </c>
    </row>
    <row r="38" spans="1:31" x14ac:dyDescent="0.25">
      <c r="A38" s="245"/>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3"/>
        <v>0</v>
      </c>
    </row>
    <row r="39" spans="1:31" x14ac:dyDescent="0.25">
      <c r="A39" s="245"/>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3"/>
        <v>0</v>
      </c>
    </row>
    <row r="40" spans="1:31" x14ac:dyDescent="0.25">
      <c r="A40" s="245"/>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3"/>
        <v>0</v>
      </c>
    </row>
    <row r="41" spans="1:31" x14ac:dyDescent="0.25">
      <c r="A41" s="245"/>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3"/>
        <v>0</v>
      </c>
    </row>
    <row r="42" spans="1:31" x14ac:dyDescent="0.25">
      <c r="A42" s="245"/>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3"/>
        <v>0</v>
      </c>
    </row>
    <row r="43" spans="1:31" x14ac:dyDescent="0.25">
      <c r="A43" s="245"/>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3"/>
        <v>0</v>
      </c>
    </row>
    <row r="44" spans="1:31" x14ac:dyDescent="0.25">
      <c r="A44" s="245"/>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3"/>
        <v>0</v>
      </c>
    </row>
    <row r="45" spans="1:31" x14ac:dyDescent="0.25">
      <c r="A45" s="245"/>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3"/>
        <v>0</v>
      </c>
    </row>
    <row r="46" spans="1:31" x14ac:dyDescent="0.25">
      <c r="A46" s="245"/>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3"/>
        <v>0</v>
      </c>
    </row>
    <row r="47" spans="1:31" x14ac:dyDescent="0.25">
      <c r="A47" s="245"/>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3"/>
        <v>0</v>
      </c>
    </row>
    <row r="48" spans="1:31" x14ac:dyDescent="0.25">
      <c r="A48" s="245"/>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3"/>
        <v>0</v>
      </c>
    </row>
    <row r="49" spans="1:31" x14ac:dyDescent="0.25">
      <c r="A49" s="245"/>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3"/>
        <v>0</v>
      </c>
    </row>
    <row r="50" spans="1:31" x14ac:dyDescent="0.25">
      <c r="A50" s="245"/>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3"/>
        <v>0</v>
      </c>
    </row>
    <row r="51" spans="1:31" s="201" customFormat="1" x14ac:dyDescent="0.25">
      <c r="A51" s="247"/>
      <c r="B51" s="249"/>
      <c r="C51" s="118"/>
      <c r="D51" s="249"/>
      <c r="E51" s="118"/>
      <c r="F51" s="249"/>
      <c r="G51" s="118"/>
      <c r="H51" s="249"/>
      <c r="I51" s="118"/>
      <c r="J51" s="249"/>
      <c r="K51" s="118"/>
      <c r="L51" s="249"/>
      <c r="M51" s="118"/>
      <c r="N51" s="249"/>
      <c r="O51" s="118"/>
      <c r="P51" s="249"/>
      <c r="Q51" s="118"/>
      <c r="R51" s="249"/>
      <c r="S51" s="118"/>
      <c r="T51" s="249"/>
      <c r="U51" s="250"/>
      <c r="V51" s="249"/>
      <c r="W51" s="250"/>
      <c r="X51" s="249"/>
      <c r="Y51" s="250"/>
      <c r="Z51" s="249"/>
      <c r="AA51" s="120"/>
      <c r="AB51" s="251">
        <f t="shared" si="2"/>
        <v>0</v>
      </c>
      <c r="AD51" s="5" t="s">
        <v>25</v>
      </c>
      <c r="AE51" s="109">
        <f t="shared" si="3"/>
        <v>0</v>
      </c>
    </row>
    <row r="52" spans="1:31" x14ac:dyDescent="0.25">
      <c r="A52" s="245"/>
      <c r="B52" s="116"/>
      <c r="C52" s="118"/>
      <c r="D52" s="245"/>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3"/>
        <v>0</v>
      </c>
    </row>
    <row r="53" spans="1:31" x14ac:dyDescent="0.25">
      <c r="A53" s="245"/>
      <c r="B53" s="116"/>
      <c r="C53" s="118"/>
      <c r="D53" s="245"/>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3"/>
        <v>0</v>
      </c>
    </row>
    <row r="54" spans="1:31" x14ac:dyDescent="0.25">
      <c r="A54" s="245"/>
      <c r="B54" s="116"/>
      <c r="C54" s="118"/>
      <c r="D54" s="245"/>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3"/>
        <v>0</v>
      </c>
    </row>
    <row r="55" spans="1:31" x14ac:dyDescent="0.25">
      <c r="A55" s="245"/>
      <c r="B55" s="116"/>
      <c r="C55" s="118"/>
      <c r="D55" s="245"/>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3"/>
        <v>0</v>
      </c>
    </row>
    <row r="56" spans="1:31" x14ac:dyDescent="0.25">
      <c r="A56" s="245"/>
      <c r="B56" s="116"/>
      <c r="C56" s="118"/>
      <c r="D56" s="245"/>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3"/>
        <v>0</v>
      </c>
    </row>
    <row r="57" spans="1:31" x14ac:dyDescent="0.25">
      <c r="A57" s="245"/>
      <c r="B57" s="116"/>
      <c r="C57" s="118"/>
      <c r="D57" s="245"/>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3"/>
        <v>0</v>
      </c>
    </row>
    <row r="58" spans="1:31" x14ac:dyDescent="0.25">
      <c r="A58" s="245"/>
      <c r="B58" s="116"/>
      <c r="C58" s="118"/>
      <c r="D58" s="245"/>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3"/>
        <v>0</v>
      </c>
    </row>
    <row r="59" spans="1:31" x14ac:dyDescent="0.25">
      <c r="A59" s="245"/>
      <c r="B59" s="116"/>
      <c r="C59" s="118"/>
      <c r="D59" s="245"/>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3"/>
        <v>0</v>
      </c>
    </row>
    <row r="60" spans="1:31" x14ac:dyDescent="0.25">
      <c r="A60" s="245"/>
      <c r="B60" s="116"/>
      <c r="C60" s="118"/>
      <c r="D60" s="245"/>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3"/>
        <v>0</v>
      </c>
    </row>
    <row r="61" spans="1:31" x14ac:dyDescent="0.25">
      <c r="B61" s="116"/>
      <c r="C61" s="118"/>
      <c r="D61" s="245"/>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3"/>
        <v>0</v>
      </c>
    </row>
    <row r="62" spans="1:31" x14ac:dyDescent="0.25">
      <c r="A62" s="245"/>
      <c r="B62" s="116"/>
      <c r="C62" s="118"/>
      <c r="D62" s="245"/>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3"/>
        <v>0</v>
      </c>
    </row>
    <row r="63" spans="1:31" x14ac:dyDescent="0.25">
      <c r="A63" s="245"/>
      <c r="B63" s="116"/>
      <c r="C63" s="118"/>
      <c r="D63" s="245"/>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3"/>
        <v>0</v>
      </c>
    </row>
    <row r="64" spans="1:31" x14ac:dyDescent="0.25">
      <c r="A64" s="245"/>
      <c r="B64" s="116"/>
      <c r="C64" s="118"/>
      <c r="D64" s="245"/>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3"/>
        <v>0</v>
      </c>
    </row>
    <row r="65" spans="1:31" x14ac:dyDescent="0.25">
      <c r="A65" s="245"/>
      <c r="B65" s="116"/>
      <c r="C65" s="118"/>
      <c r="D65" s="245"/>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3"/>
        <v>0</v>
      </c>
    </row>
    <row r="66" spans="1:31" x14ac:dyDescent="0.25">
      <c r="A66" s="245"/>
      <c r="B66" s="116"/>
      <c r="C66" s="118"/>
      <c r="D66" s="245"/>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3"/>
        <v>0</v>
      </c>
    </row>
    <row r="67" spans="1:31" x14ac:dyDescent="0.25">
      <c r="B67" s="116"/>
      <c r="C67" s="118"/>
      <c r="D67" s="245"/>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ref="AE67:AE68" si="4">(SUMIF($D$2:$D$307, AD67, $C$2:$C$307))
+(SUMIF($F$2:$F$307, AD67, $E$2:$E$307))
+(SUMIF($H$2:$H$307, AD67, $G$2:$G$307))
+(SUMIF($J$2:$J$307, AD67, $I$2:$I$307))
+(SUMIF($L$2:$L$307, AD67, $K$2:$K$307))
+(SUMIF($N$2:$N$307, AD67, $M$2:$M$307))
+(SUMIF($P$2:$P$307, AD67, $O$2:$O$307))
+(SUMIF($R$2:$R$307, AD67, $Q$2:$Q$307))
+(SUMIF($T$2:$T$307, AD67, $S$2:$S$307))
+(SUMIF($V$2:$V$307, AD67, $U$2:$U$307))
+(SUMIF($X$2:$X$307, AD67, $W$2:$W$307))
+(SUMIF($Z$2:$Z$307, AD67, $Y$2:$Y$307))</f>
        <v>0</v>
      </c>
    </row>
    <row r="68" spans="1:31" x14ac:dyDescent="0.25">
      <c r="A68" s="245"/>
      <c r="B68" s="116"/>
      <c r="C68" s="118"/>
      <c r="D68" s="245"/>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si="4"/>
        <v>0</v>
      </c>
    </row>
    <row r="69" spans="1:31" x14ac:dyDescent="0.25">
      <c r="A69" s="245"/>
      <c r="B69" s="116"/>
      <c r="C69" s="118"/>
      <c r="D69" s="245"/>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D517</f>
        <v>0</v>
      </c>
    </row>
    <row r="70" spans="1:31" x14ac:dyDescent="0.25">
      <c r="A70" s="245"/>
      <c r="B70" s="116"/>
      <c r="C70" s="118"/>
      <c r="D70" s="245"/>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-F517</f>
        <v>0</v>
      </c>
    </row>
    <row r="71" spans="1:31" x14ac:dyDescent="0.25">
      <c r="A71" s="245"/>
      <c r="B71" s="116"/>
      <c r="C71" s="118"/>
      <c r="D71" s="245"/>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I517</f>
        <v>0</v>
      </c>
    </row>
    <row r="72" spans="1:31" x14ac:dyDescent="0.25">
      <c r="A72" s="245"/>
      <c r="B72" s="116"/>
      <c r="C72" s="118"/>
      <c r="D72" s="245"/>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M517</f>
        <v>0</v>
      </c>
    </row>
    <row r="73" spans="1:31" x14ac:dyDescent="0.25">
      <c r="A73" s="245"/>
      <c r="B73" s="116"/>
      <c r="C73" s="118"/>
      <c r="D73" s="245"/>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K517</f>
        <v>0</v>
      </c>
    </row>
    <row r="74" spans="1:31" x14ac:dyDescent="0.25">
      <c r="A74" s="245"/>
      <c r="B74" s="116"/>
      <c r="C74" s="118"/>
      <c r="D74" s="245"/>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ref="AE74:AE88" si="5">(SUMIF($D$2:$D$307, AD74, $C$2:$C$307))
+(SUMIF($F$2:$F$307, AD74, $E$2:$E$307))
+(SUMIF($H$2:$H$307, AD74, $G$2:$G$307))
+(SUMIF($J$2:$J$307, AD74, $I$2:$I$307))
+(SUMIF($L$2:$L$307, AD74, $K$2:$K$307))
+(SUMIF($N$2:$N$307, AD74, $M$2:$M$307))
+(SUMIF($P$2:$P$307, AD74, $O$2:$O$307))
+(SUMIF($R$2:$R$307, AD74, $Q$2:$Q$307))
+(SUMIF($T$2:$T$307, AD74, $S$2:$S$307))
+(SUMIF($V$2:$V$307, AD74, $U$2:$U$307))
+(SUMIF($X$2:$X$307, AD74, $W$2:$W$307))
+(SUMIF($Z$2:$Z$307, AD74, $Y$2:$Y$307))</f>
        <v>0</v>
      </c>
    </row>
    <row r="75" spans="1:31" x14ac:dyDescent="0.25">
      <c r="A75" s="245"/>
      <c r="B75" s="116"/>
      <c r="C75" s="118"/>
      <c r="D75" s="245"/>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5"/>
        <v>0</v>
      </c>
    </row>
    <row r="76" spans="1:31" x14ac:dyDescent="0.25">
      <c r="A76" s="245"/>
      <c r="B76" s="116"/>
      <c r="C76" s="118"/>
      <c r="D76" s="245"/>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5"/>
        <v>0</v>
      </c>
    </row>
    <row r="77" spans="1:31" x14ac:dyDescent="0.25">
      <c r="A77" s="245"/>
      <c r="B77" s="116"/>
      <c r="C77" s="118"/>
      <c r="D77" s="245"/>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5"/>
        <v>0</v>
      </c>
    </row>
    <row r="78" spans="1:31" x14ac:dyDescent="0.25">
      <c r="A78" s="245"/>
      <c r="B78" s="116"/>
      <c r="C78" s="118"/>
      <c r="D78" s="245"/>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5"/>
        <v>0</v>
      </c>
    </row>
    <row r="79" spans="1:31" x14ac:dyDescent="0.25">
      <c r="A79" s="245"/>
      <c r="B79" s="116"/>
      <c r="C79" s="118"/>
      <c r="D79" s="245"/>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5"/>
        <v>0</v>
      </c>
    </row>
    <row r="80" spans="1:31" s="201" customFormat="1" x14ac:dyDescent="0.25">
      <c r="A80" s="247"/>
      <c r="B80" s="249"/>
      <c r="C80" s="118"/>
      <c r="D80" s="247"/>
      <c r="E80" s="118"/>
      <c r="F80" s="249"/>
      <c r="G80" s="118"/>
      <c r="H80" s="249"/>
      <c r="I80" s="118"/>
      <c r="J80" s="249"/>
      <c r="K80" s="118"/>
      <c r="L80" s="249"/>
      <c r="M80" s="118"/>
      <c r="N80" s="249"/>
      <c r="O80" s="118"/>
      <c r="P80" s="249"/>
      <c r="Q80" s="118"/>
      <c r="R80" s="249"/>
      <c r="S80" s="118"/>
      <c r="T80" s="249"/>
      <c r="U80" s="250"/>
      <c r="V80" s="249"/>
      <c r="W80" s="250"/>
      <c r="X80" s="249"/>
      <c r="Y80" s="250"/>
      <c r="Z80" s="249"/>
      <c r="AA80" s="120"/>
      <c r="AB80" s="251">
        <f t="shared" si="2"/>
        <v>0</v>
      </c>
      <c r="AD80" s="5" t="s">
        <v>40</v>
      </c>
      <c r="AE80" s="109">
        <f t="shared" si="5"/>
        <v>0</v>
      </c>
    </row>
    <row r="81" spans="1:31" x14ac:dyDescent="0.25">
      <c r="A81" s="245"/>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5"/>
        <v>0</v>
      </c>
    </row>
    <row r="82" spans="1:31" x14ac:dyDescent="0.25">
      <c r="A82" s="245"/>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5"/>
        <v>0</v>
      </c>
    </row>
    <row r="83" spans="1:31" x14ac:dyDescent="0.25">
      <c r="A83" s="245"/>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5"/>
        <v>0</v>
      </c>
    </row>
    <row r="84" spans="1:31" x14ac:dyDescent="0.25">
      <c r="A84" s="245"/>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5"/>
        <v>0</v>
      </c>
    </row>
    <row r="85" spans="1:31" x14ac:dyDescent="0.25">
      <c r="A85" s="245"/>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5"/>
        <v>0</v>
      </c>
    </row>
    <row r="86" spans="1:31" x14ac:dyDescent="0.25">
      <c r="A86" s="245"/>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208" si="6">SUM(C86:Z86)</f>
        <v>0</v>
      </c>
      <c r="AD86" s="5" t="s">
        <v>18</v>
      </c>
      <c r="AE86" s="109">
        <f t="shared" si="5"/>
        <v>0</v>
      </c>
    </row>
    <row r="87" spans="1:31" x14ac:dyDescent="0.25">
      <c r="A87" s="245"/>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6"/>
        <v>0</v>
      </c>
      <c r="AD87" s="5" t="s">
        <v>24</v>
      </c>
      <c r="AE87" s="109">
        <f t="shared" si="5"/>
        <v>0</v>
      </c>
    </row>
    <row r="88" spans="1:31" x14ac:dyDescent="0.25">
      <c r="A88" s="245"/>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6"/>
        <v>0</v>
      </c>
      <c r="AD88" s="5" t="s">
        <v>244</v>
      </c>
      <c r="AE88" s="109">
        <f t="shared" si="5"/>
        <v>0</v>
      </c>
    </row>
    <row r="89" spans="1:31" x14ac:dyDescent="0.25">
      <c r="A89" s="245"/>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6"/>
        <v>0</v>
      </c>
    </row>
    <row r="90" spans="1:31" x14ac:dyDescent="0.25">
      <c r="A90" s="245"/>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6"/>
        <v>0</v>
      </c>
    </row>
    <row r="91" spans="1:31" x14ac:dyDescent="0.25">
      <c r="A91" s="245"/>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6"/>
        <v>0</v>
      </c>
    </row>
    <row r="92" spans="1:31" x14ac:dyDescent="0.25">
      <c r="A92" s="245"/>
      <c r="B92" s="116"/>
      <c r="C92" s="118"/>
      <c r="D92" s="245"/>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6"/>
        <v>0</v>
      </c>
    </row>
    <row r="93" spans="1:31" x14ac:dyDescent="0.25">
      <c r="A93" s="245"/>
      <c r="B93" s="116"/>
      <c r="C93" s="118"/>
      <c r="D93" s="245"/>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6"/>
        <v>0</v>
      </c>
    </row>
    <row r="94" spans="1:31" x14ac:dyDescent="0.25">
      <c r="A94" s="245"/>
      <c r="B94" s="116"/>
      <c r="C94" s="118"/>
      <c r="D94" s="245"/>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6"/>
        <v>0</v>
      </c>
    </row>
    <row r="95" spans="1:31" x14ac:dyDescent="0.25">
      <c r="A95" s="245"/>
      <c r="B95" s="116"/>
      <c r="C95" s="118"/>
      <c r="D95" s="245"/>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6"/>
        <v>0</v>
      </c>
    </row>
    <row r="96" spans="1:31" x14ac:dyDescent="0.25">
      <c r="A96" s="245"/>
      <c r="B96" s="116"/>
      <c r="C96" s="118"/>
      <c r="D96" s="245"/>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6"/>
        <v>0</v>
      </c>
    </row>
    <row r="97" spans="1:28" x14ac:dyDescent="0.25">
      <c r="A97" s="245"/>
      <c r="B97" s="116"/>
      <c r="C97" s="118"/>
      <c r="D97" s="245"/>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6"/>
        <v>0</v>
      </c>
    </row>
    <row r="98" spans="1:28" x14ac:dyDescent="0.25">
      <c r="A98" s="245"/>
      <c r="B98" s="116"/>
      <c r="C98" s="118"/>
      <c r="D98" s="245"/>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6"/>
        <v>0</v>
      </c>
    </row>
    <row r="99" spans="1:28" x14ac:dyDescent="0.25">
      <c r="A99" s="245"/>
      <c r="B99" s="116"/>
      <c r="C99" s="118"/>
      <c r="D99" s="245"/>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6"/>
        <v>0</v>
      </c>
    </row>
    <row r="100" spans="1:28" x14ac:dyDescent="0.25">
      <c r="A100" s="245"/>
      <c r="B100" s="116"/>
      <c r="C100" s="118"/>
      <c r="D100" s="245"/>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6"/>
        <v>0</v>
      </c>
    </row>
    <row r="101" spans="1:28" x14ac:dyDescent="0.25">
      <c r="A101" s="245"/>
      <c r="B101" s="116"/>
      <c r="C101" s="118"/>
      <c r="D101" s="245"/>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6"/>
        <v>0</v>
      </c>
    </row>
    <row r="102" spans="1:28" x14ac:dyDescent="0.25">
      <c r="A102" s="245"/>
      <c r="B102" s="116"/>
      <c r="C102" s="118"/>
      <c r="D102" s="245"/>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6"/>
        <v>0</v>
      </c>
    </row>
    <row r="103" spans="1:28" x14ac:dyDescent="0.25">
      <c r="A103" s="245"/>
      <c r="B103" s="116"/>
      <c r="C103" s="118"/>
      <c r="D103" s="245"/>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6"/>
        <v>0</v>
      </c>
    </row>
    <row r="104" spans="1:28" x14ac:dyDescent="0.25">
      <c r="A104" s="245"/>
      <c r="B104" s="116"/>
      <c r="C104" s="118"/>
      <c r="D104" s="245"/>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6"/>
        <v>0</v>
      </c>
    </row>
    <row r="105" spans="1:28" x14ac:dyDescent="0.25">
      <c r="A105" s="245"/>
      <c r="B105" s="116"/>
      <c r="C105" s="118"/>
      <c r="D105" s="245"/>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6"/>
        <v>0</v>
      </c>
    </row>
    <row r="106" spans="1:28" x14ac:dyDescent="0.25">
      <c r="A106" s="245"/>
      <c r="B106" s="116"/>
      <c r="C106" s="118"/>
      <c r="D106" s="245"/>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6"/>
        <v>0</v>
      </c>
    </row>
    <row r="107" spans="1:28" x14ac:dyDescent="0.25">
      <c r="A107" s="245"/>
      <c r="B107" s="116"/>
      <c r="C107" s="118"/>
      <c r="D107" s="245"/>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6"/>
        <v>0</v>
      </c>
    </row>
    <row r="108" spans="1:28" x14ac:dyDescent="0.25">
      <c r="A108" s="245"/>
      <c r="B108" s="116"/>
      <c r="C108" s="118"/>
      <c r="D108" s="245"/>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6"/>
        <v>0</v>
      </c>
    </row>
    <row r="109" spans="1:28" x14ac:dyDescent="0.25">
      <c r="A109" s="245"/>
      <c r="B109" s="116"/>
      <c r="C109" s="118"/>
      <c r="D109" s="245"/>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6"/>
        <v>0</v>
      </c>
    </row>
    <row r="110" spans="1:28" x14ac:dyDescent="0.25">
      <c r="A110" s="245"/>
      <c r="B110" s="116"/>
      <c r="C110" s="118"/>
      <c r="D110" s="245"/>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6"/>
        <v>0</v>
      </c>
    </row>
    <row r="111" spans="1:28" x14ac:dyDescent="0.25">
      <c r="A111" s="245"/>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6"/>
        <v>0</v>
      </c>
    </row>
    <row r="112" spans="1:28" x14ac:dyDescent="0.25">
      <c r="A112" s="245"/>
      <c r="B112" s="116"/>
      <c r="C112" s="118"/>
      <c r="D112" s="245"/>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6"/>
        <v>0</v>
      </c>
    </row>
    <row r="113" spans="1:28" x14ac:dyDescent="0.25">
      <c r="A113" s="245"/>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6"/>
        <v>0</v>
      </c>
    </row>
    <row r="114" spans="1:28" x14ac:dyDescent="0.25">
      <c r="A114" s="245"/>
      <c r="B114" s="116"/>
      <c r="C114" s="118"/>
      <c r="D114" s="245"/>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6"/>
        <v>0</v>
      </c>
    </row>
    <row r="115" spans="1:28" x14ac:dyDescent="0.25">
      <c r="A115" s="245"/>
      <c r="B115" s="116"/>
      <c r="C115" s="118"/>
      <c r="D115" s="245"/>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6"/>
        <v>0</v>
      </c>
    </row>
    <row r="116" spans="1:28" x14ac:dyDescent="0.25">
      <c r="A116" s="245"/>
      <c r="B116" s="116"/>
      <c r="C116" s="118"/>
      <c r="D116" s="245"/>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6"/>
        <v>0</v>
      </c>
    </row>
    <row r="117" spans="1:28" x14ac:dyDescent="0.25">
      <c r="A117" s="245"/>
      <c r="B117" s="116"/>
      <c r="C117" s="118"/>
      <c r="D117" s="245"/>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6"/>
        <v>0</v>
      </c>
    </row>
    <row r="118" spans="1:28" x14ac:dyDescent="0.25">
      <c r="A118" s="245"/>
      <c r="B118" s="116"/>
      <c r="C118" s="118"/>
      <c r="D118" s="245"/>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6"/>
        <v>0</v>
      </c>
    </row>
    <row r="119" spans="1:28" x14ac:dyDescent="0.25">
      <c r="A119" s="245"/>
      <c r="B119" s="116"/>
      <c r="C119" s="118"/>
      <c r="D119" s="245"/>
      <c r="E119" s="118"/>
      <c r="F119" s="245"/>
      <c r="G119" s="118"/>
      <c r="H119" s="245"/>
      <c r="I119" s="118"/>
      <c r="J119" s="245"/>
      <c r="K119" s="118"/>
      <c r="L119" s="116"/>
      <c r="M119" s="118"/>
      <c r="N119" s="116"/>
      <c r="O119" s="118"/>
      <c r="P119" s="116"/>
      <c r="Q119" s="118"/>
      <c r="R119" s="116"/>
      <c r="S119" s="118"/>
      <c r="T119" s="116"/>
      <c r="U119" s="118"/>
      <c r="V119" s="116"/>
      <c r="W119" s="118"/>
      <c r="X119" s="116"/>
      <c r="Y119" s="118"/>
      <c r="Z119" s="116"/>
      <c r="AA119" s="120"/>
      <c r="AB119" s="105">
        <f t="shared" si="6"/>
        <v>0</v>
      </c>
    </row>
    <row r="120" spans="1:28" x14ac:dyDescent="0.25">
      <c r="A120" s="245"/>
      <c r="B120" s="116"/>
      <c r="C120" s="118"/>
      <c r="D120" s="116"/>
      <c r="E120" s="118"/>
      <c r="F120" s="245"/>
      <c r="G120" s="118"/>
      <c r="H120" s="245"/>
      <c r="I120" s="118"/>
      <c r="J120" s="245"/>
      <c r="K120" s="118"/>
      <c r="L120" s="116"/>
      <c r="M120" s="118"/>
      <c r="N120" s="116"/>
      <c r="O120" s="118"/>
      <c r="P120" s="116"/>
      <c r="Q120" s="118"/>
      <c r="R120" s="116"/>
      <c r="S120" s="118"/>
      <c r="T120" s="116"/>
      <c r="U120" s="118"/>
      <c r="V120" s="116"/>
      <c r="W120" s="118"/>
      <c r="X120" s="116"/>
      <c r="Y120" s="118"/>
      <c r="Z120" s="116"/>
      <c r="AA120" s="120"/>
      <c r="AB120" s="105">
        <f t="shared" si="6"/>
        <v>0</v>
      </c>
    </row>
    <row r="121" spans="1:28" x14ac:dyDescent="0.25">
      <c r="A121" s="245"/>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6"/>
        <v>0</v>
      </c>
    </row>
    <row r="122" spans="1:28" x14ac:dyDescent="0.25">
      <c r="A122" s="245"/>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6"/>
        <v>0</v>
      </c>
    </row>
    <row r="123" spans="1:28" x14ac:dyDescent="0.25">
      <c r="A123" s="245"/>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6"/>
        <v>0</v>
      </c>
    </row>
    <row r="124" spans="1:28" x14ac:dyDescent="0.25">
      <c r="A124" s="245"/>
      <c r="B124" s="116"/>
      <c r="C124" s="118"/>
      <c r="D124" s="245"/>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6"/>
        <v>0</v>
      </c>
    </row>
    <row r="125" spans="1:28" x14ac:dyDescent="0.25">
      <c r="A125" s="245"/>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6"/>
        <v>0</v>
      </c>
    </row>
    <row r="126" spans="1:28" x14ac:dyDescent="0.25">
      <c r="A126" s="245"/>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6"/>
        <v>0</v>
      </c>
    </row>
    <row r="127" spans="1:28" x14ac:dyDescent="0.25">
      <c r="A127" s="245"/>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6"/>
        <v>0</v>
      </c>
    </row>
    <row r="128" spans="1:28" x14ac:dyDescent="0.25">
      <c r="A128" s="245"/>
      <c r="B128" s="116"/>
      <c r="C128" s="118"/>
      <c r="D128" s="245"/>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6"/>
        <v>0</v>
      </c>
    </row>
    <row r="129" spans="1:28" x14ac:dyDescent="0.25">
      <c r="A129" s="245"/>
      <c r="B129" s="116"/>
      <c r="C129" s="118"/>
      <c r="D129" s="245"/>
      <c r="E129" s="118"/>
      <c r="F129" s="245"/>
      <c r="G129" s="118"/>
      <c r="H129" s="245"/>
      <c r="I129" s="118"/>
      <c r="J129" s="116"/>
      <c r="K129" s="118"/>
      <c r="L129" s="116"/>
      <c r="M129" s="118"/>
      <c r="N129" s="116"/>
      <c r="O129" s="118"/>
      <c r="P129" s="116"/>
      <c r="Q129" s="118"/>
      <c r="R129" s="116"/>
      <c r="S129" s="118"/>
      <c r="T129" s="116"/>
      <c r="U129" s="118"/>
      <c r="V129" s="116"/>
      <c r="W129" s="118"/>
      <c r="X129" s="116"/>
      <c r="Y129" s="118"/>
      <c r="Z129" s="116"/>
      <c r="AA129" s="120"/>
      <c r="AB129" s="105">
        <f t="shared" si="6"/>
        <v>0</v>
      </c>
    </row>
    <row r="130" spans="1:28" x14ac:dyDescent="0.25">
      <c r="A130" s="245"/>
      <c r="B130" s="116"/>
      <c r="C130" s="118"/>
      <c r="D130" s="245"/>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6"/>
        <v>0</v>
      </c>
    </row>
    <row r="131" spans="1:28" x14ac:dyDescent="0.25">
      <c r="A131" s="245"/>
      <c r="B131" s="116"/>
      <c r="C131" s="118"/>
      <c r="D131" s="245"/>
      <c r="E131" s="118"/>
      <c r="F131" s="245"/>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6"/>
        <v>0</v>
      </c>
    </row>
    <row r="132" spans="1:28" x14ac:dyDescent="0.25">
      <c r="A132" s="245"/>
      <c r="B132" s="116"/>
      <c r="C132" s="118"/>
      <c r="D132" s="245"/>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6"/>
        <v>0</v>
      </c>
    </row>
    <row r="133" spans="1:28" x14ac:dyDescent="0.25">
      <c r="A133" s="245"/>
      <c r="B133" s="116"/>
      <c r="C133" s="118"/>
      <c r="D133" s="245"/>
      <c r="E133" s="118"/>
      <c r="F133" s="245"/>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6"/>
        <v>0</v>
      </c>
    </row>
    <row r="134" spans="1:28" x14ac:dyDescent="0.25">
      <c r="A134" s="245"/>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6"/>
        <v>0</v>
      </c>
    </row>
    <row r="135" spans="1:28" x14ac:dyDescent="0.25">
      <c r="A135" s="245"/>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6"/>
        <v>0</v>
      </c>
    </row>
    <row r="136" spans="1:28" x14ac:dyDescent="0.25">
      <c r="A136" s="245"/>
      <c r="B136" s="116"/>
      <c r="C136" s="118"/>
      <c r="D136" s="245"/>
      <c r="E136" s="118"/>
      <c r="F136" s="245"/>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6"/>
        <v>0</v>
      </c>
    </row>
    <row r="137" spans="1:28" x14ac:dyDescent="0.25">
      <c r="A137" s="245"/>
      <c r="B137" s="116"/>
      <c r="C137" s="118"/>
      <c r="D137" s="245"/>
      <c r="E137" s="118"/>
      <c r="F137" s="245"/>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6"/>
        <v>0</v>
      </c>
    </row>
    <row r="138" spans="1:28" x14ac:dyDescent="0.25">
      <c r="A138" s="245"/>
      <c r="B138" s="116"/>
      <c r="C138" s="118"/>
      <c r="D138" s="245"/>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6"/>
        <v>0</v>
      </c>
    </row>
    <row r="139" spans="1:28" x14ac:dyDescent="0.25">
      <c r="A139" s="245"/>
      <c r="B139" s="116"/>
      <c r="C139" s="118"/>
      <c r="D139" s="245"/>
      <c r="E139" s="118"/>
      <c r="F139" s="245"/>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6"/>
        <v>0</v>
      </c>
    </row>
    <row r="140" spans="1:28" x14ac:dyDescent="0.25">
      <c r="A140" s="245"/>
      <c r="B140" s="116"/>
      <c r="C140" s="118"/>
      <c r="D140" s="245"/>
      <c r="E140" s="118"/>
      <c r="F140" s="245"/>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6"/>
        <v>0</v>
      </c>
    </row>
    <row r="141" spans="1:28" x14ac:dyDescent="0.25">
      <c r="A141" s="245"/>
      <c r="B141" s="116"/>
      <c r="C141" s="118"/>
      <c r="D141" s="116"/>
      <c r="E141" s="118"/>
      <c r="F141" s="245"/>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6"/>
        <v>0</v>
      </c>
    </row>
    <row r="142" spans="1:28" x14ac:dyDescent="0.25">
      <c r="A142" s="245"/>
      <c r="B142" s="116"/>
      <c r="C142" s="118"/>
      <c r="D142" s="245"/>
      <c r="E142" s="118"/>
      <c r="F142" s="245"/>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6"/>
        <v>0</v>
      </c>
    </row>
    <row r="143" spans="1:28" x14ac:dyDescent="0.25">
      <c r="A143" s="245"/>
      <c r="B143" s="116"/>
      <c r="C143" s="118"/>
      <c r="D143" s="245"/>
      <c r="E143" s="118"/>
      <c r="F143" s="245"/>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6"/>
        <v>0</v>
      </c>
    </row>
    <row r="144" spans="1:28" x14ac:dyDescent="0.25">
      <c r="A144" s="245"/>
      <c r="B144" s="116"/>
      <c r="C144" s="118"/>
      <c r="D144" s="245"/>
      <c r="E144" s="118"/>
      <c r="F144" s="245"/>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6"/>
        <v>0</v>
      </c>
    </row>
    <row r="145" spans="1:28" x14ac:dyDescent="0.25">
      <c r="A145" s="245"/>
      <c r="B145" s="116"/>
      <c r="C145" s="118"/>
      <c r="D145" s="245"/>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6"/>
        <v>0</v>
      </c>
    </row>
    <row r="146" spans="1:28" x14ac:dyDescent="0.25">
      <c r="A146" s="245"/>
      <c r="B146" s="116"/>
      <c r="C146" s="118"/>
      <c r="D146" s="245"/>
      <c r="E146" s="118"/>
      <c r="F146" s="245"/>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6"/>
        <v>0</v>
      </c>
    </row>
    <row r="147" spans="1:28" x14ac:dyDescent="0.25">
      <c r="A147" s="245"/>
      <c r="B147" s="116"/>
      <c r="C147" s="118"/>
      <c r="D147" s="245"/>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6"/>
        <v>0</v>
      </c>
    </row>
    <row r="148" spans="1:28" x14ac:dyDescent="0.25">
      <c r="A148" s="245"/>
      <c r="B148" s="116"/>
      <c r="C148" s="118"/>
      <c r="D148" s="116"/>
      <c r="E148" s="118"/>
      <c r="F148" s="245"/>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6"/>
        <v>0</v>
      </c>
    </row>
    <row r="149" spans="1:28" x14ac:dyDescent="0.25">
      <c r="A149" s="245"/>
      <c r="B149" s="116"/>
      <c r="C149" s="118"/>
      <c r="D149" s="245"/>
      <c r="E149" s="118"/>
      <c r="F149" s="245"/>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6"/>
        <v>0</v>
      </c>
    </row>
    <row r="150" spans="1:28" x14ac:dyDescent="0.25">
      <c r="A150" s="245"/>
      <c r="B150" s="116"/>
      <c r="C150" s="118"/>
      <c r="D150" s="245"/>
      <c r="E150" s="118"/>
      <c r="F150" s="245"/>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si="6"/>
        <v>0</v>
      </c>
    </row>
    <row r="151" spans="1:28" x14ac:dyDescent="0.25">
      <c r="A151" s="245"/>
      <c r="B151" s="116"/>
      <c r="C151" s="118"/>
      <c r="D151" s="245"/>
      <c r="E151" s="118"/>
      <c r="F151" s="245"/>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6"/>
        <v>0</v>
      </c>
    </row>
    <row r="152" spans="1:28" x14ac:dyDescent="0.25">
      <c r="A152" s="245"/>
      <c r="B152" s="116"/>
      <c r="C152" s="118"/>
      <c r="D152" s="245"/>
      <c r="E152" s="118"/>
      <c r="F152" s="245"/>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6"/>
        <v>0</v>
      </c>
    </row>
    <row r="153" spans="1:28" x14ac:dyDescent="0.25">
      <c r="A153" s="245"/>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6"/>
        <v>0</v>
      </c>
    </row>
    <row r="154" spans="1:28" x14ac:dyDescent="0.25">
      <c r="A154" s="245"/>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6"/>
        <v>0</v>
      </c>
    </row>
    <row r="155" spans="1:28" x14ac:dyDescent="0.25">
      <c r="A155" s="245"/>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6"/>
        <v>0</v>
      </c>
    </row>
    <row r="156" spans="1:28" x14ac:dyDescent="0.25">
      <c r="A156" s="245"/>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6"/>
        <v>0</v>
      </c>
    </row>
    <row r="157" spans="1:28" x14ac:dyDescent="0.25">
      <c r="A157" s="245"/>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6"/>
        <v>0</v>
      </c>
    </row>
    <row r="158" spans="1:28" x14ac:dyDescent="0.25">
      <c r="A158" s="245"/>
      <c r="B158" s="116"/>
      <c r="C158" s="118"/>
      <c r="D158" s="245"/>
      <c r="E158" s="118"/>
      <c r="F158" s="245"/>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6"/>
        <v>0</v>
      </c>
    </row>
    <row r="159" spans="1:28" x14ac:dyDescent="0.25">
      <c r="A159" s="245"/>
      <c r="B159" s="116"/>
      <c r="C159" s="118"/>
      <c r="D159" s="245"/>
      <c r="E159" s="118"/>
      <c r="F159" s="245"/>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6"/>
        <v>0</v>
      </c>
    </row>
    <row r="160" spans="1:28" x14ac:dyDescent="0.25">
      <c r="A160" s="245"/>
      <c r="B160" s="116"/>
      <c r="C160" s="118"/>
      <c r="D160" s="116"/>
      <c r="E160" s="118"/>
      <c r="F160" s="245"/>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6"/>
        <v>0</v>
      </c>
    </row>
    <row r="161" spans="1:28" x14ac:dyDescent="0.25">
      <c r="A161" s="245"/>
      <c r="B161" s="116"/>
      <c r="C161" s="118"/>
      <c r="D161" s="245"/>
      <c r="E161" s="118"/>
      <c r="F161" s="245"/>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6"/>
        <v>0</v>
      </c>
    </row>
    <row r="162" spans="1:28" x14ac:dyDescent="0.25">
      <c r="A162" s="245"/>
      <c r="B162" s="116"/>
      <c r="C162" s="118"/>
      <c r="D162" s="245"/>
      <c r="E162" s="118"/>
      <c r="F162" s="245"/>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6"/>
        <v>0</v>
      </c>
    </row>
    <row r="163" spans="1:28" x14ac:dyDescent="0.25">
      <c r="A163" s="245"/>
      <c r="B163" s="116"/>
      <c r="C163" s="118"/>
      <c r="D163" s="245"/>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6"/>
        <v>0</v>
      </c>
    </row>
    <row r="164" spans="1:28" x14ac:dyDescent="0.25">
      <c r="A164" s="245"/>
      <c r="B164" s="116"/>
      <c r="C164" s="118"/>
      <c r="D164" s="116"/>
      <c r="E164" s="118"/>
      <c r="F164" s="245"/>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6"/>
        <v>0</v>
      </c>
    </row>
    <row r="165" spans="1:28" x14ac:dyDescent="0.25">
      <c r="A165" s="245"/>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6"/>
        <v>0</v>
      </c>
    </row>
    <row r="166" spans="1:28" x14ac:dyDescent="0.25">
      <c r="A166" s="245"/>
      <c r="B166" s="116"/>
      <c r="C166" s="118"/>
      <c r="D166" s="245"/>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6"/>
        <v>0</v>
      </c>
    </row>
    <row r="167" spans="1:28" x14ac:dyDescent="0.25">
      <c r="A167" s="245"/>
      <c r="B167" s="116"/>
      <c r="C167" s="118"/>
      <c r="D167" s="245"/>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6"/>
        <v>0</v>
      </c>
    </row>
    <row r="168" spans="1:28" x14ac:dyDescent="0.25">
      <c r="A168" s="245"/>
      <c r="B168" s="116"/>
      <c r="C168" s="118"/>
      <c r="D168" s="245"/>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6"/>
        <v>0</v>
      </c>
    </row>
    <row r="169" spans="1:28" x14ac:dyDescent="0.25">
      <c r="A169" s="245"/>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6"/>
        <v>0</v>
      </c>
    </row>
    <row r="170" spans="1:28" x14ac:dyDescent="0.25">
      <c r="A170" s="245"/>
      <c r="B170" s="116"/>
      <c r="C170" s="118"/>
      <c r="D170" s="245"/>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6"/>
        <v>0</v>
      </c>
    </row>
    <row r="171" spans="1:28" x14ac:dyDescent="0.25">
      <c r="A171" s="245"/>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6"/>
        <v>0</v>
      </c>
    </row>
    <row r="172" spans="1:28" x14ac:dyDescent="0.25">
      <c r="A172" s="245"/>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6"/>
        <v>0</v>
      </c>
    </row>
    <row r="173" spans="1:28" x14ac:dyDescent="0.25">
      <c r="A173" s="245"/>
      <c r="B173" s="116"/>
      <c r="C173" s="118"/>
      <c r="D173" s="245"/>
      <c r="E173" s="118"/>
      <c r="F173" s="245"/>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6"/>
        <v>0</v>
      </c>
    </row>
    <row r="174" spans="1:28" x14ac:dyDescent="0.25">
      <c r="A174" s="245"/>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6"/>
        <v>0</v>
      </c>
    </row>
    <row r="175" spans="1:28" x14ac:dyDescent="0.25">
      <c r="A175" s="245"/>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6"/>
        <v>0</v>
      </c>
    </row>
    <row r="176" spans="1:28" x14ac:dyDescent="0.25">
      <c r="A176" s="245"/>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6"/>
        <v>0</v>
      </c>
    </row>
    <row r="177" spans="1:28" x14ac:dyDescent="0.25">
      <c r="A177" s="245"/>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6"/>
        <v>0</v>
      </c>
    </row>
    <row r="178" spans="1:28" x14ac:dyDescent="0.25">
      <c r="A178" s="245"/>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6"/>
        <v>0</v>
      </c>
    </row>
    <row r="179" spans="1:28" x14ac:dyDescent="0.25">
      <c r="A179" s="245"/>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6"/>
        <v>0</v>
      </c>
    </row>
    <row r="180" spans="1:28" x14ac:dyDescent="0.25">
      <c r="A180" s="245"/>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6"/>
        <v>0</v>
      </c>
    </row>
    <row r="181" spans="1:28" x14ac:dyDescent="0.25">
      <c r="A181" s="245"/>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6"/>
        <v>0</v>
      </c>
    </row>
    <row r="182" spans="1:28" x14ac:dyDescent="0.25">
      <c r="A182" s="245"/>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6"/>
        <v>0</v>
      </c>
    </row>
    <row r="183" spans="1:28" x14ac:dyDescent="0.25">
      <c r="A183" s="245"/>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6"/>
        <v>0</v>
      </c>
    </row>
    <row r="184" spans="1:28" x14ac:dyDescent="0.25">
      <c r="A184" s="245"/>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6"/>
        <v>0</v>
      </c>
    </row>
    <row r="185" spans="1:28" x14ac:dyDescent="0.25">
      <c r="A185" s="245"/>
      <c r="B185" s="116"/>
      <c r="C185" s="118"/>
      <c r="D185" s="245"/>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6"/>
        <v>0</v>
      </c>
    </row>
    <row r="186" spans="1:28" x14ac:dyDescent="0.25">
      <c r="A186" s="245"/>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6"/>
        <v>0</v>
      </c>
    </row>
    <row r="187" spans="1:28" x14ac:dyDescent="0.25">
      <c r="A187" s="245"/>
      <c r="B187" s="116"/>
      <c r="C187" s="118"/>
      <c r="D187" s="245"/>
      <c r="E187" s="118"/>
      <c r="F187" s="245"/>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6"/>
        <v>0</v>
      </c>
    </row>
    <row r="188" spans="1:28" x14ac:dyDescent="0.25">
      <c r="A188" s="245"/>
      <c r="B188" s="116"/>
      <c r="C188" s="118"/>
      <c r="D188" s="116"/>
      <c r="E188" s="118"/>
      <c r="F188" s="245"/>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6"/>
        <v>0</v>
      </c>
    </row>
    <row r="189" spans="1:28" x14ac:dyDescent="0.25">
      <c r="A189" s="245"/>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6"/>
        <v>0</v>
      </c>
    </row>
    <row r="190" spans="1:28" x14ac:dyDescent="0.25">
      <c r="A190" s="245"/>
      <c r="B190" s="116"/>
      <c r="C190" s="118"/>
      <c r="D190" s="116"/>
      <c r="E190" s="118"/>
      <c r="F190" s="245"/>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6"/>
        <v>0</v>
      </c>
    </row>
    <row r="191" spans="1:28" x14ac:dyDescent="0.25">
      <c r="A191" s="245"/>
      <c r="B191" s="116"/>
      <c r="C191" s="118"/>
      <c r="D191" s="245"/>
      <c r="E191" s="118"/>
      <c r="F191" s="245"/>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6"/>
        <v>0</v>
      </c>
    </row>
    <row r="192" spans="1:28" x14ac:dyDescent="0.25">
      <c r="A192" s="245"/>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6"/>
        <v>0</v>
      </c>
    </row>
    <row r="193" spans="1:28" x14ac:dyDescent="0.25">
      <c r="A193" s="245"/>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6"/>
        <v>0</v>
      </c>
    </row>
    <row r="194" spans="1:28" x14ac:dyDescent="0.25">
      <c r="A194" s="245"/>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6"/>
        <v>0</v>
      </c>
    </row>
    <row r="195" spans="1:28" x14ac:dyDescent="0.25">
      <c r="A195" s="245"/>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6"/>
        <v>0</v>
      </c>
    </row>
    <row r="196" spans="1:28" x14ac:dyDescent="0.25">
      <c r="A196" s="245"/>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6"/>
        <v>0</v>
      </c>
    </row>
    <row r="197" spans="1:28" x14ac:dyDescent="0.25">
      <c r="A197" s="245"/>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6"/>
        <v>0</v>
      </c>
    </row>
    <row r="198" spans="1:28" x14ac:dyDescent="0.25">
      <c r="A198" s="245"/>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6"/>
        <v>0</v>
      </c>
    </row>
    <row r="199" spans="1:28" x14ac:dyDescent="0.25">
      <c r="A199" s="245"/>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6"/>
        <v>0</v>
      </c>
    </row>
    <row r="200" spans="1:28" x14ac:dyDescent="0.25">
      <c r="A200" s="245"/>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6"/>
        <v>0</v>
      </c>
    </row>
    <row r="201" spans="1:28" x14ac:dyDescent="0.25">
      <c r="A201" s="245"/>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6"/>
        <v>0</v>
      </c>
    </row>
    <row r="202" spans="1:28" x14ac:dyDescent="0.25">
      <c r="A202" s="245"/>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6"/>
        <v>0</v>
      </c>
    </row>
    <row r="203" spans="1:28" x14ac:dyDescent="0.25">
      <c r="A203" s="245"/>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6"/>
        <v>0</v>
      </c>
    </row>
    <row r="204" spans="1:28" x14ac:dyDescent="0.25">
      <c r="A204" s="245"/>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6"/>
        <v>0</v>
      </c>
    </row>
    <row r="205" spans="1:28" x14ac:dyDescent="0.25">
      <c r="A205" s="245"/>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6"/>
        <v>0</v>
      </c>
    </row>
    <row r="206" spans="1:28" x14ac:dyDescent="0.25">
      <c r="A206" s="248"/>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6"/>
        <v>0</v>
      </c>
    </row>
    <row r="207" spans="1:28" x14ac:dyDescent="0.25">
      <c r="A207" s="245"/>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6"/>
        <v>0</v>
      </c>
    </row>
    <row r="208" spans="1:28" x14ac:dyDescent="0.25">
      <c r="A208" s="245"/>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6"/>
        <v>0</v>
      </c>
    </row>
    <row r="209" spans="1:28" x14ac:dyDescent="0.25">
      <c r="A209" s="245"/>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ref="AB209:AB271" si="7">SUM(C209:Z209)</f>
        <v>0</v>
      </c>
    </row>
    <row r="210" spans="1:28" x14ac:dyDescent="0.25">
      <c r="A210" s="245"/>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7"/>
        <v>0</v>
      </c>
    </row>
    <row r="211" spans="1:28" x14ac:dyDescent="0.25">
      <c r="A211" s="245"/>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7"/>
        <v>0</v>
      </c>
    </row>
    <row r="212" spans="1:28" x14ac:dyDescent="0.25">
      <c r="A212" s="245"/>
      <c r="B212" s="116"/>
      <c r="C212" s="118"/>
      <c r="D212" s="245"/>
      <c r="E212" s="118"/>
      <c r="F212" s="245"/>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7"/>
        <v>0</v>
      </c>
    </row>
    <row r="213" spans="1:28" x14ac:dyDescent="0.25">
      <c r="A213" s="245"/>
      <c r="B213" s="116"/>
      <c r="C213" s="118"/>
      <c r="D213" s="245"/>
      <c r="E213" s="118"/>
      <c r="F213" s="245"/>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7"/>
        <v>0</v>
      </c>
    </row>
    <row r="214" spans="1:28" x14ac:dyDescent="0.25">
      <c r="A214" s="245"/>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si="7"/>
        <v>0</v>
      </c>
    </row>
    <row r="215" spans="1:28" x14ac:dyDescent="0.25">
      <c r="A215" s="245"/>
      <c r="B215" s="116"/>
      <c r="C215" s="118"/>
      <c r="D215" s="245"/>
      <c r="E215" s="118"/>
      <c r="F215" s="245"/>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7"/>
        <v>0</v>
      </c>
    </row>
    <row r="216" spans="1:28" x14ac:dyDescent="0.25">
      <c r="A216" s="245"/>
      <c r="B216" s="116"/>
      <c r="C216" s="118"/>
      <c r="D216" s="245"/>
      <c r="E216" s="118"/>
      <c r="F216" s="245"/>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7"/>
        <v>0</v>
      </c>
    </row>
    <row r="217" spans="1:28" x14ac:dyDescent="0.25">
      <c r="A217" s="245"/>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7"/>
        <v>0</v>
      </c>
    </row>
    <row r="218" spans="1:28" x14ac:dyDescent="0.25">
      <c r="A218" s="245"/>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7"/>
        <v>0</v>
      </c>
    </row>
    <row r="219" spans="1:28" x14ac:dyDescent="0.25">
      <c r="A219" s="245"/>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7"/>
        <v>0</v>
      </c>
    </row>
    <row r="220" spans="1:28" x14ac:dyDescent="0.25">
      <c r="A220" s="245"/>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7"/>
        <v>0</v>
      </c>
    </row>
    <row r="221" spans="1:28" x14ac:dyDescent="0.25">
      <c r="A221" s="245"/>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7"/>
        <v>0</v>
      </c>
    </row>
    <row r="222" spans="1:28" x14ac:dyDescent="0.25">
      <c r="A222" s="245"/>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7"/>
        <v>0</v>
      </c>
    </row>
    <row r="223" spans="1:28" x14ac:dyDescent="0.25">
      <c r="A223" s="245"/>
      <c r="B223" s="116"/>
      <c r="C223" s="118"/>
      <c r="D223" s="116"/>
      <c r="E223" s="118"/>
      <c r="F223" s="245"/>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7"/>
        <v>0</v>
      </c>
    </row>
    <row r="224" spans="1:28" x14ac:dyDescent="0.25">
      <c r="A224" s="245"/>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7"/>
        <v>0</v>
      </c>
    </row>
    <row r="225" spans="1:28" x14ac:dyDescent="0.25">
      <c r="A225" s="245"/>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7"/>
        <v>0</v>
      </c>
    </row>
    <row r="226" spans="1:28" x14ac:dyDescent="0.25">
      <c r="A226" s="245"/>
      <c r="B226" s="116"/>
      <c r="C226" s="118"/>
      <c r="D226" s="245"/>
      <c r="E226" s="118"/>
      <c r="F226" s="245"/>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7"/>
        <v>0</v>
      </c>
    </row>
    <row r="227" spans="1:28" x14ac:dyDescent="0.25">
      <c r="A227" s="245"/>
      <c r="B227" s="116"/>
      <c r="C227" s="118"/>
      <c r="D227" s="245"/>
      <c r="E227" s="118"/>
      <c r="F227" s="245"/>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7"/>
        <v>0</v>
      </c>
    </row>
    <row r="228" spans="1:28" x14ac:dyDescent="0.25">
      <c r="A228" s="245"/>
      <c r="B228" s="116"/>
      <c r="C228" s="118"/>
      <c r="D228" s="245"/>
      <c r="E228" s="118"/>
      <c r="F228" s="245"/>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7"/>
        <v>0</v>
      </c>
    </row>
    <row r="229" spans="1:28" x14ac:dyDescent="0.25">
      <c r="A229" s="245"/>
      <c r="B229" s="116"/>
      <c r="C229" s="118"/>
      <c r="D229" s="245"/>
      <c r="E229" s="118"/>
      <c r="F229" s="245"/>
      <c r="G229" s="118"/>
      <c r="H229" s="245"/>
      <c r="I229" s="118"/>
      <c r="J229" s="116"/>
      <c r="K229" s="118"/>
      <c r="L229" s="116"/>
      <c r="M229" s="118"/>
      <c r="N229" s="116"/>
      <c r="O229" s="118"/>
      <c r="P229" s="116"/>
      <c r="Q229" s="118"/>
      <c r="R229" s="116"/>
      <c r="S229" s="118"/>
      <c r="T229" s="116"/>
      <c r="U229" s="118"/>
      <c r="V229" s="116"/>
      <c r="W229" s="118"/>
      <c r="X229" s="116"/>
      <c r="Y229" s="118"/>
      <c r="Z229" s="116"/>
      <c r="AA229" s="120"/>
      <c r="AB229" s="105">
        <f t="shared" si="7"/>
        <v>0</v>
      </c>
    </row>
    <row r="230" spans="1:28" x14ac:dyDescent="0.25">
      <c r="A230" s="245"/>
      <c r="B230" s="116"/>
      <c r="C230" s="118"/>
      <c r="D230" s="245"/>
      <c r="E230" s="118"/>
      <c r="F230" s="245"/>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7"/>
        <v>0</v>
      </c>
    </row>
    <row r="231" spans="1:28" x14ac:dyDescent="0.25">
      <c r="A231" s="245"/>
      <c r="B231" s="116"/>
      <c r="C231" s="118"/>
      <c r="D231" s="245"/>
      <c r="E231" s="118"/>
      <c r="F231" s="245"/>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7"/>
        <v>0</v>
      </c>
    </row>
    <row r="232" spans="1:28" x14ac:dyDescent="0.25">
      <c r="A232" s="245"/>
      <c r="B232" s="116"/>
      <c r="C232" s="118"/>
      <c r="D232" s="245"/>
      <c r="E232" s="118"/>
      <c r="F232" s="245"/>
      <c r="G232" s="118"/>
      <c r="H232" s="245"/>
      <c r="I232" s="118"/>
      <c r="J232" s="245"/>
      <c r="K232" s="118"/>
      <c r="L232" s="116"/>
      <c r="M232" s="118"/>
      <c r="N232" s="116"/>
      <c r="O232" s="118"/>
      <c r="P232" s="116"/>
      <c r="Q232" s="118"/>
      <c r="R232" s="116"/>
      <c r="S232" s="118"/>
      <c r="T232" s="116"/>
      <c r="U232" s="118"/>
      <c r="V232" s="116"/>
      <c r="W232" s="118"/>
      <c r="X232" s="116"/>
      <c r="Y232" s="118"/>
      <c r="Z232" s="116"/>
      <c r="AA232" s="120"/>
      <c r="AB232" s="105">
        <f t="shared" si="7"/>
        <v>0</v>
      </c>
    </row>
    <row r="233" spans="1:28" x14ac:dyDescent="0.25">
      <c r="A233" s="245"/>
      <c r="B233" s="116"/>
      <c r="C233" s="118"/>
      <c r="D233" s="245"/>
      <c r="E233" s="118"/>
      <c r="F233" s="245"/>
      <c r="G233" s="118"/>
      <c r="H233" s="245"/>
      <c r="I233" s="118"/>
      <c r="J233" s="245"/>
      <c r="K233" s="118"/>
      <c r="L233" s="116"/>
      <c r="M233" s="118"/>
      <c r="N233" s="116"/>
      <c r="O233" s="118"/>
      <c r="P233" s="116"/>
      <c r="Q233" s="118"/>
      <c r="R233" s="116"/>
      <c r="S233" s="118"/>
      <c r="T233" s="116"/>
      <c r="U233" s="118"/>
      <c r="V233" s="116"/>
      <c r="W233" s="118"/>
      <c r="X233" s="116"/>
      <c r="Y233" s="118"/>
      <c r="Z233" s="116"/>
      <c r="AA233" s="120"/>
      <c r="AB233" s="105">
        <f t="shared" si="7"/>
        <v>0</v>
      </c>
    </row>
    <row r="234" spans="1:28" x14ac:dyDescent="0.25">
      <c r="A234" s="245"/>
      <c r="B234" s="116"/>
      <c r="C234" s="118"/>
      <c r="D234" s="245"/>
      <c r="E234" s="118"/>
      <c r="F234" s="245"/>
      <c r="G234" s="118"/>
      <c r="H234" s="245"/>
      <c r="I234" s="118"/>
      <c r="J234" s="245"/>
      <c r="K234" s="118"/>
      <c r="L234" s="116"/>
      <c r="M234" s="118"/>
      <c r="N234" s="116"/>
      <c r="O234" s="118"/>
      <c r="P234" s="116"/>
      <c r="Q234" s="118"/>
      <c r="R234" s="116"/>
      <c r="S234" s="118"/>
      <c r="T234" s="116"/>
      <c r="U234" s="118"/>
      <c r="V234" s="116"/>
      <c r="W234" s="118"/>
      <c r="X234" s="116"/>
      <c r="Y234" s="118"/>
      <c r="Z234" s="116"/>
      <c r="AA234" s="120"/>
      <c r="AB234" s="105">
        <f t="shared" si="7"/>
        <v>0</v>
      </c>
    </row>
    <row r="235" spans="1:28" x14ac:dyDescent="0.25">
      <c r="A235" s="245"/>
      <c r="B235" s="116"/>
      <c r="C235" s="118"/>
      <c r="D235" s="245"/>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7"/>
        <v>0</v>
      </c>
    </row>
    <row r="236" spans="1:28" x14ac:dyDescent="0.25">
      <c r="A236" s="245"/>
      <c r="B236" s="116"/>
      <c r="C236" s="118"/>
      <c r="D236" s="245"/>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7"/>
        <v>0</v>
      </c>
    </row>
    <row r="237" spans="1:28" x14ac:dyDescent="0.25">
      <c r="A237" s="245"/>
      <c r="B237" s="116"/>
      <c r="C237" s="118"/>
      <c r="D237" s="245"/>
      <c r="E237" s="118"/>
      <c r="F237" s="245"/>
      <c r="G237" s="118"/>
      <c r="H237" s="245"/>
      <c r="I237" s="118"/>
      <c r="J237" s="116"/>
      <c r="K237" s="118"/>
      <c r="L237" s="116"/>
      <c r="M237" s="118"/>
      <c r="N237" s="116"/>
      <c r="O237" s="118"/>
      <c r="P237" s="116"/>
      <c r="Q237" s="118"/>
      <c r="R237" s="116"/>
      <c r="S237" s="118"/>
      <c r="T237" s="116"/>
      <c r="U237" s="118"/>
      <c r="V237" s="116"/>
      <c r="W237" s="118"/>
      <c r="X237" s="116"/>
      <c r="Y237" s="118"/>
      <c r="Z237" s="116"/>
      <c r="AA237" s="120"/>
      <c r="AB237" s="105">
        <f t="shared" si="7"/>
        <v>0</v>
      </c>
    </row>
    <row r="238" spans="1:28" x14ac:dyDescent="0.25">
      <c r="A238" s="245"/>
      <c r="B238" s="116"/>
      <c r="C238" s="118"/>
      <c r="D238" s="245"/>
      <c r="E238" s="118"/>
      <c r="F238" s="245"/>
      <c r="G238" s="118"/>
      <c r="H238" s="245"/>
      <c r="I238" s="118"/>
      <c r="J238" s="116"/>
      <c r="K238" s="118"/>
      <c r="L238" s="116"/>
      <c r="M238" s="118"/>
      <c r="N238" s="116"/>
      <c r="O238" s="118"/>
      <c r="P238" s="116"/>
      <c r="Q238" s="118"/>
      <c r="R238" s="116"/>
      <c r="S238" s="118"/>
      <c r="T238" s="116"/>
      <c r="U238" s="118"/>
      <c r="V238" s="116"/>
      <c r="W238" s="118"/>
      <c r="X238" s="116"/>
      <c r="Y238" s="118"/>
      <c r="Z238" s="116"/>
      <c r="AA238" s="120"/>
      <c r="AB238" s="105">
        <f t="shared" si="7"/>
        <v>0</v>
      </c>
    </row>
    <row r="239" spans="1:28" x14ac:dyDescent="0.25">
      <c r="A239" s="245"/>
      <c r="B239" s="116"/>
      <c r="C239" s="118"/>
      <c r="D239" s="116"/>
      <c r="E239" s="118"/>
      <c r="F239" s="245"/>
      <c r="G239" s="118"/>
      <c r="H239" s="245"/>
      <c r="I239" s="118"/>
      <c r="J239" s="116"/>
      <c r="K239" s="118"/>
      <c r="L239" s="116"/>
      <c r="M239" s="118"/>
      <c r="N239" s="116"/>
      <c r="O239" s="118"/>
      <c r="P239" s="116"/>
      <c r="Q239" s="118"/>
      <c r="R239" s="116"/>
      <c r="S239" s="118"/>
      <c r="T239" s="116"/>
      <c r="U239" s="118"/>
      <c r="V239" s="116"/>
      <c r="W239" s="118"/>
      <c r="X239" s="116"/>
      <c r="Y239" s="118"/>
      <c r="Z239" s="116"/>
      <c r="AA239" s="120"/>
      <c r="AB239" s="105">
        <f t="shared" si="7"/>
        <v>0</v>
      </c>
    </row>
    <row r="240" spans="1:28" x14ac:dyDescent="0.25">
      <c r="A240" s="245"/>
      <c r="B240" s="116"/>
      <c r="C240" s="118"/>
      <c r="D240" s="245"/>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7"/>
        <v>0</v>
      </c>
    </row>
    <row r="241" spans="1:28" x14ac:dyDescent="0.25">
      <c r="A241" s="245"/>
      <c r="B241" s="116"/>
      <c r="C241" s="118"/>
      <c r="D241" s="245"/>
      <c r="E241" s="118"/>
      <c r="F241" s="245"/>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7"/>
        <v>0</v>
      </c>
    </row>
    <row r="242" spans="1:28" x14ac:dyDescent="0.25">
      <c r="A242" s="245"/>
      <c r="B242" s="116"/>
      <c r="C242" s="118"/>
      <c r="D242" s="245"/>
      <c r="E242" s="118"/>
      <c r="F242" s="245"/>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7"/>
        <v>0</v>
      </c>
    </row>
    <row r="243" spans="1:28" x14ac:dyDescent="0.25">
      <c r="A243" s="245"/>
      <c r="B243" s="116"/>
      <c r="C243" s="118"/>
      <c r="D243" s="116"/>
      <c r="E243" s="118"/>
      <c r="F243" s="245"/>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7"/>
        <v>0</v>
      </c>
    </row>
    <row r="244" spans="1:28" x14ac:dyDescent="0.25">
      <c r="A244" s="245"/>
      <c r="B244" s="116"/>
      <c r="C244" s="118"/>
      <c r="D244" s="245"/>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7"/>
        <v>0</v>
      </c>
    </row>
    <row r="245" spans="1:28" x14ac:dyDescent="0.25">
      <c r="A245" s="245"/>
      <c r="B245" s="116"/>
      <c r="C245" s="118"/>
      <c r="D245" s="245"/>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7"/>
        <v>0</v>
      </c>
    </row>
    <row r="246" spans="1:28" x14ac:dyDescent="0.25">
      <c r="A246" s="245"/>
      <c r="B246" s="116"/>
      <c r="C246" s="118"/>
      <c r="D246" s="245"/>
      <c r="E246" s="118"/>
      <c r="F246" s="245"/>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7"/>
        <v>0</v>
      </c>
    </row>
    <row r="247" spans="1:28" x14ac:dyDescent="0.25">
      <c r="A247" s="245"/>
      <c r="B247" s="116"/>
      <c r="C247" s="118"/>
      <c r="D247" s="116"/>
      <c r="E247" s="118"/>
      <c r="F247" s="245"/>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7"/>
        <v>0</v>
      </c>
    </row>
    <row r="248" spans="1:28" x14ac:dyDescent="0.25">
      <c r="A248" s="245"/>
      <c r="B248" s="116"/>
      <c r="C248" s="118"/>
      <c r="D248" s="245"/>
      <c r="E248" s="118"/>
      <c r="F248" s="245"/>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7"/>
        <v>0</v>
      </c>
    </row>
    <row r="249" spans="1:28" x14ac:dyDescent="0.25">
      <c r="A249" s="245"/>
      <c r="B249" s="116"/>
      <c r="C249" s="118"/>
      <c r="D249" s="245"/>
      <c r="E249" s="118"/>
      <c r="F249" s="245"/>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7"/>
        <v>0</v>
      </c>
    </row>
    <row r="250" spans="1:28" x14ac:dyDescent="0.25">
      <c r="A250" s="245"/>
      <c r="B250" s="116"/>
      <c r="C250" s="118"/>
      <c r="D250" s="245"/>
      <c r="E250" s="118"/>
      <c r="F250" s="245"/>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 t="shared" si="7"/>
        <v>0</v>
      </c>
    </row>
    <row r="251" spans="1:28" x14ac:dyDescent="0.25">
      <c r="A251" s="245"/>
      <c r="B251" s="116"/>
      <c r="C251" s="118"/>
      <c r="D251" s="245"/>
      <c r="E251" s="118"/>
      <c r="F251" s="245"/>
      <c r="G251" s="118"/>
      <c r="H251" s="116"/>
      <c r="I251" s="118"/>
      <c r="J251" s="116"/>
      <c r="K251" s="118"/>
      <c r="L251" s="116"/>
      <c r="M251" s="118"/>
      <c r="N251" s="116"/>
      <c r="O251" s="118"/>
      <c r="P251" s="116"/>
      <c r="Q251" s="118"/>
      <c r="R251" s="116"/>
      <c r="S251" s="118"/>
      <c r="T251" s="116"/>
      <c r="U251" s="118"/>
      <c r="V251" s="116"/>
      <c r="W251" s="118"/>
      <c r="X251" s="116"/>
      <c r="Y251" s="118"/>
      <c r="Z251" s="116"/>
      <c r="AA251" s="120"/>
      <c r="AB251" s="105">
        <f t="shared" si="7"/>
        <v>0</v>
      </c>
    </row>
    <row r="252" spans="1:28" x14ac:dyDescent="0.25">
      <c r="A252" s="245"/>
      <c r="B252" s="116"/>
      <c r="C252" s="118"/>
      <c r="D252" s="245"/>
      <c r="E252" s="118"/>
      <c r="F252" s="245"/>
      <c r="G252" s="118"/>
      <c r="H252" s="116"/>
      <c r="I252" s="118"/>
      <c r="J252" s="116"/>
      <c r="K252" s="118"/>
      <c r="L252" s="116"/>
      <c r="M252" s="118"/>
      <c r="N252" s="116"/>
      <c r="O252" s="118"/>
      <c r="P252" s="116"/>
      <c r="Q252" s="118"/>
      <c r="R252" s="116"/>
      <c r="S252" s="118"/>
      <c r="T252" s="116"/>
      <c r="U252" s="118"/>
      <c r="V252" s="116"/>
      <c r="W252" s="118"/>
      <c r="X252" s="116"/>
      <c r="Y252" s="118"/>
      <c r="Z252" s="116"/>
      <c r="AA252" s="120"/>
      <c r="AB252" s="105">
        <f t="shared" si="7"/>
        <v>0</v>
      </c>
    </row>
    <row r="253" spans="1:28" x14ac:dyDescent="0.25">
      <c r="A253" s="245"/>
      <c r="B253" s="116"/>
      <c r="C253" s="118"/>
      <c r="D253" s="245"/>
      <c r="E253" s="118"/>
      <c r="F253" s="245"/>
      <c r="G253" s="118"/>
      <c r="H253" s="116"/>
      <c r="I253" s="118"/>
      <c r="J253" s="116"/>
      <c r="K253" s="118"/>
      <c r="L253" s="116"/>
      <c r="M253" s="118"/>
      <c r="N253" s="116"/>
      <c r="O253" s="118"/>
      <c r="P253" s="116"/>
      <c r="Q253" s="118"/>
      <c r="R253" s="116"/>
      <c r="S253" s="118"/>
      <c r="T253" s="116"/>
      <c r="U253" s="118"/>
      <c r="V253" s="116"/>
      <c r="W253" s="118"/>
      <c r="X253" s="116"/>
      <c r="Y253" s="118"/>
      <c r="Z253" s="116"/>
      <c r="AA253" s="120"/>
      <c r="AB253" s="105">
        <f t="shared" si="7"/>
        <v>0</v>
      </c>
    </row>
    <row r="254" spans="1:28" x14ac:dyDescent="0.25">
      <c r="A254" s="245"/>
      <c r="B254" s="116"/>
      <c r="C254" s="118"/>
      <c r="D254" s="245"/>
      <c r="E254" s="118"/>
      <c r="F254" s="245"/>
      <c r="G254" s="118"/>
      <c r="H254" s="116"/>
      <c r="I254" s="118"/>
      <c r="J254" s="116"/>
      <c r="K254" s="118"/>
      <c r="L254" s="116"/>
      <c r="M254" s="118"/>
      <c r="N254" s="116"/>
      <c r="O254" s="118"/>
      <c r="P254" s="116"/>
      <c r="Q254" s="118"/>
      <c r="R254" s="116"/>
      <c r="S254" s="118"/>
      <c r="T254" s="116"/>
      <c r="U254" s="118"/>
      <c r="V254" s="116"/>
      <c r="W254" s="118"/>
      <c r="X254" s="116"/>
      <c r="Y254" s="118"/>
      <c r="Z254" s="116"/>
      <c r="AA254" s="120"/>
      <c r="AB254" s="105">
        <f t="shared" si="7"/>
        <v>0</v>
      </c>
    </row>
    <row r="255" spans="1:28" x14ac:dyDescent="0.25">
      <c r="A255" s="245"/>
      <c r="B255" s="116"/>
      <c r="C255" s="118"/>
      <c r="D255" s="245"/>
      <c r="E255" s="118"/>
      <c r="F255" s="245"/>
      <c r="G255" s="118"/>
      <c r="H255" s="116"/>
      <c r="I255" s="118"/>
      <c r="J255" s="116"/>
      <c r="K255" s="118"/>
      <c r="L255" s="116"/>
      <c r="M255" s="118"/>
      <c r="N255" s="116"/>
      <c r="O255" s="118"/>
      <c r="P255" s="116"/>
      <c r="Q255" s="118"/>
      <c r="R255" s="116"/>
      <c r="S255" s="118"/>
      <c r="T255" s="116"/>
      <c r="U255" s="118"/>
      <c r="V255" s="116"/>
      <c r="W255" s="118"/>
      <c r="X255" s="116"/>
      <c r="Y255" s="118"/>
      <c r="Z255" s="116"/>
      <c r="AA255" s="120"/>
      <c r="AB255" s="105">
        <f t="shared" si="7"/>
        <v>0</v>
      </c>
    </row>
    <row r="256" spans="1:28" x14ac:dyDescent="0.25">
      <c r="A256" s="245"/>
      <c r="B256" s="116"/>
      <c r="C256" s="118"/>
      <c r="D256" s="245"/>
      <c r="E256" s="118"/>
      <c r="F256" s="245"/>
      <c r="G256" s="118"/>
      <c r="H256" s="116"/>
      <c r="I256" s="118"/>
      <c r="J256" s="116"/>
      <c r="K256" s="118"/>
      <c r="L256" s="116"/>
      <c r="M256" s="118"/>
      <c r="N256" s="116"/>
      <c r="O256" s="118"/>
      <c r="P256" s="116"/>
      <c r="Q256" s="118"/>
      <c r="R256" s="116"/>
      <c r="S256" s="118"/>
      <c r="T256" s="116"/>
      <c r="U256" s="118"/>
      <c r="V256" s="116"/>
      <c r="W256" s="118"/>
      <c r="X256" s="116"/>
      <c r="Y256" s="118"/>
      <c r="Z256" s="116"/>
      <c r="AA256" s="120"/>
      <c r="AB256" s="105">
        <f t="shared" si="7"/>
        <v>0</v>
      </c>
    </row>
    <row r="257" spans="1:28" x14ac:dyDescent="0.25">
      <c r="A257" s="245"/>
      <c r="B257" s="116"/>
      <c r="C257" s="118"/>
      <c r="D257" s="116"/>
      <c r="E257" s="118"/>
      <c r="F257" s="245"/>
      <c r="G257" s="118"/>
      <c r="H257" s="116"/>
      <c r="I257" s="118"/>
      <c r="J257" s="116"/>
      <c r="K257" s="118"/>
      <c r="L257" s="116"/>
      <c r="M257" s="118"/>
      <c r="N257" s="116"/>
      <c r="O257" s="118"/>
      <c r="P257" s="116"/>
      <c r="Q257" s="118"/>
      <c r="R257" s="116"/>
      <c r="S257" s="118"/>
      <c r="T257" s="116"/>
      <c r="U257" s="118"/>
      <c r="V257" s="116"/>
      <c r="W257" s="118"/>
      <c r="X257" s="116"/>
      <c r="Y257" s="118"/>
      <c r="Z257" s="116"/>
      <c r="AA257" s="120"/>
      <c r="AB257" s="105">
        <f t="shared" si="7"/>
        <v>0</v>
      </c>
    </row>
    <row r="258" spans="1:28" x14ac:dyDescent="0.25">
      <c r="A258" s="245"/>
      <c r="B258" s="116"/>
      <c r="C258" s="118"/>
      <c r="D258" s="245"/>
      <c r="E258" s="118"/>
      <c r="F258" s="116"/>
      <c r="G258" s="118"/>
      <c r="H258" s="116"/>
      <c r="I258" s="118"/>
      <c r="J258" s="116"/>
      <c r="K258" s="118"/>
      <c r="L258" s="116"/>
      <c r="M258" s="118"/>
      <c r="N258" s="116"/>
      <c r="O258" s="118"/>
      <c r="P258" s="116"/>
      <c r="Q258" s="118"/>
      <c r="R258" s="116"/>
      <c r="S258" s="118"/>
      <c r="T258" s="116"/>
      <c r="U258" s="118"/>
      <c r="V258" s="116"/>
      <c r="W258" s="118"/>
      <c r="X258" s="116"/>
      <c r="Y258" s="118"/>
      <c r="Z258" s="116"/>
      <c r="AA258" s="120"/>
      <c r="AB258" s="105">
        <f t="shared" si="7"/>
        <v>0</v>
      </c>
    </row>
    <row r="259" spans="1:28" x14ac:dyDescent="0.25">
      <c r="A259" s="245"/>
      <c r="B259" s="116"/>
      <c r="C259" s="118"/>
      <c r="D259" s="245"/>
      <c r="E259" s="118"/>
      <c r="F259" s="245"/>
      <c r="G259" s="118"/>
      <c r="H259" s="116"/>
      <c r="I259" s="118"/>
      <c r="J259" s="116"/>
      <c r="K259" s="118"/>
      <c r="L259" s="116"/>
      <c r="M259" s="118"/>
      <c r="N259" s="116"/>
      <c r="O259" s="118"/>
      <c r="P259" s="116"/>
      <c r="Q259" s="118"/>
      <c r="R259" s="116"/>
      <c r="S259" s="118"/>
      <c r="T259" s="116"/>
      <c r="U259" s="118"/>
      <c r="V259" s="116"/>
      <c r="W259" s="118"/>
      <c r="X259" s="116"/>
      <c r="Y259" s="118"/>
      <c r="Z259" s="116"/>
      <c r="AA259" s="120"/>
      <c r="AB259" s="105">
        <f t="shared" si="7"/>
        <v>0</v>
      </c>
    </row>
    <row r="260" spans="1:28" x14ac:dyDescent="0.25">
      <c r="A260" s="245"/>
      <c r="B260" s="116"/>
      <c r="C260" s="118"/>
      <c r="D260" s="245"/>
      <c r="E260" s="118"/>
      <c r="F260" s="245"/>
      <c r="G260" s="118"/>
      <c r="H260" s="116"/>
      <c r="I260" s="118"/>
      <c r="J260" s="116"/>
      <c r="K260" s="118"/>
      <c r="L260" s="116"/>
      <c r="M260" s="118"/>
      <c r="N260" s="116"/>
      <c r="O260" s="118"/>
      <c r="P260" s="116"/>
      <c r="Q260" s="118"/>
      <c r="R260" s="116"/>
      <c r="S260" s="118"/>
      <c r="T260" s="116"/>
      <c r="U260" s="118"/>
      <c r="V260" s="116"/>
      <c r="W260" s="118"/>
      <c r="X260" s="116"/>
      <c r="Y260" s="118"/>
      <c r="Z260" s="116"/>
      <c r="AA260" s="120"/>
      <c r="AB260" s="105">
        <f t="shared" si="7"/>
        <v>0</v>
      </c>
    </row>
    <row r="261" spans="1:28" x14ac:dyDescent="0.25">
      <c r="A261" s="245"/>
      <c r="B261" s="116"/>
      <c r="C261" s="118"/>
      <c r="D261" s="116"/>
      <c r="E261" s="118"/>
      <c r="F261" s="245"/>
      <c r="G261" s="118"/>
      <c r="H261" s="116"/>
      <c r="I261" s="118"/>
      <c r="J261" s="116"/>
      <c r="K261" s="118"/>
      <c r="L261" s="116"/>
      <c r="M261" s="118"/>
      <c r="N261" s="116"/>
      <c r="O261" s="118"/>
      <c r="P261" s="116"/>
      <c r="Q261" s="118"/>
      <c r="R261" s="116"/>
      <c r="S261" s="118"/>
      <c r="T261" s="116"/>
      <c r="U261" s="118"/>
      <c r="V261" s="116"/>
      <c r="W261" s="118"/>
      <c r="X261" s="116"/>
      <c r="Y261" s="118"/>
      <c r="Z261" s="116"/>
      <c r="AA261" s="120"/>
      <c r="AB261" s="105">
        <f t="shared" si="7"/>
        <v>0</v>
      </c>
    </row>
    <row r="262" spans="1:28" x14ac:dyDescent="0.25">
      <c r="A262" s="245"/>
      <c r="B262" s="116"/>
      <c r="C262" s="118"/>
      <c r="D262" s="245"/>
      <c r="E262" s="118"/>
      <c r="F262" s="116"/>
      <c r="G262" s="118"/>
      <c r="H262" s="116"/>
      <c r="I262" s="118"/>
      <c r="J262" s="116"/>
      <c r="K262" s="118"/>
      <c r="L262" s="116"/>
      <c r="M262" s="118"/>
      <c r="N262" s="116"/>
      <c r="O262" s="118"/>
      <c r="P262" s="116"/>
      <c r="Q262" s="118"/>
      <c r="R262" s="116"/>
      <c r="S262" s="118"/>
      <c r="T262" s="116"/>
      <c r="U262" s="118"/>
      <c r="V262" s="116"/>
      <c r="W262" s="118"/>
      <c r="X262" s="116"/>
      <c r="Y262" s="118"/>
      <c r="Z262" s="116"/>
      <c r="AA262" s="120"/>
      <c r="AB262" s="105">
        <f t="shared" si="7"/>
        <v>0</v>
      </c>
    </row>
    <row r="263" spans="1:28" x14ac:dyDescent="0.25">
      <c r="A263" s="245"/>
      <c r="B263" s="116"/>
      <c r="C263" s="118"/>
      <c r="D263" s="245"/>
      <c r="E263" s="118"/>
      <c r="F263" s="116"/>
      <c r="G263" s="118"/>
      <c r="H263" s="116"/>
      <c r="I263" s="118"/>
      <c r="J263" s="116"/>
      <c r="K263" s="118"/>
      <c r="L263" s="116"/>
      <c r="M263" s="118"/>
      <c r="N263" s="116"/>
      <c r="O263" s="118"/>
      <c r="P263" s="116"/>
      <c r="Q263" s="118"/>
      <c r="R263" s="116"/>
      <c r="S263" s="118"/>
      <c r="T263" s="116"/>
      <c r="U263" s="118"/>
      <c r="V263" s="116"/>
      <c r="W263" s="118"/>
      <c r="X263" s="116"/>
      <c r="Y263" s="118"/>
      <c r="Z263" s="116"/>
      <c r="AA263" s="120"/>
      <c r="AB263" s="105">
        <f t="shared" si="7"/>
        <v>0</v>
      </c>
    </row>
    <row r="264" spans="1:28" x14ac:dyDescent="0.25">
      <c r="A264" s="245"/>
      <c r="B264" s="116"/>
      <c r="C264" s="118"/>
      <c r="D264" s="245"/>
      <c r="E264" s="118"/>
      <c r="F264" s="245"/>
      <c r="G264" s="118"/>
      <c r="H264" s="116"/>
      <c r="I264" s="118"/>
      <c r="J264" s="116"/>
      <c r="K264" s="118"/>
      <c r="L264" s="116"/>
      <c r="M264" s="118"/>
      <c r="N264" s="116"/>
      <c r="O264" s="118"/>
      <c r="P264" s="116"/>
      <c r="Q264" s="118"/>
      <c r="R264" s="116"/>
      <c r="S264" s="118"/>
      <c r="T264" s="116"/>
      <c r="U264" s="118"/>
      <c r="V264" s="116"/>
      <c r="W264" s="118"/>
      <c r="X264" s="116"/>
      <c r="Y264" s="118"/>
      <c r="Z264" s="116"/>
      <c r="AA264" s="120"/>
      <c r="AB264" s="105">
        <f t="shared" si="7"/>
        <v>0</v>
      </c>
    </row>
    <row r="265" spans="1:28" x14ac:dyDescent="0.25">
      <c r="A265" s="245"/>
      <c r="B265" s="116"/>
      <c r="C265" s="118"/>
      <c r="D265" s="116"/>
      <c r="E265" s="118"/>
      <c r="F265" s="116"/>
      <c r="G265" s="118"/>
      <c r="H265" s="116"/>
      <c r="I265" s="118"/>
      <c r="J265" s="116"/>
      <c r="K265" s="118"/>
      <c r="L265" s="116"/>
      <c r="M265" s="118"/>
      <c r="N265" s="116"/>
      <c r="O265" s="118"/>
      <c r="P265" s="116"/>
      <c r="Q265" s="118"/>
      <c r="R265" s="116"/>
      <c r="S265" s="118"/>
      <c r="T265" s="116"/>
      <c r="U265" s="118"/>
      <c r="V265" s="116"/>
      <c r="W265" s="118"/>
      <c r="X265" s="116"/>
      <c r="Y265" s="118"/>
      <c r="Z265" s="116"/>
      <c r="AA265" s="120"/>
      <c r="AB265" s="105">
        <f t="shared" si="7"/>
        <v>0</v>
      </c>
    </row>
    <row r="266" spans="1:28" x14ac:dyDescent="0.25">
      <c r="A266" s="245"/>
      <c r="B266" s="116"/>
      <c r="C266" s="118"/>
      <c r="D266" s="245"/>
      <c r="E266" s="118"/>
      <c r="F266" s="116"/>
      <c r="G266" s="118"/>
      <c r="H266" s="116"/>
      <c r="I266" s="118"/>
      <c r="J266" s="116"/>
      <c r="K266" s="118"/>
      <c r="L266" s="116"/>
      <c r="M266" s="118"/>
      <c r="N266" s="116"/>
      <c r="O266" s="118"/>
      <c r="P266" s="116"/>
      <c r="Q266" s="118"/>
      <c r="R266" s="116"/>
      <c r="S266" s="118"/>
      <c r="T266" s="116"/>
      <c r="U266" s="118"/>
      <c r="V266" s="116"/>
      <c r="W266" s="118"/>
      <c r="X266" s="116"/>
      <c r="Y266" s="118"/>
      <c r="Z266" s="116"/>
      <c r="AA266" s="120"/>
      <c r="AB266" s="105">
        <f t="shared" si="7"/>
        <v>0</v>
      </c>
    </row>
    <row r="267" spans="1:28" x14ac:dyDescent="0.25">
      <c r="A267" s="245"/>
      <c r="B267" s="116"/>
      <c r="C267" s="118"/>
      <c r="D267" s="245"/>
      <c r="E267" s="118"/>
      <c r="F267" s="116"/>
      <c r="G267" s="118"/>
      <c r="H267" s="116"/>
      <c r="I267" s="118"/>
      <c r="J267" s="116"/>
      <c r="K267" s="118"/>
      <c r="L267" s="116"/>
      <c r="M267" s="118"/>
      <c r="N267" s="116"/>
      <c r="O267" s="118"/>
      <c r="P267" s="116"/>
      <c r="Q267" s="118"/>
      <c r="R267" s="116"/>
      <c r="S267" s="118"/>
      <c r="T267" s="116"/>
      <c r="U267" s="118"/>
      <c r="V267" s="116"/>
      <c r="W267" s="118"/>
      <c r="X267" s="116"/>
      <c r="Y267" s="118"/>
      <c r="Z267" s="116"/>
      <c r="AA267" s="120"/>
      <c r="AB267" s="105">
        <f t="shared" si="7"/>
        <v>0</v>
      </c>
    </row>
    <row r="268" spans="1:28" x14ac:dyDescent="0.25">
      <c r="A268" s="245"/>
      <c r="B268" s="116"/>
      <c r="C268" s="118"/>
      <c r="D268" s="245"/>
      <c r="E268" s="118"/>
      <c r="F268" s="245"/>
      <c r="G268" s="118"/>
      <c r="H268" s="116"/>
      <c r="I268" s="118"/>
      <c r="J268" s="116"/>
      <c r="K268" s="118"/>
      <c r="L268" s="116"/>
      <c r="M268" s="118"/>
      <c r="N268" s="116"/>
      <c r="O268" s="118"/>
      <c r="P268" s="116"/>
      <c r="Q268" s="118"/>
      <c r="R268" s="116"/>
      <c r="S268" s="118"/>
      <c r="T268" s="116"/>
      <c r="U268" s="118"/>
      <c r="V268" s="116"/>
      <c r="W268" s="118"/>
      <c r="X268" s="116"/>
      <c r="Y268" s="118"/>
      <c r="Z268" s="116"/>
      <c r="AA268" s="120"/>
      <c r="AB268" s="105">
        <f t="shared" si="7"/>
        <v>0</v>
      </c>
    </row>
    <row r="269" spans="1:28" x14ac:dyDescent="0.25">
      <c r="A269" s="245"/>
      <c r="B269" s="116"/>
      <c r="C269" s="118"/>
      <c r="D269" s="245"/>
      <c r="E269" s="118"/>
      <c r="F269" s="245"/>
      <c r="G269" s="118"/>
      <c r="H269" s="116"/>
      <c r="I269" s="118"/>
      <c r="J269" s="116"/>
      <c r="K269" s="118"/>
      <c r="L269" s="116"/>
      <c r="M269" s="118"/>
      <c r="N269" s="116"/>
      <c r="O269" s="118"/>
      <c r="P269" s="116"/>
      <c r="Q269" s="118"/>
      <c r="R269" s="116"/>
      <c r="S269" s="118"/>
      <c r="T269" s="116"/>
      <c r="U269" s="118"/>
      <c r="V269" s="116"/>
      <c r="W269" s="118"/>
      <c r="X269" s="116"/>
      <c r="Y269" s="118"/>
      <c r="Z269" s="116"/>
      <c r="AA269" s="120"/>
      <c r="AB269" s="105">
        <f t="shared" si="7"/>
        <v>0</v>
      </c>
    </row>
    <row r="270" spans="1:28" x14ac:dyDescent="0.25">
      <c r="A270" s="245"/>
      <c r="B270" s="116"/>
      <c r="C270" s="118"/>
      <c r="D270" s="245"/>
      <c r="E270" s="118"/>
      <c r="F270" s="245"/>
      <c r="G270" s="118"/>
      <c r="H270" s="245"/>
      <c r="I270" s="118"/>
      <c r="J270" s="116"/>
      <c r="K270" s="118"/>
      <c r="L270" s="116"/>
      <c r="M270" s="118"/>
      <c r="N270" s="116"/>
      <c r="O270" s="118"/>
      <c r="P270" s="116"/>
      <c r="Q270" s="118"/>
      <c r="R270" s="116"/>
      <c r="S270" s="118"/>
      <c r="T270" s="116"/>
      <c r="U270" s="118"/>
      <c r="V270" s="116"/>
      <c r="W270" s="118"/>
      <c r="X270" s="116"/>
      <c r="Y270" s="118"/>
      <c r="Z270" s="116"/>
      <c r="AA270" s="120"/>
      <c r="AB270" s="105">
        <f t="shared" si="7"/>
        <v>0</v>
      </c>
    </row>
    <row r="271" spans="1:28" x14ac:dyDescent="0.25">
      <c r="A271" s="245"/>
      <c r="B271" s="116"/>
      <c r="C271" s="118"/>
      <c r="D271" s="245"/>
      <c r="E271" s="118"/>
      <c r="F271" s="116"/>
      <c r="G271" s="118"/>
      <c r="H271" s="116"/>
      <c r="I271" s="118"/>
      <c r="J271" s="116"/>
      <c r="K271" s="118"/>
      <c r="L271" s="116"/>
      <c r="M271" s="118"/>
      <c r="N271" s="116"/>
      <c r="O271" s="118"/>
      <c r="P271" s="116"/>
      <c r="Q271" s="118"/>
      <c r="R271" s="116"/>
      <c r="S271" s="118"/>
      <c r="T271" s="116"/>
      <c r="U271" s="118"/>
      <c r="V271" s="116"/>
      <c r="W271" s="118"/>
      <c r="X271" s="116"/>
      <c r="Y271" s="118"/>
      <c r="Z271" s="116"/>
      <c r="AA271" s="120"/>
      <c r="AB271" s="105">
        <f t="shared" si="7"/>
        <v>0</v>
      </c>
    </row>
    <row r="272" spans="1:28" x14ac:dyDescent="0.25">
      <c r="A272" s="245"/>
      <c r="B272" s="116"/>
      <c r="C272" s="118"/>
      <c r="D272" s="116"/>
      <c r="E272" s="118"/>
      <c r="F272" s="245"/>
      <c r="G272" s="118"/>
      <c r="H272" s="116"/>
      <c r="I272" s="118"/>
      <c r="J272" s="116"/>
      <c r="K272" s="118"/>
      <c r="L272" s="116"/>
      <c r="M272" s="118"/>
      <c r="N272" s="116"/>
      <c r="O272" s="118"/>
      <c r="P272" s="116"/>
      <c r="Q272" s="118"/>
      <c r="R272" s="116"/>
      <c r="S272" s="118"/>
      <c r="T272" s="116"/>
      <c r="U272" s="118"/>
      <c r="V272" s="116"/>
      <c r="W272" s="118"/>
      <c r="X272" s="116"/>
      <c r="Y272" s="118"/>
      <c r="Z272" s="116"/>
      <c r="AA272" s="120"/>
      <c r="AB272" s="105">
        <f t="shared" ref="AB272:AB306" si="8">SUM(C272:Z272)</f>
        <v>0</v>
      </c>
    </row>
    <row r="273" spans="1:28" x14ac:dyDescent="0.25">
      <c r="A273" s="245"/>
      <c r="B273" s="116"/>
      <c r="C273" s="118"/>
      <c r="D273" s="245"/>
      <c r="E273" s="118"/>
      <c r="F273" s="116"/>
      <c r="G273" s="118"/>
      <c r="H273" s="116"/>
      <c r="I273" s="118"/>
      <c r="J273" s="116"/>
      <c r="K273" s="118"/>
      <c r="L273" s="116"/>
      <c r="M273" s="118"/>
      <c r="N273" s="116"/>
      <c r="O273" s="118"/>
      <c r="P273" s="116"/>
      <c r="Q273" s="118"/>
      <c r="R273" s="116"/>
      <c r="S273" s="118"/>
      <c r="T273" s="116"/>
      <c r="U273" s="118"/>
      <c r="V273" s="116"/>
      <c r="W273" s="118"/>
      <c r="X273" s="116"/>
      <c r="Y273" s="118"/>
      <c r="Z273" s="116"/>
      <c r="AA273" s="120"/>
      <c r="AB273" s="105">
        <f t="shared" si="8"/>
        <v>0</v>
      </c>
    </row>
    <row r="274" spans="1:28" x14ac:dyDescent="0.25">
      <c r="A274" s="245"/>
      <c r="B274" s="116"/>
      <c r="C274" s="118"/>
      <c r="D274" s="245"/>
      <c r="E274" s="118"/>
      <c r="F274" s="245"/>
      <c r="G274" s="118"/>
      <c r="H274" s="116"/>
      <c r="I274" s="118"/>
      <c r="J274" s="116"/>
      <c r="K274" s="118"/>
      <c r="L274" s="116"/>
      <c r="M274" s="118"/>
      <c r="N274" s="116"/>
      <c r="O274" s="118"/>
      <c r="P274" s="116"/>
      <c r="Q274" s="118"/>
      <c r="R274" s="116"/>
      <c r="S274" s="118"/>
      <c r="T274" s="116"/>
      <c r="U274" s="118"/>
      <c r="V274" s="116"/>
      <c r="W274" s="118"/>
      <c r="X274" s="116"/>
      <c r="Y274" s="118"/>
      <c r="Z274" s="116"/>
      <c r="AA274" s="120"/>
      <c r="AB274" s="105">
        <f t="shared" si="8"/>
        <v>0</v>
      </c>
    </row>
    <row r="275" spans="1:28" x14ac:dyDescent="0.25">
      <c r="A275" s="245"/>
      <c r="B275" s="116"/>
      <c r="C275" s="118"/>
      <c r="D275" s="245"/>
      <c r="E275" s="118"/>
      <c r="F275" s="116"/>
      <c r="G275" s="118"/>
      <c r="H275" s="116"/>
      <c r="I275" s="118"/>
      <c r="J275" s="116"/>
      <c r="K275" s="118"/>
      <c r="L275" s="116"/>
      <c r="M275" s="118"/>
      <c r="N275" s="116"/>
      <c r="O275" s="118"/>
      <c r="P275" s="116"/>
      <c r="Q275" s="118"/>
      <c r="R275" s="116"/>
      <c r="S275" s="118"/>
      <c r="T275" s="116"/>
      <c r="U275" s="118"/>
      <c r="V275" s="116"/>
      <c r="W275" s="118"/>
      <c r="X275" s="116"/>
      <c r="Y275" s="118"/>
      <c r="Z275" s="116"/>
      <c r="AA275" s="120"/>
      <c r="AB275" s="105">
        <f t="shared" si="8"/>
        <v>0</v>
      </c>
    </row>
    <row r="276" spans="1:28" s="244" customFormat="1" x14ac:dyDescent="0.25">
      <c r="A276" s="246"/>
      <c r="B276" s="241"/>
      <c r="C276" s="242"/>
      <c r="D276" s="246"/>
      <c r="E276" s="242"/>
      <c r="F276" s="241"/>
      <c r="G276" s="242"/>
      <c r="H276" s="241"/>
      <c r="I276" s="242"/>
      <c r="J276" s="241"/>
      <c r="K276" s="242"/>
      <c r="L276" s="241"/>
      <c r="M276" s="242"/>
      <c r="N276" s="241"/>
      <c r="O276" s="242"/>
      <c r="P276" s="241"/>
      <c r="Q276" s="242"/>
      <c r="R276" s="241"/>
      <c r="S276" s="242"/>
      <c r="T276" s="241"/>
      <c r="U276" s="242"/>
      <c r="V276" s="241"/>
      <c r="W276" s="242"/>
      <c r="X276" s="241"/>
      <c r="Y276" s="242"/>
      <c r="Z276" s="241"/>
      <c r="AA276" s="241"/>
      <c r="AB276" s="243">
        <f t="shared" si="8"/>
        <v>0</v>
      </c>
    </row>
    <row r="277" spans="1:28" x14ac:dyDescent="0.25">
      <c r="A277" s="245"/>
      <c r="B277" s="116"/>
      <c r="C277" s="118"/>
      <c r="D277" s="116"/>
      <c r="E277" s="118"/>
      <c r="F277" s="116"/>
      <c r="G277" s="118"/>
      <c r="H277" s="116"/>
      <c r="I277" s="118"/>
      <c r="J277" s="116"/>
      <c r="K277" s="118"/>
      <c r="L277" s="116"/>
      <c r="M277" s="118"/>
      <c r="N277" s="116"/>
      <c r="O277" s="118"/>
      <c r="P277" s="116"/>
      <c r="Q277" s="118"/>
      <c r="R277" s="116"/>
      <c r="S277" s="118"/>
      <c r="T277" s="116"/>
      <c r="U277" s="118"/>
      <c r="V277" s="116"/>
      <c r="W277" s="118"/>
      <c r="X277" s="116"/>
      <c r="Y277" s="118"/>
      <c r="Z277" s="116"/>
      <c r="AA277" s="120"/>
      <c r="AB277" s="105">
        <f t="shared" si="8"/>
        <v>0</v>
      </c>
    </row>
    <row r="278" spans="1:28" x14ac:dyDescent="0.25">
      <c r="A278" s="245"/>
      <c r="B278" s="116"/>
      <c r="C278" s="118"/>
      <c r="D278" s="245"/>
      <c r="E278" s="118"/>
      <c r="F278" s="116"/>
      <c r="G278" s="118"/>
      <c r="H278" s="116"/>
      <c r="I278" s="118"/>
      <c r="J278" s="116"/>
      <c r="K278" s="118"/>
      <c r="L278" s="116"/>
      <c r="M278" s="118"/>
      <c r="N278" s="116"/>
      <c r="O278" s="118"/>
      <c r="P278" s="116"/>
      <c r="Q278" s="118"/>
      <c r="R278" s="116"/>
      <c r="S278" s="118"/>
      <c r="T278" s="116"/>
      <c r="U278" s="118"/>
      <c r="V278" s="116"/>
      <c r="W278" s="118"/>
      <c r="X278" s="116"/>
      <c r="Y278" s="118"/>
      <c r="Z278" s="116"/>
      <c r="AA278" s="120"/>
      <c r="AB278" s="105">
        <f t="shared" si="8"/>
        <v>0</v>
      </c>
    </row>
    <row r="279" spans="1:28" x14ac:dyDescent="0.25">
      <c r="A279" s="245"/>
      <c r="B279" s="116"/>
      <c r="C279" s="118"/>
      <c r="D279" s="245"/>
      <c r="E279" s="118"/>
      <c r="F279" s="116"/>
      <c r="G279" s="118"/>
      <c r="H279" s="116"/>
      <c r="I279" s="118"/>
      <c r="J279" s="116"/>
      <c r="K279" s="118"/>
      <c r="L279" s="116"/>
      <c r="M279" s="118"/>
      <c r="N279" s="116"/>
      <c r="O279" s="118"/>
      <c r="P279" s="116"/>
      <c r="Q279" s="118"/>
      <c r="R279" s="116"/>
      <c r="S279" s="118"/>
      <c r="T279" s="116"/>
      <c r="U279" s="118"/>
      <c r="V279" s="116"/>
      <c r="W279" s="118"/>
      <c r="X279" s="116"/>
      <c r="Y279" s="118"/>
      <c r="Z279" s="116"/>
      <c r="AA279" s="120"/>
      <c r="AB279" s="105">
        <f t="shared" si="8"/>
        <v>0</v>
      </c>
    </row>
    <row r="280" spans="1:28" x14ac:dyDescent="0.25">
      <c r="A280" s="245"/>
      <c r="B280" s="116"/>
      <c r="C280" s="118"/>
      <c r="D280" s="116"/>
      <c r="E280" s="118"/>
      <c r="F280" s="116"/>
      <c r="G280" s="118"/>
      <c r="H280" s="116"/>
      <c r="I280" s="118"/>
      <c r="J280" s="116"/>
      <c r="K280" s="118"/>
      <c r="L280" s="116"/>
      <c r="M280" s="118"/>
      <c r="N280" s="116"/>
      <c r="O280" s="118"/>
      <c r="P280" s="116"/>
      <c r="Q280" s="118"/>
      <c r="R280" s="116"/>
      <c r="S280" s="118"/>
      <c r="T280" s="116"/>
      <c r="U280" s="118"/>
      <c r="V280" s="116"/>
      <c r="W280" s="118"/>
      <c r="X280" s="116"/>
      <c r="Y280" s="118"/>
      <c r="Z280" s="116"/>
      <c r="AA280" s="120"/>
      <c r="AB280" s="105">
        <f t="shared" si="8"/>
        <v>0</v>
      </c>
    </row>
    <row r="281" spans="1:28" x14ac:dyDescent="0.25">
      <c r="A281" s="245"/>
      <c r="B281" s="116"/>
      <c r="C281" s="118"/>
      <c r="D281" s="116"/>
      <c r="E281" s="118"/>
      <c r="F281" s="245"/>
      <c r="G281" s="118"/>
      <c r="H281" s="116"/>
      <c r="I281" s="118"/>
      <c r="J281" s="116"/>
      <c r="K281" s="118"/>
      <c r="L281" s="116"/>
      <c r="M281" s="118"/>
      <c r="N281" s="116"/>
      <c r="O281" s="118"/>
      <c r="P281" s="116"/>
      <c r="Q281" s="118"/>
      <c r="R281" s="116"/>
      <c r="S281" s="118"/>
      <c r="T281" s="116"/>
      <c r="U281" s="118"/>
      <c r="V281" s="116"/>
      <c r="W281" s="118"/>
      <c r="X281" s="116"/>
      <c r="Y281" s="118"/>
      <c r="Z281" s="116"/>
      <c r="AA281" s="120"/>
      <c r="AB281" s="105">
        <f t="shared" si="8"/>
        <v>0</v>
      </c>
    </row>
    <row r="282" spans="1:28" x14ac:dyDescent="0.25">
      <c r="A282" s="245"/>
      <c r="B282" s="116"/>
      <c r="C282" s="118"/>
      <c r="D282" s="116"/>
      <c r="E282" s="118"/>
      <c r="F282" s="245"/>
      <c r="G282" s="118"/>
      <c r="H282" s="116"/>
      <c r="I282" s="118"/>
      <c r="J282" s="116"/>
      <c r="K282" s="118"/>
      <c r="L282" s="116"/>
      <c r="M282" s="118"/>
      <c r="N282" s="116"/>
      <c r="O282" s="118"/>
      <c r="P282" s="116"/>
      <c r="Q282" s="118"/>
      <c r="R282" s="116"/>
      <c r="S282" s="118"/>
      <c r="T282" s="116"/>
      <c r="U282" s="118"/>
      <c r="V282" s="116"/>
      <c r="W282" s="118"/>
      <c r="X282" s="116"/>
      <c r="Y282" s="118"/>
      <c r="Z282" s="116"/>
      <c r="AA282" s="120"/>
      <c r="AB282" s="105">
        <f t="shared" si="8"/>
        <v>0</v>
      </c>
    </row>
    <row r="283" spans="1:28" x14ac:dyDescent="0.25">
      <c r="A283" s="245"/>
      <c r="B283" s="116"/>
      <c r="C283" s="118"/>
      <c r="D283" s="116"/>
      <c r="E283" s="118"/>
      <c r="F283" s="245"/>
      <c r="G283" s="118"/>
      <c r="H283" s="116"/>
      <c r="I283" s="118"/>
      <c r="J283" s="116"/>
      <c r="K283" s="118"/>
      <c r="L283" s="116"/>
      <c r="M283" s="118"/>
      <c r="N283" s="116"/>
      <c r="O283" s="118"/>
      <c r="P283" s="116"/>
      <c r="Q283" s="118"/>
      <c r="R283" s="116"/>
      <c r="S283" s="118"/>
      <c r="T283" s="116"/>
      <c r="U283" s="118"/>
      <c r="V283" s="116"/>
      <c r="W283" s="118"/>
      <c r="X283" s="116"/>
      <c r="Y283" s="118"/>
      <c r="Z283" s="116"/>
      <c r="AA283" s="120"/>
      <c r="AB283" s="105">
        <f t="shared" si="8"/>
        <v>0</v>
      </c>
    </row>
    <row r="284" spans="1:28" x14ac:dyDescent="0.25">
      <c r="A284" s="245"/>
      <c r="B284" s="116"/>
      <c r="C284" s="118"/>
      <c r="D284" s="116"/>
      <c r="E284" s="118"/>
      <c r="F284" s="245"/>
      <c r="G284" s="118"/>
      <c r="H284" s="116"/>
      <c r="I284" s="118"/>
      <c r="J284" s="116"/>
      <c r="K284" s="118"/>
      <c r="L284" s="116"/>
      <c r="M284" s="118"/>
      <c r="N284" s="116"/>
      <c r="O284" s="118"/>
      <c r="P284" s="116"/>
      <c r="Q284" s="118"/>
      <c r="R284" s="116"/>
      <c r="S284" s="118"/>
      <c r="T284" s="116"/>
      <c r="U284" s="118"/>
      <c r="V284" s="116"/>
      <c r="W284" s="118"/>
      <c r="X284" s="116"/>
      <c r="Y284" s="118"/>
      <c r="Z284" s="116"/>
      <c r="AA284" s="120"/>
      <c r="AB284" s="105">
        <f t="shared" si="8"/>
        <v>0</v>
      </c>
    </row>
    <row r="285" spans="1:28" x14ac:dyDescent="0.25">
      <c r="A285" s="245"/>
      <c r="B285" s="116"/>
      <c r="C285" s="118"/>
      <c r="D285" s="116"/>
      <c r="E285" s="118"/>
      <c r="F285" s="245"/>
      <c r="G285" s="118"/>
      <c r="H285" s="116"/>
      <c r="I285" s="118"/>
      <c r="J285" s="116"/>
      <c r="K285" s="118"/>
      <c r="L285" s="116"/>
      <c r="M285" s="118"/>
      <c r="N285" s="116"/>
      <c r="O285" s="118"/>
      <c r="P285" s="116"/>
      <c r="Q285" s="118"/>
      <c r="R285" s="116"/>
      <c r="S285" s="118"/>
      <c r="T285" s="116"/>
      <c r="U285" s="118"/>
      <c r="V285" s="116"/>
      <c r="W285" s="118"/>
      <c r="X285" s="116"/>
      <c r="Y285" s="118"/>
      <c r="Z285" s="116"/>
      <c r="AA285" s="120"/>
      <c r="AB285" s="105">
        <f t="shared" si="8"/>
        <v>0</v>
      </c>
    </row>
    <row r="286" spans="1:28" x14ac:dyDescent="0.25">
      <c r="A286" s="245"/>
      <c r="B286" s="116"/>
      <c r="C286" s="118"/>
      <c r="D286" s="116"/>
      <c r="E286" s="118"/>
      <c r="F286" s="245"/>
      <c r="G286" s="118"/>
      <c r="H286" s="116"/>
      <c r="I286" s="118"/>
      <c r="J286" s="116"/>
      <c r="K286" s="118"/>
      <c r="L286" s="116"/>
      <c r="M286" s="118"/>
      <c r="N286" s="116"/>
      <c r="O286" s="118"/>
      <c r="P286" s="116"/>
      <c r="Q286" s="118"/>
      <c r="R286" s="116"/>
      <c r="S286" s="118"/>
      <c r="T286" s="116"/>
      <c r="U286" s="118"/>
      <c r="V286" s="116"/>
      <c r="W286" s="118"/>
      <c r="X286" s="116"/>
      <c r="Y286" s="118"/>
      <c r="Z286" s="116"/>
      <c r="AA286" s="120"/>
      <c r="AB286" s="105">
        <f t="shared" si="8"/>
        <v>0</v>
      </c>
    </row>
    <row r="287" spans="1:28" x14ac:dyDescent="0.25">
      <c r="A287" s="245"/>
      <c r="B287" s="116"/>
      <c r="C287" s="118"/>
      <c r="D287" s="116"/>
      <c r="E287" s="118"/>
      <c r="F287" s="245"/>
      <c r="G287" s="118"/>
      <c r="H287" s="116"/>
      <c r="I287" s="118"/>
      <c r="J287" s="116"/>
      <c r="K287" s="118"/>
      <c r="L287" s="116"/>
      <c r="M287" s="118"/>
      <c r="N287" s="116"/>
      <c r="O287" s="118"/>
      <c r="P287" s="116"/>
      <c r="Q287" s="118"/>
      <c r="R287" s="116"/>
      <c r="S287" s="118"/>
      <c r="T287" s="116"/>
      <c r="U287" s="118"/>
      <c r="V287" s="116"/>
      <c r="W287" s="118"/>
      <c r="X287" s="116"/>
      <c r="Y287" s="118"/>
      <c r="Z287" s="116"/>
      <c r="AA287" s="120"/>
      <c r="AB287" s="105">
        <f t="shared" si="8"/>
        <v>0</v>
      </c>
    </row>
    <row r="288" spans="1:28" x14ac:dyDescent="0.25">
      <c r="A288" s="245"/>
      <c r="B288" s="116"/>
      <c r="C288" s="118"/>
      <c r="D288" s="116"/>
      <c r="E288" s="118"/>
      <c r="F288" s="245"/>
      <c r="G288" s="118"/>
      <c r="H288" s="116"/>
      <c r="I288" s="118"/>
      <c r="J288" s="116"/>
      <c r="K288" s="118"/>
      <c r="L288" s="116"/>
      <c r="M288" s="118"/>
      <c r="N288" s="116"/>
      <c r="O288" s="118"/>
      <c r="P288" s="116"/>
      <c r="Q288" s="118"/>
      <c r="R288" s="116"/>
      <c r="S288" s="118"/>
      <c r="T288" s="116"/>
      <c r="U288" s="118"/>
      <c r="V288" s="116"/>
      <c r="W288" s="118"/>
      <c r="X288" s="116"/>
      <c r="Y288" s="118"/>
      <c r="Z288" s="116"/>
      <c r="AA288" s="120"/>
      <c r="AB288" s="105">
        <f t="shared" si="8"/>
        <v>0</v>
      </c>
    </row>
    <row r="289" spans="1:28" x14ac:dyDescent="0.25">
      <c r="A289" s="245"/>
      <c r="B289" s="116"/>
      <c r="C289" s="118"/>
      <c r="D289" s="245"/>
      <c r="E289" s="118"/>
      <c r="F289" s="116"/>
      <c r="G289" s="118"/>
      <c r="H289" s="116"/>
      <c r="I289" s="118"/>
      <c r="J289" s="116"/>
      <c r="K289" s="118"/>
      <c r="L289" s="116"/>
      <c r="M289" s="118"/>
      <c r="N289" s="116"/>
      <c r="O289" s="118"/>
      <c r="P289" s="116"/>
      <c r="Q289" s="118"/>
      <c r="R289" s="116"/>
      <c r="S289" s="118"/>
      <c r="T289" s="116"/>
      <c r="U289" s="118"/>
      <c r="V289" s="116"/>
      <c r="W289" s="118"/>
      <c r="X289" s="116"/>
      <c r="Y289" s="118"/>
      <c r="Z289" s="116"/>
      <c r="AA289" s="120"/>
      <c r="AB289" s="105">
        <f t="shared" si="8"/>
        <v>0</v>
      </c>
    </row>
    <row r="290" spans="1:28" x14ac:dyDescent="0.25">
      <c r="A290" s="245"/>
      <c r="B290" s="116"/>
      <c r="C290" s="118"/>
      <c r="D290" s="245"/>
      <c r="E290" s="118"/>
      <c r="F290" s="116"/>
      <c r="G290" s="118"/>
      <c r="H290" s="116"/>
      <c r="I290" s="118"/>
      <c r="J290" s="116"/>
      <c r="K290" s="118"/>
      <c r="L290" s="116"/>
      <c r="M290" s="118"/>
      <c r="N290" s="116"/>
      <c r="O290" s="118"/>
      <c r="P290" s="116"/>
      <c r="Q290" s="118"/>
      <c r="R290" s="116"/>
      <c r="S290" s="118"/>
      <c r="T290" s="116"/>
      <c r="U290" s="118"/>
      <c r="V290" s="116"/>
      <c r="W290" s="118"/>
      <c r="X290" s="116"/>
      <c r="Y290" s="118"/>
      <c r="Z290" s="116"/>
      <c r="AA290" s="120"/>
      <c r="AB290" s="105">
        <f t="shared" si="8"/>
        <v>0</v>
      </c>
    </row>
    <row r="291" spans="1:28" x14ac:dyDescent="0.25">
      <c r="A291" s="245"/>
      <c r="B291" s="116"/>
      <c r="C291" s="118"/>
      <c r="D291" s="245"/>
      <c r="E291" s="118"/>
      <c r="F291" s="116"/>
      <c r="G291" s="118"/>
      <c r="H291" s="116"/>
      <c r="I291" s="118"/>
      <c r="J291" s="116"/>
      <c r="K291" s="118"/>
      <c r="L291" s="116"/>
      <c r="M291" s="118"/>
      <c r="N291" s="116"/>
      <c r="O291" s="118"/>
      <c r="P291" s="116"/>
      <c r="Q291" s="118"/>
      <c r="R291" s="116"/>
      <c r="S291" s="118"/>
      <c r="T291" s="116"/>
      <c r="U291" s="118"/>
      <c r="V291" s="116"/>
      <c r="W291" s="118"/>
      <c r="X291" s="116"/>
      <c r="Y291" s="118"/>
      <c r="Z291" s="116"/>
      <c r="AA291" s="120"/>
      <c r="AB291" s="105">
        <f t="shared" si="8"/>
        <v>0</v>
      </c>
    </row>
    <row r="292" spans="1:28" x14ac:dyDescent="0.25">
      <c r="A292" s="245"/>
      <c r="B292" s="116"/>
      <c r="C292" s="118"/>
      <c r="D292" s="245"/>
      <c r="E292" s="118"/>
      <c r="F292" s="116"/>
      <c r="G292" s="118"/>
      <c r="H292" s="116"/>
      <c r="I292" s="118"/>
      <c r="J292" s="116"/>
      <c r="K292" s="118"/>
      <c r="L292" s="116"/>
      <c r="M292" s="118"/>
      <c r="N292" s="116"/>
      <c r="O292" s="118"/>
      <c r="P292" s="116"/>
      <c r="Q292" s="118"/>
      <c r="R292" s="116"/>
      <c r="S292" s="118"/>
      <c r="T292" s="116"/>
      <c r="U292" s="118"/>
      <c r="V292" s="116"/>
      <c r="W292" s="118"/>
      <c r="X292" s="116"/>
      <c r="Y292" s="118"/>
      <c r="Z292" s="116"/>
      <c r="AA292" s="120"/>
      <c r="AB292" s="105">
        <f t="shared" si="8"/>
        <v>0</v>
      </c>
    </row>
    <row r="293" spans="1:28" x14ac:dyDescent="0.25">
      <c r="A293" s="245"/>
      <c r="B293" s="116"/>
      <c r="C293" s="118"/>
      <c r="D293" s="245"/>
      <c r="E293" s="118"/>
      <c r="F293" s="116"/>
      <c r="G293" s="118"/>
      <c r="H293" s="116"/>
      <c r="I293" s="118"/>
      <c r="J293" s="116"/>
      <c r="K293" s="118"/>
      <c r="L293" s="116"/>
      <c r="M293" s="118"/>
      <c r="N293" s="116"/>
      <c r="O293" s="118"/>
      <c r="P293" s="116"/>
      <c r="Q293" s="118"/>
      <c r="R293" s="116"/>
      <c r="S293" s="118"/>
      <c r="T293" s="116"/>
      <c r="U293" s="118"/>
      <c r="V293" s="116"/>
      <c r="W293" s="118"/>
      <c r="X293" s="116"/>
      <c r="Y293" s="118"/>
      <c r="Z293" s="116"/>
      <c r="AA293" s="120"/>
      <c r="AB293" s="105">
        <f t="shared" si="8"/>
        <v>0</v>
      </c>
    </row>
    <row r="294" spans="1:28" x14ac:dyDescent="0.25">
      <c r="A294" s="245"/>
      <c r="B294" s="116"/>
      <c r="C294" s="118"/>
      <c r="D294" s="245"/>
      <c r="E294" s="118"/>
      <c r="F294" s="116"/>
      <c r="G294" s="118"/>
      <c r="H294" s="116"/>
      <c r="I294" s="118"/>
      <c r="J294" s="116"/>
      <c r="K294" s="118"/>
      <c r="L294" s="116"/>
      <c r="M294" s="118"/>
      <c r="N294" s="116"/>
      <c r="O294" s="118"/>
      <c r="P294" s="116"/>
      <c r="Q294" s="118"/>
      <c r="R294" s="116"/>
      <c r="S294" s="118"/>
      <c r="T294" s="116"/>
      <c r="U294" s="118"/>
      <c r="V294" s="116"/>
      <c r="W294" s="118"/>
      <c r="X294" s="116"/>
      <c r="Y294" s="118"/>
      <c r="Z294" s="116"/>
      <c r="AA294" s="120"/>
      <c r="AB294" s="105">
        <f t="shared" si="8"/>
        <v>0</v>
      </c>
    </row>
    <row r="295" spans="1:28" x14ac:dyDescent="0.25">
      <c r="A295" s="116"/>
      <c r="B295" s="116"/>
      <c r="C295" s="118"/>
      <c r="D295" s="116"/>
      <c r="E295" s="118"/>
      <c r="F295" s="116"/>
      <c r="G295" s="118"/>
      <c r="H295" s="116"/>
      <c r="I295" s="118"/>
      <c r="J295" s="116"/>
      <c r="K295" s="118"/>
      <c r="L295" s="116"/>
      <c r="M295" s="118"/>
      <c r="N295" s="116"/>
      <c r="O295" s="118"/>
      <c r="P295" s="116"/>
      <c r="Q295" s="118"/>
      <c r="R295" s="116"/>
      <c r="S295" s="118"/>
      <c r="T295" s="116"/>
      <c r="U295" s="118"/>
      <c r="V295" s="116"/>
      <c r="W295" s="118"/>
      <c r="X295" s="116"/>
      <c r="Y295" s="118"/>
      <c r="Z295" s="116"/>
      <c r="AA295" s="120"/>
      <c r="AB295" s="105">
        <f t="shared" si="8"/>
        <v>0</v>
      </c>
    </row>
    <row r="296" spans="1:28" x14ac:dyDescent="0.25">
      <c r="A296" s="116"/>
      <c r="B296" s="116"/>
      <c r="C296" s="118"/>
      <c r="D296" s="116"/>
      <c r="E296" s="118"/>
      <c r="F296" s="116"/>
      <c r="G296" s="118"/>
      <c r="H296" s="116"/>
      <c r="I296" s="118"/>
      <c r="J296" s="116"/>
      <c r="K296" s="118"/>
      <c r="L296" s="116"/>
      <c r="M296" s="118"/>
      <c r="N296" s="116"/>
      <c r="O296" s="118"/>
      <c r="P296" s="116"/>
      <c r="Q296" s="118"/>
      <c r="R296" s="116"/>
      <c r="S296" s="118"/>
      <c r="T296" s="116"/>
      <c r="U296" s="118"/>
      <c r="V296" s="116"/>
      <c r="W296" s="118"/>
      <c r="X296" s="116"/>
      <c r="Y296" s="118"/>
      <c r="Z296" s="116"/>
      <c r="AA296" s="120"/>
      <c r="AB296" s="105">
        <f t="shared" si="8"/>
        <v>0</v>
      </c>
    </row>
    <row r="297" spans="1:28" x14ac:dyDescent="0.25">
      <c r="A297" s="116"/>
      <c r="B297" s="116"/>
      <c r="C297" s="118"/>
      <c r="D297" s="116"/>
      <c r="E297" s="118"/>
      <c r="F297" s="116"/>
      <c r="G297" s="118"/>
      <c r="H297" s="116"/>
      <c r="I297" s="118"/>
      <c r="J297" s="116"/>
      <c r="K297" s="118"/>
      <c r="L297" s="116"/>
      <c r="M297" s="118"/>
      <c r="N297" s="116"/>
      <c r="O297" s="118"/>
      <c r="P297" s="116"/>
      <c r="Q297" s="118"/>
      <c r="R297" s="116"/>
      <c r="S297" s="118"/>
      <c r="T297" s="116"/>
      <c r="U297" s="118"/>
      <c r="V297" s="116"/>
      <c r="W297" s="118"/>
      <c r="X297" s="116"/>
      <c r="Y297" s="118"/>
      <c r="Z297" s="116"/>
      <c r="AA297" s="120"/>
      <c r="AB297" s="105">
        <f t="shared" si="8"/>
        <v>0</v>
      </c>
    </row>
    <row r="298" spans="1:28" x14ac:dyDescent="0.25">
      <c r="A298" s="116"/>
      <c r="B298" s="116"/>
      <c r="C298" s="118"/>
      <c r="D298" s="116"/>
      <c r="E298" s="118"/>
      <c r="F298" s="116"/>
      <c r="G298" s="118"/>
      <c r="H298" s="116"/>
      <c r="I298" s="118"/>
      <c r="J298" s="116"/>
      <c r="K298" s="118"/>
      <c r="L298" s="116"/>
      <c r="M298" s="118"/>
      <c r="N298" s="116"/>
      <c r="O298" s="118"/>
      <c r="P298" s="116"/>
      <c r="Q298" s="118"/>
      <c r="R298" s="116"/>
      <c r="S298" s="118"/>
      <c r="T298" s="116"/>
      <c r="U298" s="118"/>
      <c r="V298" s="116"/>
      <c r="W298" s="118"/>
      <c r="X298" s="116"/>
      <c r="Y298" s="118"/>
      <c r="Z298" s="116"/>
      <c r="AA298" s="120"/>
      <c r="AB298" s="105">
        <f t="shared" si="8"/>
        <v>0</v>
      </c>
    </row>
    <row r="299" spans="1:28" x14ac:dyDescent="0.25">
      <c r="A299" s="116"/>
      <c r="B299" s="116"/>
      <c r="C299" s="118"/>
      <c r="D299" s="116"/>
      <c r="E299" s="118"/>
      <c r="F299" s="116"/>
      <c r="G299" s="118"/>
      <c r="H299" s="116"/>
      <c r="I299" s="118"/>
      <c r="J299" s="116"/>
      <c r="K299" s="118"/>
      <c r="L299" s="116"/>
      <c r="M299" s="118"/>
      <c r="N299" s="116"/>
      <c r="O299" s="118"/>
      <c r="P299" s="116"/>
      <c r="Q299" s="118"/>
      <c r="R299" s="116"/>
      <c r="S299" s="118"/>
      <c r="T299" s="116"/>
      <c r="U299" s="118"/>
      <c r="V299" s="116"/>
      <c r="W299" s="118"/>
      <c r="X299" s="116"/>
      <c r="Y299" s="118"/>
      <c r="Z299" s="116"/>
      <c r="AA299" s="120"/>
      <c r="AB299" s="105">
        <f t="shared" si="8"/>
        <v>0</v>
      </c>
    </row>
    <row r="300" spans="1:28" x14ac:dyDescent="0.25">
      <c r="A300" s="116"/>
      <c r="B300" s="116"/>
      <c r="C300" s="118"/>
      <c r="D300" s="116"/>
      <c r="E300" s="118"/>
      <c r="F300" s="116"/>
      <c r="G300" s="118"/>
      <c r="H300" s="116"/>
      <c r="I300" s="118"/>
      <c r="J300" s="116"/>
      <c r="K300" s="118"/>
      <c r="L300" s="116"/>
      <c r="M300" s="118"/>
      <c r="N300" s="116"/>
      <c r="O300" s="118"/>
      <c r="P300" s="116"/>
      <c r="Q300" s="118"/>
      <c r="R300" s="116"/>
      <c r="S300" s="118"/>
      <c r="T300" s="116"/>
      <c r="U300" s="118"/>
      <c r="V300" s="116"/>
      <c r="W300" s="118"/>
      <c r="X300" s="116"/>
      <c r="Y300" s="118"/>
      <c r="Z300" s="116"/>
      <c r="AA300" s="120"/>
      <c r="AB300" s="105">
        <f t="shared" si="8"/>
        <v>0</v>
      </c>
    </row>
    <row r="301" spans="1:28" x14ac:dyDescent="0.25">
      <c r="A301" s="116"/>
      <c r="B301" s="116"/>
      <c r="C301" s="118"/>
      <c r="D301" s="116"/>
      <c r="E301" s="118"/>
      <c r="F301" s="116"/>
      <c r="G301" s="118"/>
      <c r="H301" s="116"/>
      <c r="I301" s="118"/>
      <c r="J301" s="116"/>
      <c r="K301" s="118"/>
      <c r="L301" s="116"/>
      <c r="M301" s="118"/>
      <c r="N301" s="116"/>
      <c r="O301" s="118"/>
      <c r="P301" s="116"/>
      <c r="Q301" s="118"/>
      <c r="R301" s="116"/>
      <c r="S301" s="118"/>
      <c r="T301" s="116"/>
      <c r="U301" s="118"/>
      <c r="V301" s="116"/>
      <c r="W301" s="118"/>
      <c r="X301" s="116"/>
      <c r="Y301" s="118"/>
      <c r="Z301" s="116"/>
      <c r="AA301" s="120"/>
      <c r="AB301" s="105">
        <f t="shared" si="8"/>
        <v>0</v>
      </c>
    </row>
    <row r="302" spans="1:28" x14ac:dyDescent="0.25">
      <c r="A302" s="116"/>
      <c r="B302" s="116"/>
      <c r="C302" s="118"/>
      <c r="D302" s="116"/>
      <c r="E302" s="118"/>
      <c r="F302" s="116"/>
      <c r="G302" s="118"/>
      <c r="H302" s="116"/>
      <c r="I302" s="118"/>
      <c r="J302" s="116"/>
      <c r="K302" s="118"/>
      <c r="L302" s="116"/>
      <c r="M302" s="118"/>
      <c r="N302" s="116"/>
      <c r="O302" s="118"/>
      <c r="P302" s="116"/>
      <c r="Q302" s="118"/>
      <c r="R302" s="116"/>
      <c r="S302" s="118"/>
      <c r="T302" s="116"/>
      <c r="U302" s="118"/>
      <c r="V302" s="116"/>
      <c r="W302" s="118"/>
      <c r="X302" s="116"/>
      <c r="Y302" s="118"/>
      <c r="Z302" s="116"/>
      <c r="AA302" s="120"/>
      <c r="AB302" s="105">
        <f t="shared" si="8"/>
        <v>0</v>
      </c>
    </row>
    <row r="303" spans="1:28" x14ac:dyDescent="0.25">
      <c r="A303" s="116"/>
      <c r="B303" s="116"/>
      <c r="C303" s="118"/>
      <c r="D303" s="116"/>
      <c r="E303" s="118"/>
      <c r="F303" s="116"/>
      <c r="G303" s="118"/>
      <c r="H303" s="116"/>
      <c r="I303" s="118"/>
      <c r="J303" s="116"/>
      <c r="K303" s="118"/>
      <c r="L303" s="116"/>
      <c r="M303" s="118"/>
      <c r="N303" s="116"/>
      <c r="O303" s="118"/>
      <c r="P303" s="116"/>
      <c r="Q303" s="118"/>
      <c r="R303" s="116"/>
      <c r="S303" s="118"/>
      <c r="T303" s="116"/>
      <c r="U303" s="118"/>
      <c r="V303" s="116"/>
      <c r="W303" s="118"/>
      <c r="X303" s="116"/>
      <c r="Y303" s="118"/>
      <c r="Z303" s="116"/>
      <c r="AA303" s="120"/>
      <c r="AB303" s="105">
        <f t="shared" si="8"/>
        <v>0</v>
      </c>
    </row>
    <row r="304" spans="1:28" x14ac:dyDescent="0.25">
      <c r="A304" s="116"/>
      <c r="B304" s="116"/>
      <c r="C304" s="118"/>
      <c r="D304" s="116"/>
      <c r="E304" s="118"/>
      <c r="F304" s="116"/>
      <c r="G304" s="118"/>
      <c r="H304" s="116"/>
      <c r="I304" s="118"/>
      <c r="J304" s="116"/>
      <c r="K304" s="118"/>
      <c r="L304" s="116"/>
      <c r="M304" s="118"/>
      <c r="N304" s="116"/>
      <c r="O304" s="118"/>
      <c r="P304" s="116"/>
      <c r="Q304" s="118"/>
      <c r="R304" s="116"/>
      <c r="S304" s="118"/>
      <c r="T304" s="116"/>
      <c r="U304" s="118"/>
      <c r="V304" s="116"/>
      <c r="W304" s="118"/>
      <c r="X304" s="116"/>
      <c r="Y304" s="118"/>
      <c r="Z304" s="116"/>
      <c r="AA304" s="120"/>
      <c r="AB304" s="105">
        <f t="shared" si="8"/>
        <v>0</v>
      </c>
    </row>
    <row r="305" spans="1:28" x14ac:dyDescent="0.25">
      <c r="A305" s="116"/>
      <c r="B305" s="116"/>
      <c r="C305" s="118"/>
      <c r="D305" s="116"/>
      <c r="E305" s="118"/>
      <c r="F305" s="116"/>
      <c r="G305" s="118"/>
      <c r="H305" s="116"/>
      <c r="I305" s="118"/>
      <c r="J305" s="116"/>
      <c r="K305" s="118"/>
      <c r="L305" s="116"/>
      <c r="M305" s="118"/>
      <c r="N305" s="116"/>
      <c r="O305" s="118"/>
      <c r="P305" s="116"/>
      <c r="Q305" s="118"/>
      <c r="R305" s="116"/>
      <c r="S305" s="118"/>
      <c r="T305" s="116"/>
      <c r="U305" s="118"/>
      <c r="V305" s="116"/>
      <c r="W305" s="118"/>
      <c r="X305" s="116"/>
      <c r="Y305" s="118"/>
      <c r="Z305" s="116"/>
      <c r="AA305" s="120"/>
      <c r="AB305" s="105">
        <f t="shared" si="8"/>
        <v>0</v>
      </c>
    </row>
    <row r="306" spans="1:28" x14ac:dyDescent="0.25">
      <c r="A306" s="116"/>
      <c r="B306" s="116"/>
      <c r="C306" s="118"/>
      <c r="D306" s="116"/>
      <c r="E306" s="118"/>
      <c r="F306" s="116"/>
      <c r="G306" s="118"/>
      <c r="H306" s="116"/>
      <c r="I306" s="118"/>
      <c r="J306" s="116"/>
      <c r="K306" s="118"/>
      <c r="L306" s="116"/>
      <c r="M306" s="118"/>
      <c r="N306" s="116"/>
      <c r="O306" s="118"/>
      <c r="P306" s="116"/>
      <c r="Q306" s="118"/>
      <c r="R306" s="116"/>
      <c r="S306" s="118"/>
      <c r="T306" s="116"/>
      <c r="U306" s="118"/>
      <c r="V306" s="116"/>
      <c r="W306" s="118"/>
      <c r="X306" s="116"/>
      <c r="Y306" s="118"/>
      <c r="Z306" s="116"/>
      <c r="AA306" s="120"/>
      <c r="AB306" s="105">
        <f t="shared" si="8"/>
        <v>0</v>
      </c>
    </row>
    <row r="307" spans="1:28" x14ac:dyDescent="0.25">
      <c r="A307" s="116"/>
      <c r="B307" s="116"/>
      <c r="C307" s="118"/>
      <c r="D307" s="116"/>
      <c r="E307" s="118"/>
      <c r="F307" s="116"/>
      <c r="G307" s="118"/>
      <c r="H307" s="116"/>
      <c r="I307" s="118"/>
      <c r="J307" s="116"/>
      <c r="K307" s="118"/>
      <c r="L307" s="116"/>
      <c r="M307" s="118"/>
      <c r="N307" s="116"/>
      <c r="O307" s="118"/>
      <c r="P307" s="116"/>
      <c r="Q307" s="118"/>
      <c r="R307" s="116"/>
      <c r="S307" s="118"/>
      <c r="T307" s="116"/>
      <c r="U307" s="118"/>
      <c r="V307" s="116"/>
      <c r="W307" s="118"/>
      <c r="X307" s="116"/>
      <c r="Y307" s="118"/>
      <c r="Z307" s="116"/>
      <c r="AA307" s="120"/>
      <c r="AB307" s="105">
        <f>SUM(AB3:AB306)</f>
        <v>0</v>
      </c>
    </row>
    <row r="308" spans="1:28" x14ac:dyDescent="0.25">
      <c r="Q308"/>
      <c r="S308"/>
      <c r="U308"/>
      <c r="W308"/>
      <c r="Y308"/>
      <c r="AA308"/>
      <c r="AB308" s="110"/>
    </row>
    <row r="309" spans="1:28" s="7" customFormat="1" ht="66.75" customHeight="1" x14ac:dyDescent="0.25">
      <c r="A309" s="111" t="s">
        <v>93</v>
      </c>
      <c r="B309" s="7" t="s">
        <v>94</v>
      </c>
      <c r="C309" s="7" t="s">
        <v>95</v>
      </c>
      <c r="D309" s="8" t="s">
        <v>96</v>
      </c>
      <c r="E309" s="8" t="s">
        <v>102</v>
      </c>
      <c r="F309" s="9" t="s">
        <v>103</v>
      </c>
      <c r="G309" s="8" t="s">
        <v>97</v>
      </c>
      <c r="H309" s="8" t="s">
        <v>105</v>
      </c>
      <c r="I309" s="9" t="s">
        <v>104</v>
      </c>
      <c r="J309" s="10" t="s">
        <v>98</v>
      </c>
      <c r="K309" s="8" t="s">
        <v>99</v>
      </c>
      <c r="L309" s="8" t="s">
        <v>105</v>
      </c>
      <c r="M309" s="9" t="s">
        <v>104</v>
      </c>
      <c r="N309" s="11" t="s">
        <v>101</v>
      </c>
      <c r="O309" s="11" t="s">
        <v>100</v>
      </c>
      <c r="P309" s="12" t="s">
        <v>106</v>
      </c>
    </row>
    <row r="310" spans="1:28" x14ac:dyDescent="0.25">
      <c r="AA310"/>
    </row>
    <row r="311" spans="1:28" x14ac:dyDescent="0.25">
      <c r="F311" s="106">
        <f>E311/2</f>
        <v>0</v>
      </c>
      <c r="I311" s="106">
        <f>H311/2</f>
        <v>0</v>
      </c>
      <c r="J311" s="106">
        <f>D311-F311+I311</f>
        <v>0</v>
      </c>
      <c r="M311" s="106">
        <f>L311/2</f>
        <v>0</v>
      </c>
      <c r="N311" s="106">
        <f>J311+K311+M311</f>
        <v>0</v>
      </c>
      <c r="O311" s="106">
        <f>N311*0.25</f>
        <v>0</v>
      </c>
      <c r="P311" s="107">
        <f>N311*2</f>
        <v>0</v>
      </c>
    </row>
    <row r="312" spans="1:28" x14ac:dyDescent="0.25">
      <c r="F312" s="106">
        <f t="shared" ref="F312:F516" si="9">E312/2</f>
        <v>0</v>
      </c>
      <c r="I312" s="106">
        <f t="shared" ref="I312:I516" si="10">H312/2</f>
        <v>0</v>
      </c>
      <c r="J312" s="106">
        <f t="shared" ref="J312:J516" si="11">D312-F312+I312</f>
        <v>0</v>
      </c>
      <c r="M312" s="106">
        <f t="shared" ref="M312:M516" si="12">L312/2</f>
        <v>0</v>
      </c>
      <c r="N312" s="106">
        <f t="shared" ref="N312:N516" si="13">J312+K312+M312</f>
        <v>0</v>
      </c>
      <c r="O312" s="106">
        <f t="shared" ref="O312:O516" si="14">N312*0.25</f>
        <v>0</v>
      </c>
      <c r="P312" s="107">
        <f t="shared" ref="P312:P516" si="15">N312*2</f>
        <v>0</v>
      </c>
    </row>
    <row r="313" spans="1:28" x14ac:dyDescent="0.25">
      <c r="F313" s="106">
        <f t="shared" si="9"/>
        <v>0</v>
      </c>
      <c r="I313" s="106">
        <f t="shared" si="10"/>
        <v>0</v>
      </c>
      <c r="J313" s="106">
        <f t="shared" si="11"/>
        <v>0</v>
      </c>
      <c r="M313" s="106">
        <f t="shared" si="12"/>
        <v>0</v>
      </c>
      <c r="N313" s="106">
        <f t="shared" si="13"/>
        <v>0</v>
      </c>
      <c r="O313" s="106">
        <f t="shared" si="14"/>
        <v>0</v>
      </c>
      <c r="P313" s="107">
        <f t="shared" si="15"/>
        <v>0</v>
      </c>
    </row>
    <row r="314" spans="1:28" x14ac:dyDescent="0.25">
      <c r="F314" s="106">
        <f t="shared" si="9"/>
        <v>0</v>
      </c>
      <c r="I314" s="106">
        <f t="shared" si="10"/>
        <v>0</v>
      </c>
      <c r="J314" s="106">
        <f t="shared" si="11"/>
        <v>0</v>
      </c>
      <c r="M314" s="106">
        <f t="shared" si="12"/>
        <v>0</v>
      </c>
      <c r="N314" s="106">
        <f t="shared" si="13"/>
        <v>0</v>
      </c>
      <c r="O314" s="106">
        <f t="shared" si="14"/>
        <v>0</v>
      </c>
      <c r="P314" s="107">
        <f t="shared" si="15"/>
        <v>0</v>
      </c>
    </row>
    <row r="315" spans="1:28" x14ac:dyDescent="0.25">
      <c r="F315" s="106">
        <f t="shared" si="9"/>
        <v>0</v>
      </c>
      <c r="I315" s="106">
        <f t="shared" si="10"/>
        <v>0</v>
      </c>
      <c r="J315" s="106">
        <f t="shared" si="11"/>
        <v>0</v>
      </c>
      <c r="M315" s="106">
        <f t="shared" si="12"/>
        <v>0</v>
      </c>
      <c r="N315" s="106">
        <f t="shared" si="13"/>
        <v>0</v>
      </c>
      <c r="O315" s="106">
        <f t="shared" si="14"/>
        <v>0</v>
      </c>
      <c r="P315" s="107">
        <f t="shared" si="15"/>
        <v>0</v>
      </c>
    </row>
    <row r="316" spans="1:28" x14ac:dyDescent="0.25">
      <c r="F316" s="106">
        <f t="shared" si="9"/>
        <v>0</v>
      </c>
      <c r="I316" s="106">
        <f t="shared" si="10"/>
        <v>0</v>
      </c>
      <c r="J316" s="106">
        <f t="shared" si="11"/>
        <v>0</v>
      </c>
      <c r="M316" s="106">
        <f t="shared" si="12"/>
        <v>0</v>
      </c>
      <c r="N316" s="106">
        <f t="shared" si="13"/>
        <v>0</v>
      </c>
      <c r="O316" s="106">
        <f t="shared" si="14"/>
        <v>0</v>
      </c>
      <c r="P316" s="107">
        <f t="shared" si="15"/>
        <v>0</v>
      </c>
    </row>
    <row r="317" spans="1:28" x14ac:dyDescent="0.25">
      <c r="F317" s="106">
        <f t="shared" si="9"/>
        <v>0</v>
      </c>
      <c r="I317" s="106">
        <f t="shared" si="10"/>
        <v>0</v>
      </c>
      <c r="J317" s="106">
        <f t="shared" si="11"/>
        <v>0</v>
      </c>
      <c r="M317" s="106">
        <f t="shared" si="12"/>
        <v>0</v>
      </c>
      <c r="N317" s="106">
        <f t="shared" si="13"/>
        <v>0</v>
      </c>
      <c r="O317" s="106">
        <f t="shared" si="14"/>
        <v>0</v>
      </c>
      <c r="P317" s="107">
        <f t="shared" si="15"/>
        <v>0</v>
      </c>
    </row>
    <row r="318" spans="1:28" x14ac:dyDescent="0.25">
      <c r="F318" s="106">
        <f t="shared" si="9"/>
        <v>0</v>
      </c>
      <c r="I318" s="106">
        <f t="shared" si="10"/>
        <v>0</v>
      </c>
      <c r="J318" s="106">
        <f t="shared" si="11"/>
        <v>0</v>
      </c>
      <c r="M318" s="106">
        <f t="shared" si="12"/>
        <v>0</v>
      </c>
      <c r="N318" s="106">
        <f t="shared" si="13"/>
        <v>0</v>
      </c>
      <c r="O318" s="106">
        <f t="shared" si="14"/>
        <v>0</v>
      </c>
      <c r="P318" s="107">
        <f t="shared" si="15"/>
        <v>0</v>
      </c>
    </row>
    <row r="319" spans="1:28" x14ac:dyDescent="0.25">
      <c r="F319" s="106">
        <f t="shared" si="9"/>
        <v>0</v>
      </c>
      <c r="I319" s="106">
        <f t="shared" si="10"/>
        <v>0</v>
      </c>
      <c r="J319" s="106">
        <f t="shared" si="11"/>
        <v>0</v>
      </c>
      <c r="M319" s="106">
        <f t="shared" si="12"/>
        <v>0</v>
      </c>
      <c r="N319" s="106">
        <f t="shared" si="13"/>
        <v>0</v>
      </c>
      <c r="O319" s="106">
        <f t="shared" si="14"/>
        <v>0</v>
      </c>
      <c r="P319" s="107">
        <f t="shared" si="15"/>
        <v>0</v>
      </c>
    </row>
    <row r="320" spans="1:28" x14ac:dyDescent="0.25">
      <c r="F320" s="106">
        <f t="shared" si="9"/>
        <v>0</v>
      </c>
      <c r="I320" s="106">
        <f t="shared" si="10"/>
        <v>0</v>
      </c>
      <c r="J320" s="106">
        <f t="shared" si="11"/>
        <v>0</v>
      </c>
      <c r="M320" s="106">
        <f t="shared" si="12"/>
        <v>0</v>
      </c>
      <c r="N320" s="106">
        <f t="shared" si="13"/>
        <v>0</v>
      </c>
      <c r="O320" s="106">
        <f t="shared" si="14"/>
        <v>0</v>
      </c>
      <c r="P320" s="107">
        <f t="shared" si="15"/>
        <v>0</v>
      </c>
    </row>
    <row r="321" spans="6:16" x14ac:dyDescent="0.25">
      <c r="F321" s="106">
        <f t="shared" si="9"/>
        <v>0</v>
      </c>
      <c r="I321" s="106">
        <f t="shared" si="10"/>
        <v>0</v>
      </c>
      <c r="J321" s="106">
        <f t="shared" si="11"/>
        <v>0</v>
      </c>
      <c r="M321" s="106">
        <f t="shared" si="12"/>
        <v>0</v>
      </c>
      <c r="N321" s="106">
        <f t="shared" si="13"/>
        <v>0</v>
      </c>
      <c r="O321" s="106">
        <f t="shared" si="14"/>
        <v>0</v>
      </c>
      <c r="P321" s="107">
        <f t="shared" si="15"/>
        <v>0</v>
      </c>
    </row>
    <row r="322" spans="6:16" x14ac:dyDescent="0.25">
      <c r="F322" s="106">
        <f t="shared" si="9"/>
        <v>0</v>
      </c>
      <c r="I322" s="106">
        <f t="shared" si="10"/>
        <v>0</v>
      </c>
      <c r="J322" s="106">
        <f t="shared" si="11"/>
        <v>0</v>
      </c>
      <c r="M322" s="106">
        <f t="shared" si="12"/>
        <v>0</v>
      </c>
      <c r="N322" s="106">
        <f t="shared" si="13"/>
        <v>0</v>
      </c>
      <c r="O322" s="106">
        <f t="shared" si="14"/>
        <v>0</v>
      </c>
      <c r="P322" s="107">
        <f t="shared" si="15"/>
        <v>0</v>
      </c>
    </row>
    <row r="323" spans="6:16" x14ac:dyDescent="0.25">
      <c r="F323" s="106">
        <f t="shared" si="9"/>
        <v>0</v>
      </c>
      <c r="I323" s="106">
        <f t="shared" si="10"/>
        <v>0</v>
      </c>
      <c r="J323" s="106">
        <f t="shared" si="11"/>
        <v>0</v>
      </c>
      <c r="M323" s="106">
        <f t="shared" si="12"/>
        <v>0</v>
      </c>
      <c r="N323" s="106">
        <f t="shared" si="13"/>
        <v>0</v>
      </c>
      <c r="O323" s="106">
        <f t="shared" si="14"/>
        <v>0</v>
      </c>
      <c r="P323" s="107">
        <f t="shared" si="15"/>
        <v>0</v>
      </c>
    </row>
    <row r="324" spans="6:16" x14ac:dyDescent="0.25">
      <c r="F324" s="106">
        <f t="shared" si="9"/>
        <v>0</v>
      </c>
      <c r="I324" s="106">
        <f t="shared" si="10"/>
        <v>0</v>
      </c>
      <c r="J324" s="106">
        <f t="shared" si="11"/>
        <v>0</v>
      </c>
      <c r="M324" s="106">
        <f t="shared" si="12"/>
        <v>0</v>
      </c>
      <c r="N324" s="106">
        <f t="shared" si="13"/>
        <v>0</v>
      </c>
      <c r="O324" s="106">
        <f t="shared" si="14"/>
        <v>0</v>
      </c>
      <c r="P324" s="107">
        <f t="shared" si="15"/>
        <v>0</v>
      </c>
    </row>
    <row r="325" spans="6:16" x14ac:dyDescent="0.25">
      <c r="F325" s="106">
        <f t="shared" si="9"/>
        <v>0</v>
      </c>
      <c r="I325" s="106">
        <f t="shared" si="10"/>
        <v>0</v>
      </c>
      <c r="J325" s="106">
        <f t="shared" si="11"/>
        <v>0</v>
      </c>
      <c r="M325" s="106">
        <f t="shared" si="12"/>
        <v>0</v>
      </c>
      <c r="N325" s="106">
        <f t="shared" si="13"/>
        <v>0</v>
      </c>
      <c r="O325" s="106">
        <f t="shared" si="14"/>
        <v>0</v>
      </c>
      <c r="P325" s="107">
        <f t="shared" si="15"/>
        <v>0</v>
      </c>
    </row>
    <row r="326" spans="6:16" x14ac:dyDescent="0.25">
      <c r="F326" s="106">
        <f t="shared" si="9"/>
        <v>0</v>
      </c>
      <c r="I326" s="106">
        <f t="shared" si="10"/>
        <v>0</v>
      </c>
      <c r="J326" s="106">
        <f t="shared" si="11"/>
        <v>0</v>
      </c>
      <c r="M326" s="106">
        <f t="shared" si="12"/>
        <v>0</v>
      </c>
      <c r="N326" s="106">
        <f t="shared" si="13"/>
        <v>0</v>
      </c>
      <c r="O326" s="106">
        <f t="shared" si="14"/>
        <v>0</v>
      </c>
      <c r="P326" s="107">
        <f t="shared" si="15"/>
        <v>0</v>
      </c>
    </row>
    <row r="327" spans="6:16" x14ac:dyDescent="0.25">
      <c r="F327" s="106">
        <f t="shared" si="9"/>
        <v>0</v>
      </c>
      <c r="I327" s="106">
        <f t="shared" si="10"/>
        <v>0</v>
      </c>
      <c r="J327" s="106">
        <f t="shared" si="11"/>
        <v>0</v>
      </c>
      <c r="M327" s="106">
        <f t="shared" si="12"/>
        <v>0</v>
      </c>
      <c r="N327" s="106">
        <f t="shared" si="13"/>
        <v>0</v>
      </c>
      <c r="O327" s="106">
        <f t="shared" si="14"/>
        <v>0</v>
      </c>
      <c r="P327" s="107">
        <f t="shared" si="15"/>
        <v>0</v>
      </c>
    </row>
    <row r="328" spans="6:16" x14ac:dyDescent="0.25">
      <c r="F328" s="106">
        <f t="shared" si="9"/>
        <v>0</v>
      </c>
      <c r="I328" s="106">
        <f t="shared" si="10"/>
        <v>0</v>
      </c>
      <c r="J328" s="106">
        <f t="shared" si="11"/>
        <v>0</v>
      </c>
      <c r="M328" s="106">
        <f t="shared" si="12"/>
        <v>0</v>
      </c>
      <c r="N328" s="106">
        <f t="shared" si="13"/>
        <v>0</v>
      </c>
      <c r="O328" s="106">
        <f t="shared" si="14"/>
        <v>0</v>
      </c>
      <c r="P328" s="107">
        <f t="shared" si="15"/>
        <v>0</v>
      </c>
    </row>
    <row r="329" spans="6:16" x14ac:dyDescent="0.25">
      <c r="F329" s="106">
        <f t="shared" si="9"/>
        <v>0</v>
      </c>
      <c r="I329" s="106">
        <f t="shared" si="10"/>
        <v>0</v>
      </c>
      <c r="J329" s="106">
        <f t="shared" si="11"/>
        <v>0</v>
      </c>
      <c r="M329" s="106">
        <f t="shared" si="12"/>
        <v>0</v>
      </c>
      <c r="N329" s="106">
        <f t="shared" si="13"/>
        <v>0</v>
      </c>
      <c r="O329" s="106">
        <f t="shared" si="14"/>
        <v>0</v>
      </c>
      <c r="P329" s="107">
        <f t="shared" si="15"/>
        <v>0</v>
      </c>
    </row>
    <row r="330" spans="6:16" x14ac:dyDescent="0.25">
      <c r="F330" s="106">
        <f t="shared" si="9"/>
        <v>0</v>
      </c>
      <c r="I330" s="106">
        <f t="shared" si="10"/>
        <v>0</v>
      </c>
      <c r="J330" s="106">
        <f t="shared" si="11"/>
        <v>0</v>
      </c>
      <c r="M330" s="106">
        <f t="shared" si="12"/>
        <v>0</v>
      </c>
      <c r="N330" s="106">
        <f t="shared" si="13"/>
        <v>0</v>
      </c>
      <c r="O330" s="106">
        <f t="shared" si="14"/>
        <v>0</v>
      </c>
      <c r="P330" s="107">
        <f t="shared" si="15"/>
        <v>0</v>
      </c>
    </row>
    <row r="331" spans="6:16" x14ac:dyDescent="0.25">
      <c r="F331" s="106">
        <f t="shared" si="9"/>
        <v>0</v>
      </c>
      <c r="I331" s="106">
        <f t="shared" si="10"/>
        <v>0</v>
      </c>
      <c r="J331" s="106">
        <f t="shared" si="11"/>
        <v>0</v>
      </c>
      <c r="M331" s="106">
        <f t="shared" si="12"/>
        <v>0</v>
      </c>
      <c r="N331" s="106">
        <f t="shared" si="13"/>
        <v>0</v>
      </c>
      <c r="O331" s="106">
        <f t="shared" si="14"/>
        <v>0</v>
      </c>
      <c r="P331" s="107">
        <f t="shared" si="15"/>
        <v>0</v>
      </c>
    </row>
    <row r="332" spans="6:16" x14ac:dyDescent="0.25">
      <c r="F332" s="106">
        <f t="shared" si="9"/>
        <v>0</v>
      </c>
      <c r="I332" s="106">
        <f t="shared" si="10"/>
        <v>0</v>
      </c>
      <c r="J332" s="106">
        <f t="shared" si="11"/>
        <v>0</v>
      </c>
      <c r="M332" s="106">
        <f t="shared" si="12"/>
        <v>0</v>
      </c>
      <c r="N332" s="106">
        <f t="shared" si="13"/>
        <v>0</v>
      </c>
      <c r="O332" s="106">
        <f t="shared" si="14"/>
        <v>0</v>
      </c>
      <c r="P332" s="107">
        <f t="shared" si="15"/>
        <v>0</v>
      </c>
    </row>
    <row r="333" spans="6:16" x14ac:dyDescent="0.25">
      <c r="F333" s="106">
        <f t="shared" si="9"/>
        <v>0</v>
      </c>
      <c r="I333" s="106">
        <f t="shared" si="10"/>
        <v>0</v>
      </c>
      <c r="J333" s="106">
        <f t="shared" si="11"/>
        <v>0</v>
      </c>
      <c r="M333" s="106">
        <f t="shared" si="12"/>
        <v>0</v>
      </c>
      <c r="N333" s="106">
        <f t="shared" si="13"/>
        <v>0</v>
      </c>
      <c r="O333" s="106">
        <f t="shared" si="14"/>
        <v>0</v>
      </c>
      <c r="P333" s="107">
        <f t="shared" si="15"/>
        <v>0</v>
      </c>
    </row>
    <row r="334" spans="6:16" x14ac:dyDescent="0.25">
      <c r="F334" s="106">
        <f t="shared" si="9"/>
        <v>0</v>
      </c>
      <c r="I334" s="106">
        <f t="shared" si="10"/>
        <v>0</v>
      </c>
      <c r="J334" s="106">
        <f t="shared" si="11"/>
        <v>0</v>
      </c>
      <c r="M334" s="106">
        <f t="shared" si="12"/>
        <v>0</v>
      </c>
      <c r="N334" s="106">
        <f t="shared" si="13"/>
        <v>0</v>
      </c>
      <c r="O334" s="106">
        <f t="shared" si="14"/>
        <v>0</v>
      </c>
      <c r="P334" s="107">
        <f t="shared" si="15"/>
        <v>0</v>
      </c>
    </row>
    <row r="335" spans="6:16" x14ac:dyDescent="0.25">
      <c r="F335" s="106">
        <f t="shared" si="9"/>
        <v>0</v>
      </c>
      <c r="I335" s="106">
        <f t="shared" si="10"/>
        <v>0</v>
      </c>
      <c r="J335" s="106">
        <f t="shared" si="11"/>
        <v>0</v>
      </c>
      <c r="M335" s="106">
        <f t="shared" si="12"/>
        <v>0</v>
      </c>
      <c r="N335" s="106">
        <f t="shared" si="13"/>
        <v>0</v>
      </c>
      <c r="O335" s="106">
        <f t="shared" si="14"/>
        <v>0</v>
      </c>
      <c r="P335" s="107">
        <f t="shared" si="15"/>
        <v>0</v>
      </c>
    </row>
    <row r="336" spans="6:16" x14ac:dyDescent="0.25">
      <c r="F336" s="106">
        <f t="shared" si="9"/>
        <v>0</v>
      </c>
      <c r="I336" s="106">
        <f t="shared" si="10"/>
        <v>0</v>
      </c>
      <c r="J336" s="106">
        <f t="shared" si="11"/>
        <v>0</v>
      </c>
      <c r="M336" s="106">
        <f t="shared" si="12"/>
        <v>0</v>
      </c>
      <c r="N336" s="106">
        <f t="shared" si="13"/>
        <v>0</v>
      </c>
      <c r="O336" s="106">
        <f t="shared" si="14"/>
        <v>0</v>
      </c>
      <c r="P336" s="107">
        <f t="shared" si="15"/>
        <v>0</v>
      </c>
    </row>
    <row r="337" spans="6:16" x14ac:dyDescent="0.25">
      <c r="F337" s="106">
        <f t="shared" si="9"/>
        <v>0</v>
      </c>
      <c r="I337" s="106">
        <f t="shared" si="10"/>
        <v>0</v>
      </c>
      <c r="J337" s="106">
        <f t="shared" si="11"/>
        <v>0</v>
      </c>
      <c r="M337" s="106">
        <f t="shared" si="12"/>
        <v>0</v>
      </c>
      <c r="N337" s="106">
        <f t="shared" si="13"/>
        <v>0</v>
      </c>
      <c r="O337" s="106">
        <f t="shared" si="14"/>
        <v>0</v>
      </c>
      <c r="P337" s="107">
        <f t="shared" si="15"/>
        <v>0</v>
      </c>
    </row>
    <row r="338" spans="6:16" x14ac:dyDescent="0.25">
      <c r="F338" s="106">
        <f t="shared" si="9"/>
        <v>0</v>
      </c>
      <c r="I338" s="106">
        <f t="shared" si="10"/>
        <v>0</v>
      </c>
      <c r="J338" s="106">
        <f t="shared" si="11"/>
        <v>0</v>
      </c>
      <c r="M338" s="106">
        <f t="shared" si="12"/>
        <v>0</v>
      </c>
      <c r="N338" s="106">
        <f t="shared" si="13"/>
        <v>0</v>
      </c>
      <c r="O338" s="106">
        <f t="shared" si="14"/>
        <v>0</v>
      </c>
      <c r="P338" s="107">
        <f t="shared" si="15"/>
        <v>0</v>
      </c>
    </row>
    <row r="339" spans="6:16" x14ac:dyDescent="0.25">
      <c r="F339" s="106">
        <f t="shared" si="9"/>
        <v>0</v>
      </c>
      <c r="I339" s="106">
        <f t="shared" si="10"/>
        <v>0</v>
      </c>
      <c r="J339" s="106">
        <f t="shared" si="11"/>
        <v>0</v>
      </c>
      <c r="M339" s="106">
        <f t="shared" si="12"/>
        <v>0</v>
      </c>
      <c r="N339" s="106">
        <f t="shared" si="13"/>
        <v>0</v>
      </c>
      <c r="O339" s="106">
        <f t="shared" si="14"/>
        <v>0</v>
      </c>
      <c r="P339" s="107">
        <f t="shared" si="15"/>
        <v>0</v>
      </c>
    </row>
    <row r="340" spans="6:16" x14ac:dyDescent="0.25">
      <c r="F340" s="106">
        <f t="shared" si="9"/>
        <v>0</v>
      </c>
      <c r="I340" s="106">
        <f t="shared" si="10"/>
        <v>0</v>
      </c>
      <c r="J340" s="106">
        <f t="shared" si="11"/>
        <v>0</v>
      </c>
      <c r="M340" s="106">
        <f t="shared" si="12"/>
        <v>0</v>
      </c>
      <c r="N340" s="106">
        <f t="shared" si="13"/>
        <v>0</v>
      </c>
      <c r="O340" s="106">
        <f t="shared" si="14"/>
        <v>0</v>
      </c>
      <c r="P340" s="107">
        <f t="shared" si="15"/>
        <v>0</v>
      </c>
    </row>
    <row r="341" spans="6:16" x14ac:dyDescent="0.25">
      <c r="F341" s="106">
        <f t="shared" si="9"/>
        <v>0</v>
      </c>
      <c r="I341" s="106">
        <f t="shared" si="10"/>
        <v>0</v>
      </c>
      <c r="J341" s="106">
        <f t="shared" si="11"/>
        <v>0</v>
      </c>
      <c r="M341" s="106">
        <f t="shared" si="12"/>
        <v>0</v>
      </c>
      <c r="N341" s="106">
        <f t="shared" si="13"/>
        <v>0</v>
      </c>
      <c r="O341" s="106">
        <f t="shared" si="14"/>
        <v>0</v>
      </c>
      <c r="P341" s="107">
        <f t="shared" si="15"/>
        <v>0</v>
      </c>
    </row>
    <row r="342" spans="6:16" x14ac:dyDescent="0.25">
      <c r="F342" s="106">
        <f t="shared" si="9"/>
        <v>0</v>
      </c>
      <c r="I342" s="106">
        <f t="shared" si="10"/>
        <v>0</v>
      </c>
      <c r="J342" s="106">
        <f t="shared" si="11"/>
        <v>0</v>
      </c>
      <c r="M342" s="106">
        <f t="shared" si="12"/>
        <v>0</v>
      </c>
      <c r="N342" s="106">
        <f t="shared" si="13"/>
        <v>0</v>
      </c>
      <c r="O342" s="106">
        <f t="shared" si="14"/>
        <v>0</v>
      </c>
      <c r="P342" s="107">
        <f t="shared" si="15"/>
        <v>0</v>
      </c>
    </row>
    <row r="343" spans="6:16" x14ac:dyDescent="0.25">
      <c r="F343" s="106">
        <f t="shared" si="9"/>
        <v>0</v>
      </c>
      <c r="I343" s="106">
        <f t="shared" si="10"/>
        <v>0</v>
      </c>
      <c r="J343" s="106">
        <f t="shared" si="11"/>
        <v>0</v>
      </c>
      <c r="M343" s="106">
        <f t="shared" si="12"/>
        <v>0</v>
      </c>
      <c r="N343" s="106">
        <f t="shared" si="13"/>
        <v>0</v>
      </c>
      <c r="O343" s="106">
        <f t="shared" si="14"/>
        <v>0</v>
      </c>
      <c r="P343" s="107">
        <f t="shared" si="15"/>
        <v>0</v>
      </c>
    </row>
    <row r="344" spans="6:16" x14ac:dyDescent="0.25">
      <c r="F344" s="106">
        <f t="shared" si="9"/>
        <v>0</v>
      </c>
      <c r="I344" s="106">
        <f t="shared" si="10"/>
        <v>0</v>
      </c>
      <c r="J344" s="106">
        <f t="shared" si="11"/>
        <v>0</v>
      </c>
      <c r="M344" s="106">
        <f t="shared" si="12"/>
        <v>0</v>
      </c>
      <c r="N344" s="106">
        <f t="shared" si="13"/>
        <v>0</v>
      </c>
      <c r="O344" s="106">
        <f t="shared" si="14"/>
        <v>0</v>
      </c>
      <c r="P344" s="107">
        <f t="shared" si="15"/>
        <v>0</v>
      </c>
    </row>
    <row r="345" spans="6:16" x14ac:dyDescent="0.25">
      <c r="F345" s="106">
        <f t="shared" si="9"/>
        <v>0</v>
      </c>
      <c r="I345" s="106">
        <f t="shared" si="10"/>
        <v>0</v>
      </c>
      <c r="J345" s="106">
        <f t="shared" si="11"/>
        <v>0</v>
      </c>
      <c r="M345" s="106">
        <f t="shared" si="12"/>
        <v>0</v>
      </c>
      <c r="N345" s="106">
        <f t="shared" si="13"/>
        <v>0</v>
      </c>
      <c r="O345" s="106">
        <f t="shared" si="14"/>
        <v>0</v>
      </c>
      <c r="P345" s="107">
        <f t="shared" si="15"/>
        <v>0</v>
      </c>
    </row>
    <row r="346" spans="6:16" x14ac:dyDescent="0.25">
      <c r="F346" s="106">
        <f t="shared" si="9"/>
        <v>0</v>
      </c>
      <c r="I346" s="106">
        <f t="shared" si="10"/>
        <v>0</v>
      </c>
      <c r="J346" s="106">
        <f t="shared" si="11"/>
        <v>0</v>
      </c>
      <c r="M346" s="106">
        <f t="shared" si="12"/>
        <v>0</v>
      </c>
      <c r="N346" s="106">
        <f t="shared" si="13"/>
        <v>0</v>
      </c>
      <c r="O346" s="106">
        <f t="shared" si="14"/>
        <v>0</v>
      </c>
      <c r="P346" s="107">
        <f t="shared" si="15"/>
        <v>0</v>
      </c>
    </row>
    <row r="347" spans="6:16" x14ac:dyDescent="0.25">
      <c r="F347" s="106">
        <f t="shared" si="9"/>
        <v>0</v>
      </c>
      <c r="I347" s="106">
        <f t="shared" si="10"/>
        <v>0</v>
      </c>
      <c r="J347" s="106">
        <f t="shared" si="11"/>
        <v>0</v>
      </c>
      <c r="M347" s="106">
        <f t="shared" si="12"/>
        <v>0</v>
      </c>
      <c r="N347" s="106">
        <f t="shared" si="13"/>
        <v>0</v>
      </c>
      <c r="O347" s="106">
        <f t="shared" si="14"/>
        <v>0</v>
      </c>
      <c r="P347" s="107">
        <f t="shared" si="15"/>
        <v>0</v>
      </c>
    </row>
    <row r="348" spans="6:16" x14ac:dyDescent="0.25">
      <c r="F348" s="106">
        <f t="shared" si="9"/>
        <v>0</v>
      </c>
      <c r="I348" s="106">
        <f t="shared" si="10"/>
        <v>0</v>
      </c>
      <c r="J348" s="106">
        <f t="shared" si="11"/>
        <v>0</v>
      </c>
      <c r="M348" s="106">
        <f t="shared" si="12"/>
        <v>0</v>
      </c>
      <c r="N348" s="106">
        <f t="shared" si="13"/>
        <v>0</v>
      </c>
      <c r="O348" s="106">
        <f t="shared" si="14"/>
        <v>0</v>
      </c>
      <c r="P348" s="107">
        <f t="shared" si="15"/>
        <v>0</v>
      </c>
    </row>
    <row r="349" spans="6:16" x14ac:dyDescent="0.25">
      <c r="F349" s="106">
        <f t="shared" si="9"/>
        <v>0</v>
      </c>
      <c r="I349" s="106">
        <f t="shared" si="10"/>
        <v>0</v>
      </c>
      <c r="J349" s="106">
        <f t="shared" si="11"/>
        <v>0</v>
      </c>
      <c r="M349" s="106">
        <f t="shared" si="12"/>
        <v>0</v>
      </c>
      <c r="N349" s="106">
        <f t="shared" si="13"/>
        <v>0</v>
      </c>
      <c r="O349" s="106">
        <f t="shared" si="14"/>
        <v>0</v>
      </c>
      <c r="P349" s="107">
        <f t="shared" si="15"/>
        <v>0</v>
      </c>
    </row>
    <row r="350" spans="6:16" x14ac:dyDescent="0.25">
      <c r="F350" s="106">
        <f t="shared" si="9"/>
        <v>0</v>
      </c>
      <c r="I350" s="106">
        <f t="shared" si="10"/>
        <v>0</v>
      </c>
      <c r="J350" s="106">
        <f t="shared" si="11"/>
        <v>0</v>
      </c>
      <c r="M350" s="106">
        <f t="shared" si="12"/>
        <v>0</v>
      </c>
      <c r="N350" s="106">
        <f t="shared" si="13"/>
        <v>0</v>
      </c>
      <c r="O350" s="106">
        <f t="shared" si="14"/>
        <v>0</v>
      </c>
      <c r="P350" s="107">
        <f t="shared" si="15"/>
        <v>0</v>
      </c>
    </row>
    <row r="351" spans="6:16" x14ac:dyDescent="0.25">
      <c r="F351" s="106">
        <f t="shared" si="9"/>
        <v>0</v>
      </c>
      <c r="I351" s="106">
        <f t="shared" si="10"/>
        <v>0</v>
      </c>
      <c r="J351" s="106">
        <f t="shared" si="11"/>
        <v>0</v>
      </c>
      <c r="M351" s="106">
        <f t="shared" si="12"/>
        <v>0</v>
      </c>
      <c r="N351" s="106">
        <f t="shared" si="13"/>
        <v>0</v>
      </c>
      <c r="O351" s="106">
        <f t="shared" si="14"/>
        <v>0</v>
      </c>
      <c r="P351" s="107">
        <f t="shared" si="15"/>
        <v>0</v>
      </c>
    </row>
    <row r="352" spans="6:16" x14ac:dyDescent="0.25">
      <c r="F352" s="106">
        <f t="shared" si="9"/>
        <v>0</v>
      </c>
      <c r="I352" s="106">
        <f t="shared" si="10"/>
        <v>0</v>
      </c>
      <c r="J352" s="106">
        <f t="shared" si="11"/>
        <v>0</v>
      </c>
      <c r="M352" s="106">
        <f t="shared" si="12"/>
        <v>0</v>
      </c>
      <c r="N352" s="106">
        <f t="shared" si="13"/>
        <v>0</v>
      </c>
      <c r="O352" s="106">
        <f t="shared" si="14"/>
        <v>0</v>
      </c>
      <c r="P352" s="107">
        <f t="shared" si="15"/>
        <v>0</v>
      </c>
    </row>
    <row r="353" spans="6:16" x14ac:dyDescent="0.25">
      <c r="F353" s="106">
        <f t="shared" si="9"/>
        <v>0</v>
      </c>
      <c r="I353" s="106">
        <f t="shared" si="10"/>
        <v>0</v>
      </c>
      <c r="J353" s="106">
        <f t="shared" si="11"/>
        <v>0</v>
      </c>
      <c r="M353" s="106">
        <f t="shared" si="12"/>
        <v>0</v>
      </c>
      <c r="N353" s="106">
        <f t="shared" si="13"/>
        <v>0</v>
      </c>
      <c r="O353" s="106">
        <f t="shared" si="14"/>
        <v>0</v>
      </c>
      <c r="P353" s="107">
        <f t="shared" si="15"/>
        <v>0</v>
      </c>
    </row>
    <row r="354" spans="6:16" x14ac:dyDescent="0.25">
      <c r="F354" s="106">
        <f t="shared" si="9"/>
        <v>0</v>
      </c>
      <c r="I354" s="106">
        <f t="shared" si="10"/>
        <v>0</v>
      </c>
      <c r="J354" s="106">
        <f t="shared" si="11"/>
        <v>0</v>
      </c>
      <c r="M354" s="106">
        <f t="shared" si="12"/>
        <v>0</v>
      </c>
      <c r="N354" s="106">
        <f t="shared" si="13"/>
        <v>0</v>
      </c>
      <c r="O354" s="106">
        <f t="shared" si="14"/>
        <v>0</v>
      </c>
      <c r="P354" s="107">
        <f t="shared" si="15"/>
        <v>0</v>
      </c>
    </row>
    <row r="355" spans="6:16" x14ac:dyDescent="0.25">
      <c r="F355" s="106">
        <f t="shared" si="9"/>
        <v>0</v>
      </c>
      <c r="I355" s="106">
        <f t="shared" si="10"/>
        <v>0</v>
      </c>
      <c r="J355" s="106">
        <f t="shared" si="11"/>
        <v>0</v>
      </c>
      <c r="M355" s="106">
        <f t="shared" si="12"/>
        <v>0</v>
      </c>
      <c r="N355" s="106">
        <f t="shared" si="13"/>
        <v>0</v>
      </c>
      <c r="O355" s="106">
        <f t="shared" si="14"/>
        <v>0</v>
      </c>
      <c r="P355" s="107">
        <f t="shared" si="15"/>
        <v>0</v>
      </c>
    </row>
    <row r="356" spans="6:16" x14ac:dyDescent="0.25">
      <c r="F356" s="106">
        <f t="shared" si="9"/>
        <v>0</v>
      </c>
      <c r="I356" s="106">
        <f t="shared" si="10"/>
        <v>0</v>
      </c>
      <c r="J356" s="106">
        <f t="shared" si="11"/>
        <v>0</v>
      </c>
      <c r="M356" s="106">
        <f t="shared" si="12"/>
        <v>0</v>
      </c>
      <c r="N356" s="106">
        <f t="shared" si="13"/>
        <v>0</v>
      </c>
      <c r="O356" s="106">
        <f t="shared" si="14"/>
        <v>0</v>
      </c>
      <c r="P356" s="107">
        <f t="shared" si="15"/>
        <v>0</v>
      </c>
    </row>
    <row r="357" spans="6:16" x14ac:dyDescent="0.25">
      <c r="F357" s="106">
        <f t="shared" si="9"/>
        <v>0</v>
      </c>
      <c r="I357" s="106">
        <f t="shared" si="10"/>
        <v>0</v>
      </c>
      <c r="J357" s="106">
        <f t="shared" si="11"/>
        <v>0</v>
      </c>
      <c r="M357" s="106">
        <f t="shared" si="12"/>
        <v>0</v>
      </c>
      <c r="N357" s="106">
        <f t="shared" si="13"/>
        <v>0</v>
      </c>
      <c r="O357" s="106">
        <f t="shared" si="14"/>
        <v>0</v>
      </c>
      <c r="P357" s="107">
        <f t="shared" si="15"/>
        <v>0</v>
      </c>
    </row>
    <row r="358" spans="6:16" x14ac:dyDescent="0.25">
      <c r="F358" s="106">
        <f t="shared" si="9"/>
        <v>0</v>
      </c>
      <c r="I358" s="106">
        <f t="shared" si="10"/>
        <v>0</v>
      </c>
      <c r="J358" s="106">
        <f t="shared" si="11"/>
        <v>0</v>
      </c>
      <c r="M358" s="106">
        <f t="shared" si="12"/>
        <v>0</v>
      </c>
      <c r="N358" s="106">
        <f t="shared" si="13"/>
        <v>0</v>
      </c>
      <c r="O358" s="106">
        <f t="shared" si="14"/>
        <v>0</v>
      </c>
      <c r="P358" s="107">
        <f t="shared" si="15"/>
        <v>0</v>
      </c>
    </row>
    <row r="359" spans="6:16" x14ac:dyDescent="0.25">
      <c r="F359" s="106">
        <f t="shared" si="9"/>
        <v>0</v>
      </c>
      <c r="I359" s="106">
        <f t="shared" si="10"/>
        <v>0</v>
      </c>
      <c r="J359" s="106">
        <f t="shared" si="11"/>
        <v>0</v>
      </c>
      <c r="M359" s="106">
        <f t="shared" si="12"/>
        <v>0</v>
      </c>
      <c r="N359" s="106">
        <f t="shared" si="13"/>
        <v>0</v>
      </c>
      <c r="O359" s="106">
        <f t="shared" si="14"/>
        <v>0</v>
      </c>
      <c r="P359" s="107">
        <f t="shared" si="15"/>
        <v>0</v>
      </c>
    </row>
    <row r="360" spans="6:16" x14ac:dyDescent="0.25">
      <c r="F360" s="106">
        <f t="shared" si="9"/>
        <v>0</v>
      </c>
      <c r="I360" s="106">
        <f t="shared" si="10"/>
        <v>0</v>
      </c>
      <c r="J360" s="106">
        <f t="shared" si="11"/>
        <v>0</v>
      </c>
      <c r="M360" s="106">
        <f t="shared" si="12"/>
        <v>0</v>
      </c>
      <c r="N360" s="106">
        <f t="shared" si="13"/>
        <v>0</v>
      </c>
      <c r="O360" s="106">
        <f t="shared" si="14"/>
        <v>0</v>
      </c>
      <c r="P360" s="107">
        <f t="shared" si="15"/>
        <v>0</v>
      </c>
    </row>
    <row r="361" spans="6:16" x14ac:dyDescent="0.25">
      <c r="F361" s="106">
        <f t="shared" si="9"/>
        <v>0</v>
      </c>
      <c r="I361" s="106">
        <f t="shared" si="10"/>
        <v>0</v>
      </c>
      <c r="J361" s="106">
        <f t="shared" si="11"/>
        <v>0</v>
      </c>
      <c r="M361" s="106">
        <f t="shared" si="12"/>
        <v>0</v>
      </c>
      <c r="N361" s="106">
        <f t="shared" si="13"/>
        <v>0</v>
      </c>
      <c r="O361" s="106">
        <f t="shared" si="14"/>
        <v>0</v>
      </c>
      <c r="P361" s="107">
        <f t="shared" si="15"/>
        <v>0</v>
      </c>
    </row>
    <row r="362" spans="6:16" x14ac:dyDescent="0.25">
      <c r="F362" s="106">
        <f t="shared" si="9"/>
        <v>0</v>
      </c>
      <c r="I362" s="106">
        <f t="shared" si="10"/>
        <v>0</v>
      </c>
      <c r="J362" s="106">
        <f t="shared" si="11"/>
        <v>0</v>
      </c>
      <c r="M362" s="106">
        <f t="shared" si="12"/>
        <v>0</v>
      </c>
      <c r="N362" s="106">
        <f t="shared" si="13"/>
        <v>0</v>
      </c>
      <c r="O362" s="106">
        <f t="shared" si="14"/>
        <v>0</v>
      </c>
      <c r="P362" s="107">
        <f t="shared" si="15"/>
        <v>0</v>
      </c>
    </row>
    <row r="363" spans="6:16" x14ac:dyDescent="0.25">
      <c r="F363" s="106">
        <f t="shared" si="9"/>
        <v>0</v>
      </c>
      <c r="I363" s="106">
        <f t="shared" si="10"/>
        <v>0</v>
      </c>
      <c r="J363" s="106">
        <f t="shared" si="11"/>
        <v>0</v>
      </c>
      <c r="M363" s="106">
        <f t="shared" si="12"/>
        <v>0</v>
      </c>
      <c r="N363" s="106">
        <f t="shared" si="13"/>
        <v>0</v>
      </c>
      <c r="O363" s="106">
        <f t="shared" si="14"/>
        <v>0</v>
      </c>
      <c r="P363" s="107">
        <f t="shared" si="15"/>
        <v>0</v>
      </c>
    </row>
    <row r="364" spans="6:16" x14ac:dyDescent="0.25">
      <c r="F364" s="106">
        <f t="shared" si="9"/>
        <v>0</v>
      </c>
      <c r="I364" s="106">
        <f t="shared" si="10"/>
        <v>0</v>
      </c>
      <c r="J364" s="106">
        <f t="shared" si="11"/>
        <v>0</v>
      </c>
      <c r="M364" s="106">
        <f t="shared" si="12"/>
        <v>0</v>
      </c>
      <c r="N364" s="106">
        <f t="shared" si="13"/>
        <v>0</v>
      </c>
      <c r="O364" s="106">
        <f t="shared" si="14"/>
        <v>0</v>
      </c>
      <c r="P364" s="107">
        <f t="shared" si="15"/>
        <v>0</v>
      </c>
    </row>
    <row r="365" spans="6:16" x14ac:dyDescent="0.25">
      <c r="F365" s="106">
        <f t="shared" si="9"/>
        <v>0</v>
      </c>
      <c r="I365" s="106">
        <f t="shared" si="10"/>
        <v>0</v>
      </c>
      <c r="J365" s="106">
        <f t="shared" si="11"/>
        <v>0</v>
      </c>
      <c r="M365" s="106">
        <f t="shared" si="12"/>
        <v>0</v>
      </c>
      <c r="N365" s="106">
        <f t="shared" si="13"/>
        <v>0</v>
      </c>
      <c r="O365" s="106">
        <f t="shared" si="14"/>
        <v>0</v>
      </c>
      <c r="P365" s="107">
        <f t="shared" si="15"/>
        <v>0</v>
      </c>
    </row>
    <row r="366" spans="6:16" x14ac:dyDescent="0.25">
      <c r="F366" s="106">
        <f t="shared" si="9"/>
        <v>0</v>
      </c>
      <c r="I366" s="106">
        <f t="shared" si="10"/>
        <v>0</v>
      </c>
      <c r="J366" s="106">
        <f t="shared" si="11"/>
        <v>0</v>
      </c>
      <c r="M366" s="106">
        <f t="shared" si="12"/>
        <v>0</v>
      </c>
      <c r="N366" s="106">
        <f t="shared" si="13"/>
        <v>0</v>
      </c>
      <c r="O366" s="106">
        <f t="shared" si="14"/>
        <v>0</v>
      </c>
      <c r="P366" s="107">
        <f t="shared" si="15"/>
        <v>0</v>
      </c>
    </row>
    <row r="367" spans="6:16" x14ac:dyDescent="0.25">
      <c r="F367" s="106">
        <f t="shared" si="9"/>
        <v>0</v>
      </c>
      <c r="I367" s="106">
        <f t="shared" si="10"/>
        <v>0</v>
      </c>
      <c r="J367" s="106">
        <f t="shared" si="11"/>
        <v>0</v>
      </c>
      <c r="M367" s="106">
        <f t="shared" si="12"/>
        <v>0</v>
      </c>
      <c r="N367" s="106">
        <f t="shared" si="13"/>
        <v>0</v>
      </c>
      <c r="O367" s="106">
        <f t="shared" si="14"/>
        <v>0</v>
      </c>
      <c r="P367" s="107">
        <f t="shared" si="15"/>
        <v>0</v>
      </c>
    </row>
    <row r="368" spans="6:16" x14ac:dyDescent="0.25">
      <c r="F368" s="106">
        <f t="shared" si="9"/>
        <v>0</v>
      </c>
      <c r="I368" s="106">
        <f t="shared" si="10"/>
        <v>0</v>
      </c>
      <c r="J368" s="106">
        <f t="shared" si="11"/>
        <v>0</v>
      </c>
      <c r="M368" s="106">
        <f t="shared" si="12"/>
        <v>0</v>
      </c>
      <c r="N368" s="106">
        <f t="shared" si="13"/>
        <v>0</v>
      </c>
      <c r="O368" s="106">
        <f t="shared" si="14"/>
        <v>0</v>
      </c>
      <c r="P368" s="107">
        <f t="shared" si="15"/>
        <v>0</v>
      </c>
    </row>
    <row r="369" spans="6:16" x14ac:dyDescent="0.25">
      <c r="F369" s="106">
        <f t="shared" si="9"/>
        <v>0</v>
      </c>
      <c r="I369" s="106">
        <f t="shared" si="10"/>
        <v>0</v>
      </c>
      <c r="J369" s="106">
        <f t="shared" si="11"/>
        <v>0</v>
      </c>
      <c r="M369" s="106">
        <f t="shared" si="12"/>
        <v>0</v>
      </c>
      <c r="N369" s="106">
        <f t="shared" si="13"/>
        <v>0</v>
      </c>
      <c r="O369" s="106">
        <f t="shared" si="14"/>
        <v>0</v>
      </c>
      <c r="P369" s="107">
        <f t="shared" si="15"/>
        <v>0</v>
      </c>
    </row>
    <row r="370" spans="6:16" x14ac:dyDescent="0.25">
      <c r="F370" s="106">
        <f t="shared" si="9"/>
        <v>0</v>
      </c>
      <c r="I370" s="106">
        <f t="shared" si="10"/>
        <v>0</v>
      </c>
      <c r="J370" s="106">
        <f t="shared" si="11"/>
        <v>0</v>
      </c>
      <c r="M370" s="106">
        <f t="shared" si="12"/>
        <v>0</v>
      </c>
      <c r="N370" s="106">
        <f t="shared" si="13"/>
        <v>0</v>
      </c>
      <c r="O370" s="106">
        <f t="shared" si="14"/>
        <v>0</v>
      </c>
      <c r="P370" s="107">
        <f t="shared" si="15"/>
        <v>0</v>
      </c>
    </row>
    <row r="371" spans="6:16" x14ac:dyDescent="0.25">
      <c r="F371" s="106">
        <f t="shared" si="9"/>
        <v>0</v>
      </c>
      <c r="I371" s="106">
        <f t="shared" si="10"/>
        <v>0</v>
      </c>
      <c r="J371" s="106">
        <f t="shared" si="11"/>
        <v>0</v>
      </c>
      <c r="M371" s="106">
        <f t="shared" si="12"/>
        <v>0</v>
      </c>
      <c r="N371" s="106">
        <f t="shared" si="13"/>
        <v>0</v>
      </c>
      <c r="O371" s="106">
        <f t="shared" si="14"/>
        <v>0</v>
      </c>
      <c r="P371" s="107">
        <f t="shared" si="15"/>
        <v>0</v>
      </c>
    </row>
    <row r="372" spans="6:16" x14ac:dyDescent="0.25">
      <c r="F372" s="106">
        <f t="shared" si="9"/>
        <v>0</v>
      </c>
      <c r="I372" s="106">
        <f t="shared" si="10"/>
        <v>0</v>
      </c>
      <c r="J372" s="106">
        <f t="shared" si="11"/>
        <v>0</v>
      </c>
      <c r="M372" s="106">
        <f t="shared" si="12"/>
        <v>0</v>
      </c>
      <c r="N372" s="106">
        <f t="shared" si="13"/>
        <v>0</v>
      </c>
      <c r="O372" s="106">
        <f t="shared" si="14"/>
        <v>0</v>
      </c>
      <c r="P372" s="107">
        <f t="shared" si="15"/>
        <v>0</v>
      </c>
    </row>
    <row r="373" spans="6:16" x14ac:dyDescent="0.25">
      <c r="F373" s="106">
        <f t="shared" si="9"/>
        <v>0</v>
      </c>
      <c r="I373" s="106">
        <f t="shared" si="10"/>
        <v>0</v>
      </c>
      <c r="J373" s="106">
        <f t="shared" si="11"/>
        <v>0</v>
      </c>
      <c r="M373" s="106">
        <f t="shared" si="12"/>
        <v>0</v>
      </c>
      <c r="N373" s="106">
        <f t="shared" si="13"/>
        <v>0</v>
      </c>
      <c r="O373" s="106">
        <f t="shared" si="14"/>
        <v>0</v>
      </c>
      <c r="P373" s="107">
        <f t="shared" si="15"/>
        <v>0</v>
      </c>
    </row>
    <row r="374" spans="6:16" x14ac:dyDescent="0.25">
      <c r="F374" s="106">
        <f t="shared" si="9"/>
        <v>0</v>
      </c>
      <c r="I374" s="106">
        <f t="shared" si="10"/>
        <v>0</v>
      </c>
      <c r="J374" s="106">
        <f t="shared" si="11"/>
        <v>0</v>
      </c>
      <c r="M374" s="106">
        <f t="shared" si="12"/>
        <v>0</v>
      </c>
      <c r="N374" s="106">
        <f t="shared" si="13"/>
        <v>0</v>
      </c>
      <c r="O374" s="106">
        <f t="shared" si="14"/>
        <v>0</v>
      </c>
      <c r="P374" s="107">
        <f t="shared" si="15"/>
        <v>0</v>
      </c>
    </row>
    <row r="375" spans="6:16" x14ac:dyDescent="0.25">
      <c r="F375" s="106">
        <f t="shared" si="9"/>
        <v>0</v>
      </c>
      <c r="I375" s="106">
        <f t="shared" si="10"/>
        <v>0</v>
      </c>
      <c r="J375" s="106">
        <f t="shared" si="11"/>
        <v>0</v>
      </c>
      <c r="M375" s="106">
        <f t="shared" si="12"/>
        <v>0</v>
      </c>
      <c r="N375" s="106">
        <f t="shared" si="13"/>
        <v>0</v>
      </c>
      <c r="O375" s="106">
        <f t="shared" si="14"/>
        <v>0</v>
      </c>
      <c r="P375" s="107">
        <f t="shared" si="15"/>
        <v>0</v>
      </c>
    </row>
    <row r="376" spans="6:16" x14ac:dyDescent="0.25">
      <c r="F376" s="106">
        <f t="shared" si="9"/>
        <v>0</v>
      </c>
      <c r="I376" s="106">
        <f t="shared" si="10"/>
        <v>0</v>
      </c>
      <c r="J376" s="106">
        <f t="shared" si="11"/>
        <v>0</v>
      </c>
      <c r="M376" s="106">
        <f t="shared" si="12"/>
        <v>0</v>
      </c>
      <c r="N376" s="106">
        <f t="shared" si="13"/>
        <v>0</v>
      </c>
      <c r="O376" s="106">
        <f t="shared" si="14"/>
        <v>0</v>
      </c>
      <c r="P376" s="107">
        <f t="shared" si="15"/>
        <v>0</v>
      </c>
    </row>
    <row r="377" spans="6:16" x14ac:dyDescent="0.25">
      <c r="F377" s="106">
        <f t="shared" si="9"/>
        <v>0</v>
      </c>
      <c r="I377" s="106">
        <f t="shared" si="10"/>
        <v>0</v>
      </c>
      <c r="J377" s="106">
        <f t="shared" si="11"/>
        <v>0</v>
      </c>
      <c r="M377" s="106">
        <f t="shared" si="12"/>
        <v>0</v>
      </c>
      <c r="N377" s="106">
        <f t="shared" si="13"/>
        <v>0</v>
      </c>
      <c r="O377" s="106">
        <f t="shared" si="14"/>
        <v>0</v>
      </c>
      <c r="P377" s="107">
        <f t="shared" si="15"/>
        <v>0</v>
      </c>
    </row>
    <row r="378" spans="6:16" x14ac:dyDescent="0.25">
      <c r="F378" s="106">
        <f t="shared" si="9"/>
        <v>0</v>
      </c>
      <c r="I378" s="106">
        <f t="shared" si="10"/>
        <v>0</v>
      </c>
      <c r="J378" s="106">
        <f t="shared" si="11"/>
        <v>0</v>
      </c>
      <c r="M378" s="106">
        <f t="shared" si="12"/>
        <v>0</v>
      </c>
      <c r="N378" s="106">
        <f t="shared" si="13"/>
        <v>0</v>
      </c>
      <c r="O378" s="106">
        <f t="shared" si="14"/>
        <v>0</v>
      </c>
      <c r="P378" s="107">
        <f t="shared" si="15"/>
        <v>0</v>
      </c>
    </row>
    <row r="379" spans="6:16" x14ac:dyDescent="0.25">
      <c r="F379" s="106">
        <f t="shared" si="9"/>
        <v>0</v>
      </c>
      <c r="I379" s="106">
        <f t="shared" si="10"/>
        <v>0</v>
      </c>
      <c r="J379" s="106">
        <f t="shared" si="11"/>
        <v>0</v>
      </c>
      <c r="M379" s="106">
        <f t="shared" si="12"/>
        <v>0</v>
      </c>
      <c r="N379" s="106">
        <f t="shared" si="13"/>
        <v>0</v>
      </c>
      <c r="O379" s="106">
        <f t="shared" si="14"/>
        <v>0</v>
      </c>
      <c r="P379" s="107">
        <f t="shared" si="15"/>
        <v>0</v>
      </c>
    </row>
    <row r="380" spans="6:16" x14ac:dyDescent="0.25">
      <c r="F380" s="106">
        <f t="shared" si="9"/>
        <v>0</v>
      </c>
      <c r="I380" s="106">
        <f t="shared" si="10"/>
        <v>0</v>
      </c>
      <c r="J380" s="106">
        <f t="shared" si="11"/>
        <v>0</v>
      </c>
      <c r="M380" s="106">
        <f t="shared" si="12"/>
        <v>0</v>
      </c>
      <c r="N380" s="106">
        <f t="shared" si="13"/>
        <v>0</v>
      </c>
      <c r="O380" s="106">
        <f t="shared" si="14"/>
        <v>0</v>
      </c>
      <c r="P380" s="107">
        <f t="shared" si="15"/>
        <v>0</v>
      </c>
    </row>
    <row r="381" spans="6:16" x14ac:dyDescent="0.25">
      <c r="F381" s="106">
        <f t="shared" si="9"/>
        <v>0</v>
      </c>
      <c r="I381" s="106">
        <f t="shared" si="10"/>
        <v>0</v>
      </c>
      <c r="J381" s="106">
        <f t="shared" si="11"/>
        <v>0</v>
      </c>
      <c r="M381" s="106">
        <f t="shared" si="12"/>
        <v>0</v>
      </c>
      <c r="N381" s="106">
        <f t="shared" si="13"/>
        <v>0</v>
      </c>
      <c r="O381" s="106">
        <f t="shared" si="14"/>
        <v>0</v>
      </c>
      <c r="P381" s="107">
        <f t="shared" si="15"/>
        <v>0</v>
      </c>
    </row>
    <row r="382" spans="6:16" x14ac:dyDescent="0.25">
      <c r="F382" s="106">
        <f t="shared" si="9"/>
        <v>0</v>
      </c>
      <c r="I382" s="106">
        <f t="shared" si="10"/>
        <v>0</v>
      </c>
      <c r="J382" s="106">
        <f t="shared" si="11"/>
        <v>0</v>
      </c>
      <c r="M382" s="106">
        <f t="shared" si="12"/>
        <v>0</v>
      </c>
      <c r="N382" s="106">
        <f t="shared" si="13"/>
        <v>0</v>
      </c>
      <c r="O382" s="106">
        <f t="shared" si="14"/>
        <v>0</v>
      </c>
      <c r="P382" s="107">
        <f t="shared" si="15"/>
        <v>0</v>
      </c>
    </row>
    <row r="383" spans="6:16" x14ac:dyDescent="0.25">
      <c r="F383" s="106">
        <f t="shared" si="9"/>
        <v>0</v>
      </c>
      <c r="I383" s="106">
        <f t="shared" si="10"/>
        <v>0</v>
      </c>
      <c r="J383" s="106">
        <f t="shared" si="11"/>
        <v>0</v>
      </c>
      <c r="M383" s="106">
        <f t="shared" si="12"/>
        <v>0</v>
      </c>
      <c r="N383" s="106">
        <f t="shared" si="13"/>
        <v>0</v>
      </c>
      <c r="O383" s="106">
        <f t="shared" si="14"/>
        <v>0</v>
      </c>
      <c r="P383" s="107">
        <f t="shared" si="15"/>
        <v>0</v>
      </c>
    </row>
    <row r="384" spans="6:16" x14ac:dyDescent="0.25">
      <c r="F384" s="106">
        <f t="shared" si="9"/>
        <v>0</v>
      </c>
      <c r="I384" s="106">
        <f t="shared" si="10"/>
        <v>0</v>
      </c>
      <c r="J384" s="106">
        <f t="shared" si="11"/>
        <v>0</v>
      </c>
      <c r="M384" s="106">
        <f t="shared" si="12"/>
        <v>0</v>
      </c>
      <c r="N384" s="106">
        <f t="shared" si="13"/>
        <v>0</v>
      </c>
      <c r="O384" s="106">
        <f t="shared" si="14"/>
        <v>0</v>
      </c>
      <c r="P384" s="107">
        <f t="shared" si="15"/>
        <v>0</v>
      </c>
    </row>
    <row r="385" spans="6:16" x14ac:dyDescent="0.25">
      <c r="F385" s="106">
        <f t="shared" si="9"/>
        <v>0</v>
      </c>
      <c r="I385" s="106">
        <f t="shared" si="10"/>
        <v>0</v>
      </c>
      <c r="J385" s="106">
        <f t="shared" si="11"/>
        <v>0</v>
      </c>
      <c r="M385" s="106">
        <f t="shared" si="12"/>
        <v>0</v>
      </c>
      <c r="N385" s="106">
        <f t="shared" si="13"/>
        <v>0</v>
      </c>
      <c r="O385" s="106">
        <f t="shared" si="14"/>
        <v>0</v>
      </c>
      <c r="P385" s="107">
        <f t="shared" si="15"/>
        <v>0</v>
      </c>
    </row>
    <row r="386" spans="6:16" x14ac:dyDescent="0.25">
      <c r="F386" s="106">
        <f t="shared" si="9"/>
        <v>0</v>
      </c>
      <c r="I386" s="106">
        <f t="shared" si="10"/>
        <v>0</v>
      </c>
      <c r="J386" s="106">
        <f t="shared" si="11"/>
        <v>0</v>
      </c>
      <c r="M386" s="106">
        <f t="shared" si="12"/>
        <v>0</v>
      </c>
      <c r="N386" s="106">
        <f t="shared" si="13"/>
        <v>0</v>
      </c>
      <c r="O386" s="106">
        <f t="shared" si="14"/>
        <v>0</v>
      </c>
      <c r="P386" s="107">
        <f t="shared" si="15"/>
        <v>0</v>
      </c>
    </row>
    <row r="387" spans="6:16" x14ac:dyDescent="0.25">
      <c r="F387" s="106">
        <f t="shared" si="9"/>
        <v>0</v>
      </c>
      <c r="I387" s="106">
        <f t="shared" si="10"/>
        <v>0</v>
      </c>
      <c r="J387" s="106">
        <f t="shared" si="11"/>
        <v>0</v>
      </c>
      <c r="M387" s="106">
        <f t="shared" si="12"/>
        <v>0</v>
      </c>
      <c r="N387" s="106">
        <f t="shared" si="13"/>
        <v>0</v>
      </c>
      <c r="O387" s="106">
        <f t="shared" si="14"/>
        <v>0</v>
      </c>
      <c r="P387" s="107">
        <f t="shared" si="15"/>
        <v>0</v>
      </c>
    </row>
    <row r="388" spans="6:16" x14ac:dyDescent="0.25">
      <c r="F388" s="106">
        <f t="shared" si="9"/>
        <v>0</v>
      </c>
      <c r="I388" s="106">
        <f t="shared" si="10"/>
        <v>0</v>
      </c>
      <c r="J388" s="106">
        <f t="shared" si="11"/>
        <v>0</v>
      </c>
      <c r="M388" s="106">
        <f t="shared" si="12"/>
        <v>0</v>
      </c>
      <c r="N388" s="106">
        <f t="shared" si="13"/>
        <v>0</v>
      </c>
      <c r="O388" s="106">
        <f t="shared" si="14"/>
        <v>0</v>
      </c>
      <c r="P388" s="107">
        <f t="shared" si="15"/>
        <v>0</v>
      </c>
    </row>
    <row r="389" spans="6:16" x14ac:dyDescent="0.25">
      <c r="F389" s="106">
        <f t="shared" si="9"/>
        <v>0</v>
      </c>
      <c r="I389" s="106">
        <f t="shared" si="10"/>
        <v>0</v>
      </c>
      <c r="J389" s="106">
        <f t="shared" si="11"/>
        <v>0</v>
      </c>
      <c r="M389" s="106">
        <f t="shared" si="12"/>
        <v>0</v>
      </c>
      <c r="N389" s="106">
        <f t="shared" si="13"/>
        <v>0</v>
      </c>
      <c r="O389" s="106">
        <f t="shared" si="14"/>
        <v>0</v>
      </c>
      <c r="P389" s="107">
        <f t="shared" si="15"/>
        <v>0</v>
      </c>
    </row>
    <row r="390" spans="6:16" x14ac:dyDescent="0.25">
      <c r="F390" s="106">
        <f t="shared" si="9"/>
        <v>0</v>
      </c>
      <c r="I390" s="106">
        <f t="shared" si="10"/>
        <v>0</v>
      </c>
      <c r="J390" s="106">
        <f t="shared" si="11"/>
        <v>0</v>
      </c>
      <c r="M390" s="106">
        <f t="shared" si="12"/>
        <v>0</v>
      </c>
      <c r="N390" s="106">
        <f t="shared" si="13"/>
        <v>0</v>
      </c>
      <c r="O390" s="106">
        <f t="shared" si="14"/>
        <v>0</v>
      </c>
      <c r="P390" s="107">
        <f t="shared" si="15"/>
        <v>0</v>
      </c>
    </row>
    <row r="391" spans="6:16" x14ac:dyDescent="0.25">
      <c r="F391" s="106">
        <f t="shared" si="9"/>
        <v>0</v>
      </c>
      <c r="I391" s="106">
        <f t="shared" si="10"/>
        <v>0</v>
      </c>
      <c r="J391" s="106">
        <f t="shared" si="11"/>
        <v>0</v>
      </c>
      <c r="M391" s="106">
        <f t="shared" si="12"/>
        <v>0</v>
      </c>
      <c r="N391" s="106">
        <f t="shared" si="13"/>
        <v>0</v>
      </c>
      <c r="O391" s="106">
        <f t="shared" si="14"/>
        <v>0</v>
      </c>
      <c r="P391" s="107">
        <f t="shared" si="15"/>
        <v>0</v>
      </c>
    </row>
    <row r="392" spans="6:16" x14ac:dyDescent="0.25">
      <c r="F392" s="106">
        <f t="shared" si="9"/>
        <v>0</v>
      </c>
      <c r="I392" s="106">
        <f t="shared" si="10"/>
        <v>0</v>
      </c>
      <c r="J392" s="106">
        <f t="shared" si="11"/>
        <v>0</v>
      </c>
      <c r="M392" s="106">
        <f t="shared" si="12"/>
        <v>0</v>
      </c>
      <c r="N392" s="106">
        <f t="shared" si="13"/>
        <v>0</v>
      </c>
      <c r="O392" s="106">
        <f t="shared" si="14"/>
        <v>0</v>
      </c>
      <c r="P392" s="107">
        <f t="shared" si="15"/>
        <v>0</v>
      </c>
    </row>
    <row r="393" spans="6:16" x14ac:dyDescent="0.25">
      <c r="F393" s="106">
        <f t="shared" si="9"/>
        <v>0</v>
      </c>
      <c r="I393" s="106">
        <f t="shared" si="10"/>
        <v>0</v>
      </c>
      <c r="J393" s="106">
        <f t="shared" si="11"/>
        <v>0</v>
      </c>
      <c r="M393" s="106">
        <f t="shared" si="12"/>
        <v>0</v>
      </c>
      <c r="N393" s="106">
        <f t="shared" si="13"/>
        <v>0</v>
      </c>
      <c r="O393" s="106">
        <f t="shared" si="14"/>
        <v>0</v>
      </c>
      <c r="P393" s="107">
        <f t="shared" si="15"/>
        <v>0</v>
      </c>
    </row>
    <row r="394" spans="6:16" x14ac:dyDescent="0.25">
      <c r="F394" s="106">
        <f t="shared" si="9"/>
        <v>0</v>
      </c>
      <c r="I394" s="106">
        <f t="shared" si="10"/>
        <v>0</v>
      </c>
      <c r="J394" s="106">
        <f t="shared" si="11"/>
        <v>0</v>
      </c>
      <c r="M394" s="106">
        <f t="shared" si="12"/>
        <v>0</v>
      </c>
      <c r="N394" s="106">
        <f t="shared" si="13"/>
        <v>0</v>
      </c>
      <c r="O394" s="106">
        <f t="shared" si="14"/>
        <v>0</v>
      </c>
      <c r="P394" s="107">
        <f t="shared" si="15"/>
        <v>0</v>
      </c>
    </row>
    <row r="395" spans="6:16" x14ac:dyDescent="0.25">
      <c r="F395" s="106">
        <f t="shared" si="9"/>
        <v>0</v>
      </c>
      <c r="I395" s="106">
        <f t="shared" si="10"/>
        <v>0</v>
      </c>
      <c r="J395" s="106">
        <f t="shared" si="11"/>
        <v>0</v>
      </c>
      <c r="M395" s="106">
        <f t="shared" si="12"/>
        <v>0</v>
      </c>
      <c r="N395" s="106">
        <f t="shared" si="13"/>
        <v>0</v>
      </c>
      <c r="O395" s="106">
        <f t="shared" si="14"/>
        <v>0</v>
      </c>
      <c r="P395" s="107">
        <f t="shared" si="15"/>
        <v>0</v>
      </c>
    </row>
    <row r="396" spans="6:16" x14ac:dyDescent="0.25">
      <c r="F396" s="106">
        <f t="shared" si="9"/>
        <v>0</v>
      </c>
      <c r="I396" s="106">
        <f t="shared" si="10"/>
        <v>0</v>
      </c>
      <c r="J396" s="106">
        <f t="shared" si="11"/>
        <v>0</v>
      </c>
      <c r="M396" s="106">
        <f t="shared" si="12"/>
        <v>0</v>
      </c>
      <c r="N396" s="106">
        <f t="shared" si="13"/>
        <v>0</v>
      </c>
      <c r="O396" s="106">
        <f t="shared" si="14"/>
        <v>0</v>
      </c>
      <c r="P396" s="107">
        <f t="shared" si="15"/>
        <v>0</v>
      </c>
    </row>
    <row r="397" spans="6:16" x14ac:dyDescent="0.25">
      <c r="F397" s="106">
        <f t="shared" si="9"/>
        <v>0</v>
      </c>
      <c r="I397" s="106">
        <f t="shared" si="10"/>
        <v>0</v>
      </c>
      <c r="J397" s="106">
        <f t="shared" si="11"/>
        <v>0</v>
      </c>
      <c r="M397" s="106">
        <f t="shared" si="12"/>
        <v>0</v>
      </c>
      <c r="N397" s="106">
        <f t="shared" si="13"/>
        <v>0</v>
      </c>
      <c r="O397" s="106">
        <f t="shared" si="14"/>
        <v>0</v>
      </c>
      <c r="P397" s="107">
        <f t="shared" si="15"/>
        <v>0</v>
      </c>
    </row>
    <row r="398" spans="6:16" x14ac:dyDescent="0.25">
      <c r="F398" s="106">
        <f t="shared" si="9"/>
        <v>0</v>
      </c>
      <c r="I398" s="106">
        <f t="shared" si="10"/>
        <v>0</v>
      </c>
      <c r="J398" s="106">
        <f t="shared" si="11"/>
        <v>0</v>
      </c>
      <c r="M398" s="106">
        <f t="shared" si="12"/>
        <v>0</v>
      </c>
      <c r="N398" s="106">
        <f t="shared" si="13"/>
        <v>0</v>
      </c>
      <c r="O398" s="106">
        <f t="shared" si="14"/>
        <v>0</v>
      </c>
      <c r="P398" s="107">
        <f t="shared" si="15"/>
        <v>0</v>
      </c>
    </row>
    <row r="399" spans="6:16" x14ac:dyDescent="0.25">
      <c r="F399" s="106">
        <f t="shared" si="9"/>
        <v>0</v>
      </c>
      <c r="I399" s="106">
        <f t="shared" si="10"/>
        <v>0</v>
      </c>
      <c r="J399" s="106">
        <f t="shared" si="11"/>
        <v>0</v>
      </c>
      <c r="M399" s="106">
        <f t="shared" si="12"/>
        <v>0</v>
      </c>
      <c r="N399" s="106">
        <f t="shared" si="13"/>
        <v>0</v>
      </c>
      <c r="O399" s="106">
        <f t="shared" si="14"/>
        <v>0</v>
      </c>
      <c r="P399" s="107">
        <f t="shared" si="15"/>
        <v>0</v>
      </c>
    </row>
    <row r="400" spans="6:16" x14ac:dyDescent="0.25">
      <c r="F400" s="106">
        <f t="shared" si="9"/>
        <v>0</v>
      </c>
      <c r="I400" s="106">
        <f t="shared" si="10"/>
        <v>0</v>
      </c>
      <c r="J400" s="106">
        <f t="shared" si="11"/>
        <v>0</v>
      </c>
      <c r="M400" s="106">
        <f t="shared" si="12"/>
        <v>0</v>
      </c>
      <c r="N400" s="106">
        <f t="shared" si="13"/>
        <v>0</v>
      </c>
      <c r="O400" s="106">
        <f t="shared" si="14"/>
        <v>0</v>
      </c>
      <c r="P400" s="107">
        <f t="shared" si="15"/>
        <v>0</v>
      </c>
    </row>
    <row r="401" spans="6:16" x14ac:dyDescent="0.25">
      <c r="F401" s="106">
        <f t="shared" si="9"/>
        <v>0</v>
      </c>
      <c r="I401" s="106">
        <f t="shared" si="10"/>
        <v>0</v>
      </c>
      <c r="J401" s="106">
        <f t="shared" si="11"/>
        <v>0</v>
      </c>
      <c r="M401" s="106">
        <f t="shared" si="12"/>
        <v>0</v>
      </c>
      <c r="N401" s="106">
        <f t="shared" si="13"/>
        <v>0</v>
      </c>
      <c r="O401" s="106">
        <f t="shared" si="14"/>
        <v>0</v>
      </c>
      <c r="P401" s="107">
        <f t="shared" si="15"/>
        <v>0</v>
      </c>
    </row>
    <row r="402" spans="6:16" x14ac:dyDescent="0.25">
      <c r="F402" s="106">
        <f t="shared" si="9"/>
        <v>0</v>
      </c>
      <c r="I402" s="106">
        <f t="shared" si="10"/>
        <v>0</v>
      </c>
      <c r="J402" s="106">
        <f t="shared" si="11"/>
        <v>0</v>
      </c>
      <c r="M402" s="106">
        <f t="shared" si="12"/>
        <v>0</v>
      </c>
      <c r="N402" s="106">
        <f t="shared" si="13"/>
        <v>0</v>
      </c>
      <c r="O402" s="106">
        <f t="shared" si="14"/>
        <v>0</v>
      </c>
      <c r="P402" s="107">
        <f t="shared" si="15"/>
        <v>0</v>
      </c>
    </row>
    <row r="403" spans="6:16" x14ac:dyDescent="0.25">
      <c r="F403" s="106">
        <f t="shared" si="9"/>
        <v>0</v>
      </c>
      <c r="I403" s="106">
        <f t="shared" si="10"/>
        <v>0</v>
      </c>
      <c r="J403" s="106">
        <f t="shared" si="11"/>
        <v>0</v>
      </c>
      <c r="M403" s="106">
        <f t="shared" si="12"/>
        <v>0</v>
      </c>
      <c r="N403" s="106">
        <f t="shared" si="13"/>
        <v>0</v>
      </c>
      <c r="O403" s="106">
        <f t="shared" si="14"/>
        <v>0</v>
      </c>
      <c r="P403" s="107">
        <f t="shared" si="15"/>
        <v>0</v>
      </c>
    </row>
    <row r="404" spans="6:16" x14ac:dyDescent="0.25">
      <c r="F404" s="106">
        <f t="shared" si="9"/>
        <v>0</v>
      </c>
      <c r="I404" s="106">
        <f t="shared" si="10"/>
        <v>0</v>
      </c>
      <c r="J404" s="106">
        <f t="shared" si="11"/>
        <v>0</v>
      </c>
      <c r="M404" s="106">
        <f t="shared" si="12"/>
        <v>0</v>
      </c>
      <c r="N404" s="106">
        <f t="shared" si="13"/>
        <v>0</v>
      </c>
      <c r="O404" s="106">
        <f t="shared" si="14"/>
        <v>0</v>
      </c>
      <c r="P404" s="107">
        <f t="shared" si="15"/>
        <v>0</v>
      </c>
    </row>
    <row r="405" spans="6:16" x14ac:dyDescent="0.25">
      <c r="F405" s="106">
        <f t="shared" si="9"/>
        <v>0</v>
      </c>
      <c r="I405" s="106">
        <f t="shared" si="10"/>
        <v>0</v>
      </c>
      <c r="J405" s="106">
        <f t="shared" si="11"/>
        <v>0</v>
      </c>
      <c r="M405" s="106">
        <f t="shared" si="12"/>
        <v>0</v>
      </c>
      <c r="N405" s="106">
        <f t="shared" si="13"/>
        <v>0</v>
      </c>
      <c r="O405" s="106">
        <f t="shared" si="14"/>
        <v>0</v>
      </c>
      <c r="P405" s="107">
        <f t="shared" si="15"/>
        <v>0</v>
      </c>
    </row>
    <row r="406" spans="6:16" x14ac:dyDescent="0.25">
      <c r="F406" s="106">
        <f t="shared" si="9"/>
        <v>0</v>
      </c>
      <c r="I406" s="106">
        <f t="shared" si="10"/>
        <v>0</v>
      </c>
      <c r="J406" s="106">
        <f t="shared" si="11"/>
        <v>0</v>
      </c>
      <c r="M406" s="106">
        <f t="shared" si="12"/>
        <v>0</v>
      </c>
      <c r="N406" s="106">
        <f t="shared" si="13"/>
        <v>0</v>
      </c>
      <c r="O406" s="106">
        <f t="shared" si="14"/>
        <v>0</v>
      </c>
      <c r="P406" s="107">
        <f t="shared" si="15"/>
        <v>0</v>
      </c>
    </row>
    <row r="407" spans="6:16" x14ac:dyDescent="0.25">
      <c r="F407" s="106">
        <f t="shared" si="9"/>
        <v>0</v>
      </c>
      <c r="I407" s="106">
        <f t="shared" si="10"/>
        <v>0</v>
      </c>
      <c r="J407" s="106">
        <f t="shared" si="11"/>
        <v>0</v>
      </c>
      <c r="M407" s="106">
        <f t="shared" si="12"/>
        <v>0</v>
      </c>
      <c r="N407" s="106">
        <f t="shared" si="13"/>
        <v>0</v>
      </c>
      <c r="O407" s="106">
        <f t="shared" si="14"/>
        <v>0</v>
      </c>
      <c r="P407" s="107">
        <f t="shared" si="15"/>
        <v>0</v>
      </c>
    </row>
    <row r="408" spans="6:16" x14ac:dyDescent="0.25">
      <c r="F408" s="106">
        <f t="shared" si="9"/>
        <v>0</v>
      </c>
      <c r="I408" s="106">
        <f t="shared" si="10"/>
        <v>0</v>
      </c>
      <c r="J408" s="106">
        <f t="shared" si="11"/>
        <v>0</v>
      </c>
      <c r="M408" s="106">
        <f t="shared" si="12"/>
        <v>0</v>
      </c>
      <c r="N408" s="106">
        <f t="shared" si="13"/>
        <v>0</v>
      </c>
      <c r="O408" s="106">
        <f t="shared" si="14"/>
        <v>0</v>
      </c>
      <c r="P408" s="107">
        <f t="shared" si="15"/>
        <v>0</v>
      </c>
    </row>
    <row r="409" spans="6:16" x14ac:dyDescent="0.25">
      <c r="F409" s="106">
        <f t="shared" si="9"/>
        <v>0</v>
      </c>
      <c r="I409" s="106">
        <f t="shared" si="10"/>
        <v>0</v>
      </c>
      <c r="J409" s="106">
        <f t="shared" si="11"/>
        <v>0</v>
      </c>
      <c r="M409" s="106">
        <f t="shared" si="12"/>
        <v>0</v>
      </c>
      <c r="N409" s="106">
        <f t="shared" si="13"/>
        <v>0</v>
      </c>
      <c r="O409" s="106">
        <f t="shared" si="14"/>
        <v>0</v>
      </c>
      <c r="P409" s="107">
        <f t="shared" si="15"/>
        <v>0</v>
      </c>
    </row>
    <row r="410" spans="6:16" x14ac:dyDescent="0.25">
      <c r="F410" s="106">
        <f t="shared" si="9"/>
        <v>0</v>
      </c>
      <c r="I410" s="106">
        <f t="shared" si="10"/>
        <v>0</v>
      </c>
      <c r="J410" s="106">
        <f t="shared" si="11"/>
        <v>0</v>
      </c>
      <c r="M410" s="106">
        <f t="shared" si="12"/>
        <v>0</v>
      </c>
      <c r="N410" s="106">
        <f t="shared" si="13"/>
        <v>0</v>
      </c>
      <c r="O410" s="106">
        <f t="shared" si="14"/>
        <v>0</v>
      </c>
      <c r="P410" s="107">
        <f t="shared" si="15"/>
        <v>0</v>
      </c>
    </row>
    <row r="411" spans="6:16" x14ac:dyDescent="0.25">
      <c r="F411" s="106">
        <f t="shared" si="9"/>
        <v>0</v>
      </c>
      <c r="I411" s="106">
        <f t="shared" si="10"/>
        <v>0</v>
      </c>
      <c r="J411" s="106">
        <f t="shared" si="11"/>
        <v>0</v>
      </c>
      <c r="M411" s="106">
        <f t="shared" si="12"/>
        <v>0</v>
      </c>
      <c r="N411" s="106">
        <f t="shared" si="13"/>
        <v>0</v>
      </c>
      <c r="O411" s="106">
        <f t="shared" si="14"/>
        <v>0</v>
      </c>
      <c r="P411" s="107">
        <f t="shared" si="15"/>
        <v>0</v>
      </c>
    </row>
    <row r="412" spans="6:16" x14ac:dyDescent="0.25">
      <c r="F412" s="106">
        <f t="shared" si="9"/>
        <v>0</v>
      </c>
      <c r="I412" s="106">
        <f t="shared" si="10"/>
        <v>0</v>
      </c>
      <c r="J412" s="106">
        <f t="shared" si="11"/>
        <v>0</v>
      </c>
      <c r="M412" s="106">
        <f t="shared" si="12"/>
        <v>0</v>
      </c>
      <c r="N412" s="106">
        <f t="shared" si="13"/>
        <v>0</v>
      </c>
      <c r="O412" s="106">
        <f t="shared" si="14"/>
        <v>0</v>
      </c>
      <c r="P412" s="107">
        <f t="shared" si="15"/>
        <v>0</v>
      </c>
    </row>
    <row r="413" spans="6:16" x14ac:dyDescent="0.25">
      <c r="F413" s="106">
        <f t="shared" si="9"/>
        <v>0</v>
      </c>
      <c r="I413" s="106">
        <f t="shared" si="10"/>
        <v>0</v>
      </c>
      <c r="J413" s="106">
        <f t="shared" si="11"/>
        <v>0</v>
      </c>
      <c r="M413" s="106">
        <f t="shared" si="12"/>
        <v>0</v>
      </c>
      <c r="N413" s="106">
        <f t="shared" si="13"/>
        <v>0</v>
      </c>
      <c r="O413" s="106">
        <f t="shared" si="14"/>
        <v>0</v>
      </c>
      <c r="P413" s="107">
        <f t="shared" si="15"/>
        <v>0</v>
      </c>
    </row>
    <row r="414" spans="6:16" x14ac:dyDescent="0.25">
      <c r="F414" s="106">
        <f t="shared" si="9"/>
        <v>0</v>
      </c>
      <c r="I414" s="106">
        <f t="shared" si="10"/>
        <v>0</v>
      </c>
      <c r="J414" s="106">
        <f t="shared" si="11"/>
        <v>0</v>
      </c>
      <c r="M414" s="106">
        <f t="shared" si="12"/>
        <v>0</v>
      </c>
      <c r="N414" s="106">
        <f t="shared" si="13"/>
        <v>0</v>
      </c>
      <c r="O414" s="106">
        <f t="shared" si="14"/>
        <v>0</v>
      </c>
      <c r="P414" s="107">
        <f t="shared" si="15"/>
        <v>0</v>
      </c>
    </row>
    <row r="415" spans="6:16" x14ac:dyDescent="0.25">
      <c r="F415" s="106">
        <f t="shared" si="9"/>
        <v>0</v>
      </c>
      <c r="I415" s="106">
        <f t="shared" si="10"/>
        <v>0</v>
      </c>
      <c r="J415" s="106">
        <f t="shared" si="11"/>
        <v>0</v>
      </c>
      <c r="M415" s="106">
        <f t="shared" si="12"/>
        <v>0</v>
      </c>
      <c r="N415" s="106">
        <f t="shared" si="13"/>
        <v>0</v>
      </c>
      <c r="O415" s="106">
        <f t="shared" si="14"/>
        <v>0</v>
      </c>
      <c r="P415" s="107">
        <f t="shared" si="15"/>
        <v>0</v>
      </c>
    </row>
    <row r="416" spans="6:16" x14ac:dyDescent="0.25">
      <c r="F416" s="106">
        <f t="shared" si="9"/>
        <v>0</v>
      </c>
      <c r="I416" s="106">
        <f t="shared" si="10"/>
        <v>0</v>
      </c>
      <c r="J416" s="106">
        <f t="shared" si="11"/>
        <v>0</v>
      </c>
      <c r="M416" s="106">
        <f t="shared" si="12"/>
        <v>0</v>
      </c>
      <c r="N416" s="106">
        <f t="shared" si="13"/>
        <v>0</v>
      </c>
      <c r="O416" s="106">
        <f t="shared" si="14"/>
        <v>0</v>
      </c>
      <c r="P416" s="107">
        <f t="shared" si="15"/>
        <v>0</v>
      </c>
    </row>
    <row r="417" spans="6:16" x14ac:dyDescent="0.25">
      <c r="F417" s="106">
        <f t="shared" si="9"/>
        <v>0</v>
      </c>
      <c r="I417" s="106">
        <f t="shared" si="10"/>
        <v>0</v>
      </c>
      <c r="J417" s="106">
        <f t="shared" si="11"/>
        <v>0</v>
      </c>
      <c r="M417" s="106">
        <f t="shared" si="12"/>
        <v>0</v>
      </c>
      <c r="N417" s="106">
        <f t="shared" si="13"/>
        <v>0</v>
      </c>
      <c r="O417" s="106">
        <f t="shared" si="14"/>
        <v>0</v>
      </c>
      <c r="P417" s="107">
        <f t="shared" si="15"/>
        <v>0</v>
      </c>
    </row>
    <row r="418" spans="6:16" x14ac:dyDescent="0.25">
      <c r="F418" s="106">
        <f t="shared" si="9"/>
        <v>0</v>
      </c>
      <c r="I418" s="106">
        <f t="shared" si="10"/>
        <v>0</v>
      </c>
      <c r="J418" s="106">
        <f t="shared" si="11"/>
        <v>0</v>
      </c>
      <c r="M418" s="106">
        <f t="shared" si="12"/>
        <v>0</v>
      </c>
      <c r="N418" s="106">
        <f t="shared" si="13"/>
        <v>0</v>
      </c>
      <c r="O418" s="106">
        <f t="shared" si="14"/>
        <v>0</v>
      </c>
      <c r="P418" s="107">
        <f t="shared" si="15"/>
        <v>0</v>
      </c>
    </row>
    <row r="419" spans="6:16" x14ac:dyDescent="0.25">
      <c r="F419" s="106">
        <f t="shared" si="9"/>
        <v>0</v>
      </c>
      <c r="I419" s="106">
        <f t="shared" si="10"/>
        <v>0</v>
      </c>
      <c r="J419" s="106">
        <f t="shared" si="11"/>
        <v>0</v>
      </c>
      <c r="M419" s="106">
        <f t="shared" si="12"/>
        <v>0</v>
      </c>
      <c r="N419" s="106">
        <f t="shared" si="13"/>
        <v>0</v>
      </c>
      <c r="O419" s="106">
        <f t="shared" si="14"/>
        <v>0</v>
      </c>
      <c r="P419" s="107">
        <f t="shared" si="15"/>
        <v>0</v>
      </c>
    </row>
    <row r="420" spans="6:16" x14ac:dyDescent="0.25">
      <c r="F420" s="106">
        <f t="shared" si="9"/>
        <v>0</v>
      </c>
      <c r="I420" s="106">
        <f t="shared" si="10"/>
        <v>0</v>
      </c>
      <c r="J420" s="106">
        <f t="shared" si="11"/>
        <v>0</v>
      </c>
      <c r="M420" s="106">
        <f t="shared" si="12"/>
        <v>0</v>
      </c>
      <c r="N420" s="106">
        <f t="shared" si="13"/>
        <v>0</v>
      </c>
      <c r="O420" s="106">
        <f t="shared" si="14"/>
        <v>0</v>
      </c>
      <c r="P420" s="107">
        <f t="shared" si="15"/>
        <v>0</v>
      </c>
    </row>
    <row r="421" spans="6:16" x14ac:dyDescent="0.25">
      <c r="F421" s="106">
        <f t="shared" si="9"/>
        <v>0</v>
      </c>
      <c r="I421" s="106">
        <f t="shared" si="10"/>
        <v>0</v>
      </c>
      <c r="J421" s="106">
        <f t="shared" si="11"/>
        <v>0</v>
      </c>
      <c r="M421" s="106">
        <f t="shared" si="12"/>
        <v>0</v>
      </c>
      <c r="N421" s="106">
        <f t="shared" si="13"/>
        <v>0</v>
      </c>
      <c r="O421" s="106">
        <f t="shared" si="14"/>
        <v>0</v>
      </c>
      <c r="P421" s="107">
        <f t="shared" si="15"/>
        <v>0</v>
      </c>
    </row>
    <row r="422" spans="6:16" x14ac:dyDescent="0.25">
      <c r="F422" s="106">
        <f t="shared" si="9"/>
        <v>0</v>
      </c>
      <c r="I422" s="106">
        <f t="shared" si="10"/>
        <v>0</v>
      </c>
      <c r="J422" s="106">
        <f t="shared" si="11"/>
        <v>0</v>
      </c>
      <c r="M422" s="106">
        <f t="shared" si="12"/>
        <v>0</v>
      </c>
      <c r="N422" s="106">
        <f t="shared" si="13"/>
        <v>0</v>
      </c>
      <c r="O422" s="106">
        <f t="shared" si="14"/>
        <v>0</v>
      </c>
      <c r="P422" s="107">
        <f t="shared" si="15"/>
        <v>0</v>
      </c>
    </row>
    <row r="423" spans="6:16" x14ac:dyDescent="0.25">
      <c r="F423" s="106">
        <f t="shared" si="9"/>
        <v>0</v>
      </c>
      <c r="I423" s="106">
        <f t="shared" si="10"/>
        <v>0</v>
      </c>
      <c r="J423" s="106">
        <f t="shared" si="11"/>
        <v>0</v>
      </c>
      <c r="M423" s="106">
        <f t="shared" si="12"/>
        <v>0</v>
      </c>
      <c r="N423" s="106">
        <f t="shared" si="13"/>
        <v>0</v>
      </c>
      <c r="O423" s="106">
        <f t="shared" si="14"/>
        <v>0</v>
      </c>
      <c r="P423" s="107">
        <f t="shared" si="15"/>
        <v>0</v>
      </c>
    </row>
    <row r="424" spans="6:16" x14ac:dyDescent="0.25">
      <c r="F424" s="106">
        <f t="shared" si="9"/>
        <v>0</v>
      </c>
      <c r="I424" s="106">
        <f t="shared" si="10"/>
        <v>0</v>
      </c>
      <c r="J424" s="106">
        <f t="shared" si="11"/>
        <v>0</v>
      </c>
      <c r="M424" s="106">
        <f t="shared" si="12"/>
        <v>0</v>
      </c>
      <c r="N424" s="106">
        <f t="shared" si="13"/>
        <v>0</v>
      </c>
      <c r="O424" s="106">
        <f t="shared" si="14"/>
        <v>0</v>
      </c>
      <c r="P424" s="107">
        <f t="shared" si="15"/>
        <v>0</v>
      </c>
    </row>
    <row r="425" spans="6:16" x14ac:dyDescent="0.25">
      <c r="F425" s="106">
        <f t="shared" si="9"/>
        <v>0</v>
      </c>
      <c r="I425" s="106">
        <f t="shared" si="10"/>
        <v>0</v>
      </c>
      <c r="J425" s="106">
        <f t="shared" si="11"/>
        <v>0</v>
      </c>
      <c r="M425" s="106">
        <f t="shared" si="12"/>
        <v>0</v>
      </c>
      <c r="N425" s="106">
        <f t="shared" si="13"/>
        <v>0</v>
      </c>
      <c r="O425" s="106">
        <f t="shared" si="14"/>
        <v>0</v>
      </c>
      <c r="P425" s="107">
        <f t="shared" si="15"/>
        <v>0</v>
      </c>
    </row>
    <row r="426" spans="6:16" x14ac:dyDescent="0.25">
      <c r="F426" s="106">
        <f t="shared" si="9"/>
        <v>0</v>
      </c>
      <c r="I426" s="106">
        <f t="shared" si="10"/>
        <v>0</v>
      </c>
      <c r="J426" s="106">
        <f t="shared" si="11"/>
        <v>0</v>
      </c>
      <c r="M426" s="106">
        <f t="shared" si="12"/>
        <v>0</v>
      </c>
      <c r="N426" s="106">
        <f t="shared" si="13"/>
        <v>0</v>
      </c>
      <c r="O426" s="106">
        <f t="shared" si="14"/>
        <v>0</v>
      </c>
      <c r="P426" s="107">
        <f t="shared" si="15"/>
        <v>0</v>
      </c>
    </row>
    <row r="427" spans="6:16" x14ac:dyDescent="0.25">
      <c r="F427" s="106">
        <f t="shared" si="9"/>
        <v>0</v>
      </c>
      <c r="I427" s="106">
        <f t="shared" si="10"/>
        <v>0</v>
      </c>
      <c r="J427" s="106">
        <f t="shared" si="11"/>
        <v>0</v>
      </c>
      <c r="M427" s="106">
        <f t="shared" si="12"/>
        <v>0</v>
      </c>
      <c r="N427" s="106">
        <f t="shared" si="13"/>
        <v>0</v>
      </c>
      <c r="O427" s="106">
        <f t="shared" si="14"/>
        <v>0</v>
      </c>
      <c r="P427" s="107">
        <f t="shared" si="15"/>
        <v>0</v>
      </c>
    </row>
    <row r="428" spans="6:16" x14ac:dyDescent="0.25">
      <c r="F428" s="106">
        <f t="shared" si="9"/>
        <v>0</v>
      </c>
      <c r="I428" s="106">
        <f t="shared" si="10"/>
        <v>0</v>
      </c>
      <c r="J428" s="106">
        <f t="shared" si="11"/>
        <v>0</v>
      </c>
      <c r="M428" s="106">
        <f t="shared" si="12"/>
        <v>0</v>
      </c>
      <c r="N428" s="106">
        <f t="shared" si="13"/>
        <v>0</v>
      </c>
      <c r="O428" s="106">
        <f t="shared" si="14"/>
        <v>0</v>
      </c>
      <c r="P428" s="107">
        <f t="shared" si="15"/>
        <v>0</v>
      </c>
    </row>
    <row r="429" spans="6:16" x14ac:dyDescent="0.25">
      <c r="F429" s="106">
        <f t="shared" si="9"/>
        <v>0</v>
      </c>
      <c r="I429" s="106">
        <f t="shared" si="10"/>
        <v>0</v>
      </c>
      <c r="J429" s="106">
        <f t="shared" si="11"/>
        <v>0</v>
      </c>
      <c r="M429" s="106">
        <f t="shared" si="12"/>
        <v>0</v>
      </c>
      <c r="N429" s="106">
        <f t="shared" si="13"/>
        <v>0</v>
      </c>
      <c r="O429" s="106">
        <f t="shared" si="14"/>
        <v>0</v>
      </c>
      <c r="P429" s="107">
        <f t="shared" si="15"/>
        <v>0</v>
      </c>
    </row>
    <row r="430" spans="6:16" x14ac:dyDescent="0.25">
      <c r="F430" s="106">
        <f t="shared" si="9"/>
        <v>0</v>
      </c>
      <c r="I430" s="106">
        <f t="shared" si="10"/>
        <v>0</v>
      </c>
      <c r="J430" s="106">
        <f t="shared" si="11"/>
        <v>0</v>
      </c>
      <c r="M430" s="106">
        <f t="shared" si="12"/>
        <v>0</v>
      </c>
      <c r="N430" s="106">
        <f t="shared" si="13"/>
        <v>0</v>
      </c>
      <c r="O430" s="106">
        <f t="shared" si="14"/>
        <v>0</v>
      </c>
      <c r="P430" s="107">
        <f t="shared" si="15"/>
        <v>0</v>
      </c>
    </row>
    <row r="431" spans="6:16" x14ac:dyDescent="0.25">
      <c r="F431" s="106">
        <f t="shared" si="9"/>
        <v>0</v>
      </c>
      <c r="I431" s="106">
        <f t="shared" si="10"/>
        <v>0</v>
      </c>
      <c r="J431" s="106">
        <f t="shared" si="11"/>
        <v>0</v>
      </c>
      <c r="M431" s="106">
        <f t="shared" si="12"/>
        <v>0</v>
      </c>
      <c r="N431" s="106">
        <f t="shared" si="13"/>
        <v>0</v>
      </c>
      <c r="O431" s="106">
        <f t="shared" si="14"/>
        <v>0</v>
      </c>
      <c r="P431" s="107">
        <f t="shared" si="15"/>
        <v>0</v>
      </c>
    </row>
    <row r="432" spans="6:16" x14ac:dyDescent="0.25">
      <c r="F432" s="106">
        <f t="shared" si="9"/>
        <v>0</v>
      </c>
      <c r="I432" s="106">
        <f t="shared" si="10"/>
        <v>0</v>
      </c>
      <c r="J432" s="106">
        <f t="shared" si="11"/>
        <v>0</v>
      </c>
      <c r="M432" s="106">
        <f t="shared" si="12"/>
        <v>0</v>
      </c>
      <c r="N432" s="106">
        <f t="shared" si="13"/>
        <v>0</v>
      </c>
      <c r="O432" s="106">
        <f t="shared" si="14"/>
        <v>0</v>
      </c>
      <c r="P432" s="107">
        <f t="shared" si="15"/>
        <v>0</v>
      </c>
    </row>
    <row r="433" spans="6:16" x14ac:dyDescent="0.25">
      <c r="F433" s="106">
        <f t="shared" si="9"/>
        <v>0</v>
      </c>
      <c r="I433" s="106">
        <f t="shared" si="10"/>
        <v>0</v>
      </c>
      <c r="J433" s="106">
        <f t="shared" si="11"/>
        <v>0</v>
      </c>
      <c r="M433" s="106">
        <f t="shared" si="12"/>
        <v>0</v>
      </c>
      <c r="N433" s="106">
        <f t="shared" si="13"/>
        <v>0</v>
      </c>
      <c r="O433" s="106">
        <f t="shared" si="14"/>
        <v>0</v>
      </c>
      <c r="P433" s="107">
        <f t="shared" si="15"/>
        <v>0</v>
      </c>
    </row>
    <row r="434" spans="6:16" x14ac:dyDescent="0.25">
      <c r="F434" s="106">
        <f t="shared" si="9"/>
        <v>0</v>
      </c>
      <c r="I434" s="106">
        <f t="shared" si="10"/>
        <v>0</v>
      </c>
      <c r="J434" s="106">
        <f t="shared" si="11"/>
        <v>0</v>
      </c>
      <c r="M434" s="106">
        <f t="shared" si="12"/>
        <v>0</v>
      </c>
      <c r="N434" s="106">
        <f t="shared" si="13"/>
        <v>0</v>
      </c>
      <c r="O434" s="106">
        <f t="shared" si="14"/>
        <v>0</v>
      </c>
      <c r="P434" s="107">
        <f t="shared" si="15"/>
        <v>0</v>
      </c>
    </row>
    <row r="435" spans="6:16" x14ac:dyDescent="0.25">
      <c r="F435" s="106">
        <f t="shared" si="9"/>
        <v>0</v>
      </c>
      <c r="I435" s="106">
        <f t="shared" si="10"/>
        <v>0</v>
      </c>
      <c r="J435" s="106">
        <f t="shared" si="11"/>
        <v>0</v>
      </c>
      <c r="M435" s="106">
        <f t="shared" si="12"/>
        <v>0</v>
      </c>
      <c r="N435" s="106">
        <f t="shared" si="13"/>
        <v>0</v>
      </c>
      <c r="O435" s="106">
        <f t="shared" si="14"/>
        <v>0</v>
      </c>
      <c r="P435" s="107">
        <f t="shared" si="15"/>
        <v>0</v>
      </c>
    </row>
    <row r="436" spans="6:16" x14ac:dyDescent="0.25">
      <c r="F436" s="106">
        <f t="shared" si="9"/>
        <v>0</v>
      </c>
      <c r="I436" s="106">
        <f t="shared" si="10"/>
        <v>0</v>
      </c>
      <c r="J436" s="106">
        <f t="shared" si="11"/>
        <v>0</v>
      </c>
      <c r="M436" s="106">
        <f t="shared" si="12"/>
        <v>0</v>
      </c>
      <c r="N436" s="106">
        <f t="shared" si="13"/>
        <v>0</v>
      </c>
      <c r="O436" s="106">
        <f t="shared" si="14"/>
        <v>0</v>
      </c>
      <c r="P436" s="107">
        <f t="shared" si="15"/>
        <v>0</v>
      </c>
    </row>
    <row r="437" spans="6:16" x14ac:dyDescent="0.25">
      <c r="F437" s="106">
        <f t="shared" si="9"/>
        <v>0</v>
      </c>
      <c r="I437" s="106">
        <f t="shared" si="10"/>
        <v>0</v>
      </c>
      <c r="J437" s="106">
        <f t="shared" si="11"/>
        <v>0</v>
      </c>
      <c r="M437" s="106">
        <f t="shared" si="12"/>
        <v>0</v>
      </c>
      <c r="N437" s="106">
        <f t="shared" si="13"/>
        <v>0</v>
      </c>
      <c r="O437" s="106">
        <f t="shared" si="14"/>
        <v>0</v>
      </c>
      <c r="P437" s="107">
        <f t="shared" si="15"/>
        <v>0</v>
      </c>
    </row>
    <row r="438" spans="6:16" x14ac:dyDescent="0.25">
      <c r="F438" s="106">
        <f t="shared" si="9"/>
        <v>0</v>
      </c>
      <c r="I438" s="106">
        <f t="shared" si="10"/>
        <v>0</v>
      </c>
      <c r="J438" s="106">
        <f t="shared" si="11"/>
        <v>0</v>
      </c>
      <c r="M438" s="106">
        <f t="shared" si="12"/>
        <v>0</v>
      </c>
      <c r="N438" s="106">
        <f t="shared" si="13"/>
        <v>0</v>
      </c>
      <c r="O438" s="106">
        <f t="shared" si="14"/>
        <v>0</v>
      </c>
      <c r="P438" s="107">
        <f t="shared" si="15"/>
        <v>0</v>
      </c>
    </row>
    <row r="439" spans="6:16" x14ac:dyDescent="0.25">
      <c r="F439" s="106">
        <f t="shared" si="9"/>
        <v>0</v>
      </c>
      <c r="I439" s="106">
        <f t="shared" si="10"/>
        <v>0</v>
      </c>
      <c r="J439" s="106">
        <f t="shared" si="11"/>
        <v>0</v>
      </c>
      <c r="M439" s="106">
        <f t="shared" si="12"/>
        <v>0</v>
      </c>
      <c r="N439" s="106">
        <f t="shared" si="13"/>
        <v>0</v>
      </c>
      <c r="O439" s="106">
        <f t="shared" si="14"/>
        <v>0</v>
      </c>
      <c r="P439" s="107">
        <f t="shared" si="15"/>
        <v>0</v>
      </c>
    </row>
    <row r="440" spans="6:16" x14ac:dyDescent="0.25">
      <c r="F440" s="106">
        <f t="shared" si="9"/>
        <v>0</v>
      </c>
      <c r="I440" s="106">
        <f t="shared" si="10"/>
        <v>0</v>
      </c>
      <c r="J440" s="106">
        <f t="shared" si="11"/>
        <v>0</v>
      </c>
      <c r="M440" s="106">
        <f t="shared" si="12"/>
        <v>0</v>
      </c>
      <c r="N440" s="106">
        <f t="shared" si="13"/>
        <v>0</v>
      </c>
      <c r="O440" s="106">
        <f t="shared" si="14"/>
        <v>0</v>
      </c>
      <c r="P440" s="107">
        <f t="shared" si="15"/>
        <v>0</v>
      </c>
    </row>
    <row r="441" spans="6:16" x14ac:dyDescent="0.25">
      <c r="F441" s="106">
        <f t="shared" si="9"/>
        <v>0</v>
      </c>
      <c r="I441" s="106">
        <f t="shared" si="10"/>
        <v>0</v>
      </c>
      <c r="J441" s="106">
        <f t="shared" si="11"/>
        <v>0</v>
      </c>
      <c r="M441" s="106">
        <f t="shared" si="12"/>
        <v>0</v>
      </c>
      <c r="N441" s="106">
        <f t="shared" si="13"/>
        <v>0</v>
      </c>
      <c r="O441" s="106">
        <f t="shared" si="14"/>
        <v>0</v>
      </c>
      <c r="P441" s="107">
        <f t="shared" si="15"/>
        <v>0</v>
      </c>
    </row>
    <row r="442" spans="6:16" x14ac:dyDescent="0.25">
      <c r="F442" s="106">
        <f t="shared" si="9"/>
        <v>0</v>
      </c>
      <c r="I442" s="106">
        <f t="shared" si="10"/>
        <v>0</v>
      </c>
      <c r="J442" s="106">
        <f t="shared" si="11"/>
        <v>0</v>
      </c>
      <c r="M442" s="106">
        <f t="shared" si="12"/>
        <v>0</v>
      </c>
      <c r="N442" s="106">
        <f t="shared" si="13"/>
        <v>0</v>
      </c>
      <c r="O442" s="106">
        <f t="shared" si="14"/>
        <v>0</v>
      </c>
      <c r="P442" s="107">
        <f t="shared" si="15"/>
        <v>0</v>
      </c>
    </row>
    <row r="443" spans="6:16" x14ac:dyDescent="0.25">
      <c r="F443" s="106">
        <f t="shared" si="9"/>
        <v>0</v>
      </c>
      <c r="I443" s="106">
        <f t="shared" si="10"/>
        <v>0</v>
      </c>
      <c r="J443" s="106">
        <f t="shared" si="11"/>
        <v>0</v>
      </c>
      <c r="M443" s="106">
        <f t="shared" si="12"/>
        <v>0</v>
      </c>
      <c r="N443" s="106">
        <f t="shared" si="13"/>
        <v>0</v>
      </c>
      <c r="O443" s="106">
        <f t="shared" si="14"/>
        <v>0</v>
      </c>
      <c r="P443" s="107">
        <f t="shared" si="15"/>
        <v>0</v>
      </c>
    </row>
    <row r="444" spans="6:16" x14ac:dyDescent="0.25">
      <c r="F444" s="106">
        <f t="shared" si="9"/>
        <v>0</v>
      </c>
      <c r="I444" s="106">
        <f t="shared" si="10"/>
        <v>0</v>
      </c>
      <c r="J444" s="106">
        <f t="shared" si="11"/>
        <v>0</v>
      </c>
      <c r="M444" s="106">
        <f t="shared" si="12"/>
        <v>0</v>
      </c>
      <c r="N444" s="106">
        <f t="shared" si="13"/>
        <v>0</v>
      </c>
      <c r="O444" s="106">
        <f t="shared" si="14"/>
        <v>0</v>
      </c>
      <c r="P444" s="107">
        <f t="shared" si="15"/>
        <v>0</v>
      </c>
    </row>
    <row r="445" spans="6:16" x14ac:dyDescent="0.25">
      <c r="F445" s="106">
        <f t="shared" si="9"/>
        <v>0</v>
      </c>
      <c r="I445" s="106">
        <f t="shared" si="10"/>
        <v>0</v>
      </c>
      <c r="J445" s="106">
        <f t="shared" si="11"/>
        <v>0</v>
      </c>
      <c r="M445" s="106">
        <f t="shared" si="12"/>
        <v>0</v>
      </c>
      <c r="N445" s="106">
        <f t="shared" si="13"/>
        <v>0</v>
      </c>
      <c r="O445" s="106">
        <f t="shared" si="14"/>
        <v>0</v>
      </c>
      <c r="P445" s="107">
        <f t="shared" si="15"/>
        <v>0</v>
      </c>
    </row>
    <row r="446" spans="6:16" x14ac:dyDescent="0.25">
      <c r="F446" s="106">
        <f t="shared" si="9"/>
        <v>0</v>
      </c>
      <c r="I446" s="106">
        <f t="shared" si="10"/>
        <v>0</v>
      </c>
      <c r="J446" s="106">
        <f t="shared" si="11"/>
        <v>0</v>
      </c>
      <c r="M446" s="106">
        <f t="shared" si="12"/>
        <v>0</v>
      </c>
      <c r="N446" s="106">
        <f t="shared" si="13"/>
        <v>0</v>
      </c>
      <c r="O446" s="106">
        <f t="shared" si="14"/>
        <v>0</v>
      </c>
      <c r="P446" s="107">
        <f t="shared" si="15"/>
        <v>0</v>
      </c>
    </row>
    <row r="447" spans="6:16" x14ac:dyDescent="0.25">
      <c r="F447" s="106">
        <f t="shared" si="9"/>
        <v>0</v>
      </c>
      <c r="I447" s="106">
        <f t="shared" si="10"/>
        <v>0</v>
      </c>
      <c r="J447" s="106">
        <f t="shared" si="11"/>
        <v>0</v>
      </c>
      <c r="M447" s="106">
        <f t="shared" si="12"/>
        <v>0</v>
      </c>
      <c r="N447" s="106">
        <f t="shared" si="13"/>
        <v>0</v>
      </c>
      <c r="O447" s="106">
        <f t="shared" si="14"/>
        <v>0</v>
      </c>
      <c r="P447" s="107">
        <f t="shared" si="15"/>
        <v>0</v>
      </c>
    </row>
    <row r="448" spans="6:16" x14ac:dyDescent="0.25">
      <c r="F448" s="106">
        <f t="shared" si="9"/>
        <v>0</v>
      </c>
      <c r="I448" s="106">
        <f t="shared" si="10"/>
        <v>0</v>
      </c>
      <c r="J448" s="106">
        <f t="shared" si="11"/>
        <v>0</v>
      </c>
      <c r="M448" s="106">
        <f t="shared" si="12"/>
        <v>0</v>
      </c>
      <c r="N448" s="106">
        <f t="shared" si="13"/>
        <v>0</v>
      </c>
      <c r="O448" s="106">
        <f t="shared" si="14"/>
        <v>0</v>
      </c>
      <c r="P448" s="107">
        <f t="shared" si="15"/>
        <v>0</v>
      </c>
    </row>
    <row r="449" spans="6:16" x14ac:dyDescent="0.25">
      <c r="F449" s="106">
        <f t="shared" si="9"/>
        <v>0</v>
      </c>
      <c r="I449" s="106">
        <f t="shared" si="10"/>
        <v>0</v>
      </c>
      <c r="J449" s="106">
        <f t="shared" si="11"/>
        <v>0</v>
      </c>
      <c r="M449" s="106">
        <f t="shared" si="12"/>
        <v>0</v>
      </c>
      <c r="N449" s="106">
        <f t="shared" si="13"/>
        <v>0</v>
      </c>
      <c r="O449" s="106">
        <f t="shared" si="14"/>
        <v>0</v>
      </c>
      <c r="P449" s="107">
        <f t="shared" si="15"/>
        <v>0</v>
      </c>
    </row>
    <row r="450" spans="6:16" x14ac:dyDescent="0.25">
      <c r="F450" s="106">
        <f t="shared" si="9"/>
        <v>0</v>
      </c>
      <c r="I450" s="106">
        <f t="shared" si="10"/>
        <v>0</v>
      </c>
      <c r="J450" s="106">
        <f t="shared" si="11"/>
        <v>0</v>
      </c>
      <c r="M450" s="106">
        <f t="shared" si="12"/>
        <v>0</v>
      </c>
      <c r="N450" s="106">
        <f t="shared" si="13"/>
        <v>0</v>
      </c>
      <c r="O450" s="106">
        <f t="shared" si="14"/>
        <v>0</v>
      </c>
      <c r="P450" s="107">
        <f t="shared" si="15"/>
        <v>0</v>
      </c>
    </row>
    <row r="451" spans="6:16" x14ac:dyDescent="0.25">
      <c r="F451" s="106">
        <f t="shared" si="9"/>
        <v>0</v>
      </c>
      <c r="I451" s="106">
        <f t="shared" si="10"/>
        <v>0</v>
      </c>
      <c r="J451" s="106">
        <f t="shared" si="11"/>
        <v>0</v>
      </c>
      <c r="M451" s="106">
        <f t="shared" si="12"/>
        <v>0</v>
      </c>
      <c r="N451" s="106">
        <f t="shared" si="13"/>
        <v>0</v>
      </c>
      <c r="O451" s="106">
        <f t="shared" si="14"/>
        <v>0</v>
      </c>
      <c r="P451" s="107">
        <f t="shared" si="15"/>
        <v>0</v>
      </c>
    </row>
    <row r="452" spans="6:16" x14ac:dyDescent="0.25">
      <c r="F452" s="106">
        <f t="shared" si="9"/>
        <v>0</v>
      </c>
      <c r="I452" s="106">
        <f t="shared" si="10"/>
        <v>0</v>
      </c>
      <c r="J452" s="106">
        <f t="shared" si="11"/>
        <v>0</v>
      </c>
      <c r="M452" s="106">
        <f t="shared" si="12"/>
        <v>0</v>
      </c>
      <c r="N452" s="106">
        <f t="shared" si="13"/>
        <v>0</v>
      </c>
      <c r="O452" s="106">
        <f t="shared" si="14"/>
        <v>0</v>
      </c>
      <c r="P452" s="107">
        <f t="shared" si="15"/>
        <v>0</v>
      </c>
    </row>
    <row r="453" spans="6:16" x14ac:dyDescent="0.25">
      <c r="F453" s="106">
        <f t="shared" si="9"/>
        <v>0</v>
      </c>
      <c r="I453" s="106">
        <f t="shared" si="10"/>
        <v>0</v>
      </c>
      <c r="J453" s="106">
        <f t="shared" si="11"/>
        <v>0</v>
      </c>
      <c r="M453" s="106">
        <f t="shared" si="12"/>
        <v>0</v>
      </c>
      <c r="N453" s="106">
        <f t="shared" si="13"/>
        <v>0</v>
      </c>
      <c r="O453" s="106">
        <f t="shared" si="14"/>
        <v>0</v>
      </c>
      <c r="P453" s="107">
        <f t="shared" si="15"/>
        <v>0</v>
      </c>
    </row>
    <row r="454" spans="6:16" x14ac:dyDescent="0.25">
      <c r="F454" s="106">
        <f t="shared" si="9"/>
        <v>0</v>
      </c>
      <c r="I454" s="106">
        <f t="shared" si="10"/>
        <v>0</v>
      </c>
      <c r="J454" s="106">
        <f t="shared" si="11"/>
        <v>0</v>
      </c>
      <c r="M454" s="106">
        <f t="shared" si="12"/>
        <v>0</v>
      </c>
      <c r="N454" s="106">
        <f t="shared" si="13"/>
        <v>0</v>
      </c>
      <c r="O454" s="106">
        <f t="shared" si="14"/>
        <v>0</v>
      </c>
      <c r="P454" s="107">
        <f t="shared" si="15"/>
        <v>0</v>
      </c>
    </row>
    <row r="455" spans="6:16" x14ac:dyDescent="0.25">
      <c r="F455" s="106">
        <f t="shared" si="9"/>
        <v>0</v>
      </c>
      <c r="I455" s="106">
        <f t="shared" si="10"/>
        <v>0</v>
      </c>
      <c r="J455" s="106">
        <f t="shared" si="11"/>
        <v>0</v>
      </c>
      <c r="M455" s="106">
        <f t="shared" si="12"/>
        <v>0</v>
      </c>
      <c r="N455" s="106">
        <f t="shared" si="13"/>
        <v>0</v>
      </c>
      <c r="O455" s="106">
        <f t="shared" si="14"/>
        <v>0</v>
      </c>
      <c r="P455" s="107">
        <f t="shared" si="15"/>
        <v>0</v>
      </c>
    </row>
    <row r="456" spans="6:16" x14ac:dyDescent="0.25">
      <c r="F456" s="106">
        <f t="shared" si="9"/>
        <v>0</v>
      </c>
      <c r="I456" s="106">
        <f t="shared" si="10"/>
        <v>0</v>
      </c>
      <c r="J456" s="106">
        <f t="shared" si="11"/>
        <v>0</v>
      </c>
      <c r="M456" s="106">
        <f t="shared" si="12"/>
        <v>0</v>
      </c>
      <c r="N456" s="106">
        <f t="shared" si="13"/>
        <v>0</v>
      </c>
      <c r="O456" s="106">
        <f t="shared" si="14"/>
        <v>0</v>
      </c>
      <c r="P456" s="107">
        <f t="shared" si="15"/>
        <v>0</v>
      </c>
    </row>
    <row r="457" spans="6:16" x14ac:dyDescent="0.25">
      <c r="F457" s="106">
        <f t="shared" si="9"/>
        <v>0</v>
      </c>
      <c r="I457" s="106">
        <f t="shared" si="10"/>
        <v>0</v>
      </c>
      <c r="J457" s="106">
        <f t="shared" si="11"/>
        <v>0</v>
      </c>
      <c r="M457" s="106">
        <f t="shared" si="12"/>
        <v>0</v>
      </c>
      <c r="N457" s="106">
        <f t="shared" si="13"/>
        <v>0</v>
      </c>
      <c r="O457" s="106">
        <f t="shared" si="14"/>
        <v>0</v>
      </c>
      <c r="P457" s="107">
        <f t="shared" si="15"/>
        <v>0</v>
      </c>
    </row>
    <row r="458" spans="6:16" x14ac:dyDescent="0.25">
      <c r="F458" s="106">
        <f t="shared" si="9"/>
        <v>0</v>
      </c>
      <c r="I458" s="106">
        <f t="shared" si="10"/>
        <v>0</v>
      </c>
      <c r="J458" s="106">
        <f t="shared" si="11"/>
        <v>0</v>
      </c>
      <c r="M458" s="106">
        <f t="shared" si="12"/>
        <v>0</v>
      </c>
      <c r="N458" s="106">
        <f t="shared" si="13"/>
        <v>0</v>
      </c>
      <c r="O458" s="106">
        <f t="shared" si="14"/>
        <v>0</v>
      </c>
      <c r="P458" s="107">
        <f t="shared" si="15"/>
        <v>0</v>
      </c>
    </row>
    <row r="459" spans="6:16" x14ac:dyDescent="0.25">
      <c r="F459" s="106">
        <f t="shared" si="9"/>
        <v>0</v>
      </c>
      <c r="I459" s="106">
        <f t="shared" si="10"/>
        <v>0</v>
      </c>
      <c r="J459" s="106">
        <f t="shared" si="11"/>
        <v>0</v>
      </c>
      <c r="M459" s="106">
        <f t="shared" si="12"/>
        <v>0</v>
      </c>
      <c r="N459" s="106">
        <f t="shared" si="13"/>
        <v>0</v>
      </c>
      <c r="O459" s="106">
        <f t="shared" si="14"/>
        <v>0</v>
      </c>
      <c r="P459" s="107">
        <f t="shared" si="15"/>
        <v>0</v>
      </c>
    </row>
    <row r="460" spans="6:16" x14ac:dyDescent="0.25">
      <c r="F460" s="106">
        <f t="shared" si="9"/>
        <v>0</v>
      </c>
      <c r="I460" s="106">
        <f t="shared" si="10"/>
        <v>0</v>
      </c>
      <c r="J460" s="106">
        <f t="shared" si="11"/>
        <v>0</v>
      </c>
      <c r="M460" s="106">
        <f t="shared" si="12"/>
        <v>0</v>
      </c>
      <c r="N460" s="106">
        <f t="shared" si="13"/>
        <v>0</v>
      </c>
      <c r="O460" s="106">
        <f t="shared" si="14"/>
        <v>0</v>
      </c>
      <c r="P460" s="107">
        <f t="shared" si="15"/>
        <v>0</v>
      </c>
    </row>
    <row r="461" spans="6:16" x14ac:dyDescent="0.25">
      <c r="F461" s="106">
        <f t="shared" si="9"/>
        <v>0</v>
      </c>
      <c r="I461" s="106">
        <f t="shared" si="10"/>
        <v>0</v>
      </c>
      <c r="J461" s="106">
        <f t="shared" si="11"/>
        <v>0</v>
      </c>
      <c r="M461" s="106">
        <f t="shared" si="12"/>
        <v>0</v>
      </c>
      <c r="N461" s="106">
        <f t="shared" si="13"/>
        <v>0</v>
      </c>
      <c r="O461" s="106">
        <f t="shared" si="14"/>
        <v>0</v>
      </c>
      <c r="P461" s="107">
        <f t="shared" si="15"/>
        <v>0</v>
      </c>
    </row>
    <row r="462" spans="6:16" x14ac:dyDescent="0.25">
      <c r="F462" s="106">
        <f t="shared" si="9"/>
        <v>0</v>
      </c>
      <c r="I462" s="106">
        <f t="shared" si="10"/>
        <v>0</v>
      </c>
      <c r="J462" s="106">
        <f t="shared" si="11"/>
        <v>0</v>
      </c>
      <c r="M462" s="106">
        <f t="shared" si="12"/>
        <v>0</v>
      </c>
      <c r="N462" s="106">
        <f t="shared" si="13"/>
        <v>0</v>
      </c>
      <c r="O462" s="106">
        <f t="shared" si="14"/>
        <v>0</v>
      </c>
      <c r="P462" s="107">
        <f t="shared" si="15"/>
        <v>0</v>
      </c>
    </row>
    <row r="463" spans="6:16" x14ac:dyDescent="0.25">
      <c r="F463" s="106">
        <f t="shared" si="9"/>
        <v>0</v>
      </c>
      <c r="I463" s="106">
        <f t="shared" si="10"/>
        <v>0</v>
      </c>
      <c r="J463" s="106">
        <f t="shared" si="11"/>
        <v>0</v>
      </c>
      <c r="M463" s="106">
        <f t="shared" si="12"/>
        <v>0</v>
      </c>
      <c r="N463" s="106">
        <f t="shared" si="13"/>
        <v>0</v>
      </c>
      <c r="O463" s="106">
        <f t="shared" si="14"/>
        <v>0</v>
      </c>
      <c r="P463" s="107">
        <f t="shared" si="15"/>
        <v>0</v>
      </c>
    </row>
    <row r="464" spans="6:16" x14ac:dyDescent="0.25">
      <c r="F464" s="106">
        <f t="shared" si="9"/>
        <v>0</v>
      </c>
      <c r="I464" s="106">
        <f t="shared" si="10"/>
        <v>0</v>
      </c>
      <c r="J464" s="106">
        <f t="shared" si="11"/>
        <v>0</v>
      </c>
      <c r="M464" s="106">
        <f t="shared" si="12"/>
        <v>0</v>
      </c>
      <c r="N464" s="106">
        <f t="shared" si="13"/>
        <v>0</v>
      </c>
      <c r="O464" s="106">
        <f t="shared" si="14"/>
        <v>0</v>
      </c>
      <c r="P464" s="107">
        <f t="shared" si="15"/>
        <v>0</v>
      </c>
    </row>
    <row r="465" spans="6:16" x14ac:dyDescent="0.25">
      <c r="F465" s="106">
        <f t="shared" si="9"/>
        <v>0</v>
      </c>
      <c r="I465" s="106">
        <f t="shared" si="10"/>
        <v>0</v>
      </c>
      <c r="J465" s="106">
        <f t="shared" si="11"/>
        <v>0</v>
      </c>
      <c r="M465" s="106">
        <f t="shared" si="12"/>
        <v>0</v>
      </c>
      <c r="N465" s="106">
        <f t="shared" si="13"/>
        <v>0</v>
      </c>
      <c r="O465" s="106">
        <f t="shared" si="14"/>
        <v>0</v>
      </c>
      <c r="P465" s="107">
        <f t="shared" si="15"/>
        <v>0</v>
      </c>
    </row>
    <row r="466" spans="6:16" x14ac:dyDescent="0.25">
      <c r="F466" s="106">
        <f t="shared" si="9"/>
        <v>0</v>
      </c>
      <c r="I466" s="106">
        <f t="shared" si="10"/>
        <v>0</v>
      </c>
      <c r="J466" s="106">
        <f t="shared" si="11"/>
        <v>0</v>
      </c>
      <c r="M466" s="106">
        <f t="shared" si="12"/>
        <v>0</v>
      </c>
      <c r="N466" s="106">
        <f t="shared" si="13"/>
        <v>0</v>
      </c>
      <c r="O466" s="106">
        <f t="shared" si="14"/>
        <v>0</v>
      </c>
      <c r="P466" s="107">
        <f t="shared" si="15"/>
        <v>0</v>
      </c>
    </row>
    <row r="467" spans="6:16" x14ac:dyDescent="0.25">
      <c r="F467" s="106">
        <f t="shared" si="9"/>
        <v>0</v>
      </c>
      <c r="I467" s="106">
        <f t="shared" si="10"/>
        <v>0</v>
      </c>
      <c r="J467" s="106">
        <f t="shared" si="11"/>
        <v>0</v>
      </c>
      <c r="M467" s="106">
        <f t="shared" si="12"/>
        <v>0</v>
      </c>
      <c r="N467" s="106">
        <f t="shared" si="13"/>
        <v>0</v>
      </c>
      <c r="O467" s="106">
        <f t="shared" si="14"/>
        <v>0</v>
      </c>
      <c r="P467" s="107">
        <f t="shared" si="15"/>
        <v>0</v>
      </c>
    </row>
    <row r="468" spans="6:16" x14ac:dyDescent="0.25">
      <c r="F468" s="106">
        <f t="shared" si="9"/>
        <v>0</v>
      </c>
      <c r="I468" s="106">
        <f t="shared" si="10"/>
        <v>0</v>
      </c>
      <c r="J468" s="106">
        <f t="shared" si="11"/>
        <v>0</v>
      </c>
      <c r="M468" s="106">
        <f t="shared" si="12"/>
        <v>0</v>
      </c>
      <c r="N468" s="106">
        <f t="shared" si="13"/>
        <v>0</v>
      </c>
      <c r="O468" s="106">
        <f t="shared" si="14"/>
        <v>0</v>
      </c>
      <c r="P468" s="107">
        <f t="shared" si="15"/>
        <v>0</v>
      </c>
    </row>
    <row r="469" spans="6:16" x14ac:dyDescent="0.25">
      <c r="F469" s="106">
        <f t="shared" si="9"/>
        <v>0</v>
      </c>
      <c r="I469" s="106">
        <f t="shared" si="10"/>
        <v>0</v>
      </c>
      <c r="J469" s="106">
        <f t="shared" si="11"/>
        <v>0</v>
      </c>
      <c r="M469" s="106">
        <f t="shared" si="12"/>
        <v>0</v>
      </c>
      <c r="N469" s="106">
        <f t="shared" si="13"/>
        <v>0</v>
      </c>
      <c r="O469" s="106">
        <f t="shared" si="14"/>
        <v>0</v>
      </c>
      <c r="P469" s="107">
        <f t="shared" si="15"/>
        <v>0</v>
      </c>
    </row>
    <row r="470" spans="6:16" x14ac:dyDescent="0.25">
      <c r="F470" s="106">
        <f t="shared" si="9"/>
        <v>0</v>
      </c>
      <c r="I470" s="106">
        <f t="shared" si="10"/>
        <v>0</v>
      </c>
      <c r="J470" s="106">
        <f t="shared" si="11"/>
        <v>0</v>
      </c>
      <c r="M470" s="106">
        <f t="shared" si="12"/>
        <v>0</v>
      </c>
      <c r="N470" s="106">
        <f t="shared" si="13"/>
        <v>0</v>
      </c>
      <c r="O470" s="106">
        <f t="shared" si="14"/>
        <v>0</v>
      </c>
      <c r="P470" s="107">
        <f t="shared" si="15"/>
        <v>0</v>
      </c>
    </row>
    <row r="471" spans="6:16" x14ac:dyDescent="0.25">
      <c r="F471" s="106">
        <f t="shared" si="9"/>
        <v>0</v>
      </c>
      <c r="I471" s="106">
        <f t="shared" si="10"/>
        <v>0</v>
      </c>
      <c r="J471" s="106">
        <f t="shared" si="11"/>
        <v>0</v>
      </c>
      <c r="M471" s="106">
        <f t="shared" si="12"/>
        <v>0</v>
      </c>
      <c r="N471" s="106">
        <f t="shared" si="13"/>
        <v>0</v>
      </c>
      <c r="O471" s="106">
        <f t="shared" si="14"/>
        <v>0</v>
      </c>
      <c r="P471" s="107">
        <f t="shared" si="15"/>
        <v>0</v>
      </c>
    </row>
    <row r="472" spans="6:16" x14ac:dyDescent="0.25">
      <c r="F472" s="106">
        <f t="shared" si="9"/>
        <v>0</v>
      </c>
      <c r="I472" s="106">
        <f t="shared" si="10"/>
        <v>0</v>
      </c>
      <c r="J472" s="106">
        <f t="shared" si="11"/>
        <v>0</v>
      </c>
      <c r="M472" s="106">
        <f t="shared" si="12"/>
        <v>0</v>
      </c>
      <c r="N472" s="106">
        <f t="shared" si="13"/>
        <v>0</v>
      </c>
      <c r="O472" s="106">
        <f t="shared" si="14"/>
        <v>0</v>
      </c>
      <c r="P472" s="107">
        <f t="shared" si="15"/>
        <v>0</v>
      </c>
    </row>
    <row r="473" spans="6:16" x14ac:dyDescent="0.25">
      <c r="F473" s="106">
        <f t="shared" si="9"/>
        <v>0</v>
      </c>
      <c r="I473" s="106">
        <f t="shared" si="10"/>
        <v>0</v>
      </c>
      <c r="J473" s="106">
        <f t="shared" si="11"/>
        <v>0</v>
      </c>
      <c r="M473" s="106">
        <f t="shared" si="12"/>
        <v>0</v>
      </c>
      <c r="N473" s="106">
        <f t="shared" si="13"/>
        <v>0</v>
      </c>
      <c r="O473" s="106">
        <f t="shared" si="14"/>
        <v>0</v>
      </c>
      <c r="P473" s="107">
        <f t="shared" si="15"/>
        <v>0</v>
      </c>
    </row>
    <row r="474" spans="6:16" x14ac:dyDescent="0.25">
      <c r="F474" s="106">
        <f t="shared" si="9"/>
        <v>0</v>
      </c>
      <c r="I474" s="106">
        <f t="shared" si="10"/>
        <v>0</v>
      </c>
      <c r="J474" s="106">
        <f t="shared" si="11"/>
        <v>0</v>
      </c>
      <c r="M474" s="106">
        <f t="shared" si="12"/>
        <v>0</v>
      </c>
      <c r="N474" s="106">
        <f t="shared" si="13"/>
        <v>0</v>
      </c>
      <c r="O474" s="106">
        <f t="shared" si="14"/>
        <v>0</v>
      </c>
      <c r="P474" s="107">
        <f t="shared" si="15"/>
        <v>0</v>
      </c>
    </row>
    <row r="475" spans="6:16" x14ac:dyDescent="0.25">
      <c r="F475" s="106">
        <f t="shared" ref="F475:F497" si="16">E475/2</f>
        <v>0</v>
      </c>
      <c r="I475" s="106">
        <f t="shared" ref="I475:I507" si="17">H475/2</f>
        <v>0</v>
      </c>
      <c r="J475" s="106">
        <f t="shared" ref="J475:J492" si="18">D475-F475+I475</f>
        <v>0</v>
      </c>
      <c r="M475" s="106">
        <f t="shared" ref="M475:M492" si="19">L475/2</f>
        <v>0</v>
      </c>
      <c r="N475" s="106">
        <f t="shared" ref="N475:N492" si="20">J475+K475+M475</f>
        <v>0</v>
      </c>
      <c r="O475" s="106">
        <f t="shared" ref="O475:O492" si="21">N475*0.25</f>
        <v>0</v>
      </c>
      <c r="P475" s="107">
        <f t="shared" ref="P475:P492" si="22">N475*2</f>
        <v>0</v>
      </c>
    </row>
    <row r="476" spans="6:16" x14ac:dyDescent="0.25">
      <c r="F476" s="106">
        <f t="shared" si="16"/>
        <v>0</v>
      </c>
      <c r="I476" s="106">
        <f t="shared" si="17"/>
        <v>0</v>
      </c>
      <c r="J476" s="106">
        <f t="shared" si="18"/>
        <v>0</v>
      </c>
      <c r="M476" s="106">
        <f t="shared" si="19"/>
        <v>0</v>
      </c>
      <c r="N476" s="106">
        <f t="shared" si="20"/>
        <v>0</v>
      </c>
      <c r="O476" s="106">
        <f t="shared" si="21"/>
        <v>0</v>
      </c>
      <c r="P476" s="107">
        <f t="shared" si="22"/>
        <v>0</v>
      </c>
    </row>
    <row r="477" spans="6:16" x14ac:dyDescent="0.25">
      <c r="F477" s="106">
        <f t="shared" si="16"/>
        <v>0</v>
      </c>
      <c r="I477" s="106">
        <f t="shared" si="17"/>
        <v>0</v>
      </c>
      <c r="J477" s="106">
        <f t="shared" si="18"/>
        <v>0</v>
      </c>
      <c r="M477" s="106">
        <f t="shared" si="19"/>
        <v>0</v>
      </c>
      <c r="N477" s="106">
        <f t="shared" si="20"/>
        <v>0</v>
      </c>
      <c r="O477" s="106">
        <f t="shared" si="21"/>
        <v>0</v>
      </c>
      <c r="P477" s="107">
        <f t="shared" si="22"/>
        <v>0</v>
      </c>
    </row>
    <row r="478" spans="6:16" x14ac:dyDescent="0.25">
      <c r="F478" s="106">
        <f t="shared" si="16"/>
        <v>0</v>
      </c>
      <c r="I478" s="106">
        <f t="shared" si="17"/>
        <v>0</v>
      </c>
      <c r="J478" s="106">
        <f t="shared" si="18"/>
        <v>0</v>
      </c>
      <c r="M478" s="106">
        <f t="shared" si="19"/>
        <v>0</v>
      </c>
      <c r="N478" s="106">
        <f t="shared" si="20"/>
        <v>0</v>
      </c>
      <c r="O478" s="106">
        <f t="shared" si="21"/>
        <v>0</v>
      </c>
      <c r="P478" s="107">
        <f t="shared" si="22"/>
        <v>0</v>
      </c>
    </row>
    <row r="479" spans="6:16" x14ac:dyDescent="0.25">
      <c r="F479" s="106">
        <f t="shared" si="16"/>
        <v>0</v>
      </c>
      <c r="I479" s="106">
        <f t="shared" si="17"/>
        <v>0</v>
      </c>
      <c r="J479" s="106">
        <f t="shared" si="18"/>
        <v>0</v>
      </c>
      <c r="M479" s="106">
        <f t="shared" si="19"/>
        <v>0</v>
      </c>
      <c r="N479" s="106">
        <f t="shared" si="20"/>
        <v>0</v>
      </c>
      <c r="O479" s="106">
        <f t="shared" si="21"/>
        <v>0</v>
      </c>
      <c r="P479" s="107">
        <f t="shared" si="22"/>
        <v>0</v>
      </c>
    </row>
    <row r="480" spans="6:16" x14ac:dyDescent="0.25">
      <c r="F480" s="106">
        <f t="shared" si="16"/>
        <v>0</v>
      </c>
      <c r="I480" s="106">
        <f t="shared" si="17"/>
        <v>0</v>
      </c>
      <c r="J480" s="106">
        <f t="shared" si="18"/>
        <v>0</v>
      </c>
      <c r="M480" s="106">
        <f t="shared" si="19"/>
        <v>0</v>
      </c>
      <c r="N480" s="106">
        <f t="shared" si="20"/>
        <v>0</v>
      </c>
      <c r="O480" s="106">
        <f t="shared" si="21"/>
        <v>0</v>
      </c>
      <c r="P480" s="107">
        <f t="shared" si="22"/>
        <v>0</v>
      </c>
    </row>
    <row r="481" spans="6:16" x14ac:dyDescent="0.25">
      <c r="F481" s="106">
        <f t="shared" si="16"/>
        <v>0</v>
      </c>
      <c r="I481" s="106">
        <f t="shared" si="17"/>
        <v>0</v>
      </c>
      <c r="J481" s="106">
        <f t="shared" si="18"/>
        <v>0</v>
      </c>
      <c r="M481" s="106">
        <f t="shared" si="19"/>
        <v>0</v>
      </c>
      <c r="N481" s="106">
        <f t="shared" si="20"/>
        <v>0</v>
      </c>
      <c r="O481" s="106">
        <f t="shared" si="21"/>
        <v>0</v>
      </c>
      <c r="P481" s="107">
        <f t="shared" si="22"/>
        <v>0</v>
      </c>
    </row>
    <row r="482" spans="6:16" x14ac:dyDescent="0.25">
      <c r="F482" s="106">
        <f t="shared" si="16"/>
        <v>0</v>
      </c>
      <c r="I482" s="106">
        <f t="shared" si="17"/>
        <v>0</v>
      </c>
      <c r="J482" s="106">
        <f t="shared" si="18"/>
        <v>0</v>
      </c>
      <c r="M482" s="106">
        <f t="shared" si="19"/>
        <v>0</v>
      </c>
      <c r="N482" s="106">
        <f t="shared" si="20"/>
        <v>0</v>
      </c>
      <c r="O482" s="106">
        <f t="shared" si="21"/>
        <v>0</v>
      </c>
      <c r="P482" s="107">
        <f t="shared" si="22"/>
        <v>0</v>
      </c>
    </row>
    <row r="483" spans="6:16" x14ac:dyDescent="0.25">
      <c r="F483" s="106">
        <f t="shared" si="16"/>
        <v>0</v>
      </c>
      <c r="I483" s="106">
        <f t="shared" si="17"/>
        <v>0</v>
      </c>
      <c r="J483" s="106">
        <f t="shared" si="18"/>
        <v>0</v>
      </c>
      <c r="M483" s="106">
        <f t="shared" si="19"/>
        <v>0</v>
      </c>
      <c r="N483" s="106">
        <f t="shared" si="20"/>
        <v>0</v>
      </c>
      <c r="O483" s="106">
        <f t="shared" si="21"/>
        <v>0</v>
      </c>
      <c r="P483" s="107">
        <f t="shared" si="22"/>
        <v>0</v>
      </c>
    </row>
    <row r="484" spans="6:16" x14ac:dyDescent="0.25">
      <c r="F484" s="106">
        <f t="shared" si="16"/>
        <v>0</v>
      </c>
      <c r="I484" s="106">
        <f t="shared" si="17"/>
        <v>0</v>
      </c>
      <c r="J484" s="106">
        <f t="shared" si="18"/>
        <v>0</v>
      </c>
      <c r="M484" s="106">
        <f t="shared" si="19"/>
        <v>0</v>
      </c>
      <c r="N484" s="106">
        <f t="shared" si="20"/>
        <v>0</v>
      </c>
      <c r="O484" s="106">
        <f t="shared" si="21"/>
        <v>0</v>
      </c>
      <c r="P484" s="107">
        <f t="shared" si="22"/>
        <v>0</v>
      </c>
    </row>
    <row r="485" spans="6:16" x14ac:dyDescent="0.25">
      <c r="F485" s="106">
        <f t="shared" si="16"/>
        <v>0</v>
      </c>
      <c r="I485" s="106">
        <f t="shared" si="17"/>
        <v>0</v>
      </c>
      <c r="J485" s="106">
        <f t="shared" si="18"/>
        <v>0</v>
      </c>
      <c r="M485" s="106">
        <f t="shared" si="19"/>
        <v>0</v>
      </c>
      <c r="N485" s="106">
        <f t="shared" si="20"/>
        <v>0</v>
      </c>
      <c r="O485" s="106">
        <f t="shared" si="21"/>
        <v>0</v>
      </c>
      <c r="P485" s="107">
        <f t="shared" si="22"/>
        <v>0</v>
      </c>
    </row>
    <row r="486" spans="6:16" x14ac:dyDescent="0.25">
      <c r="F486" s="106">
        <f t="shared" si="16"/>
        <v>0</v>
      </c>
      <c r="I486" s="106">
        <f t="shared" si="17"/>
        <v>0</v>
      </c>
      <c r="J486" s="106">
        <f t="shared" si="18"/>
        <v>0</v>
      </c>
      <c r="M486" s="106">
        <f t="shared" si="19"/>
        <v>0</v>
      </c>
      <c r="N486" s="106">
        <f t="shared" si="20"/>
        <v>0</v>
      </c>
      <c r="O486" s="106">
        <f t="shared" si="21"/>
        <v>0</v>
      </c>
      <c r="P486" s="107">
        <f t="shared" si="22"/>
        <v>0</v>
      </c>
    </row>
    <row r="487" spans="6:16" x14ac:dyDescent="0.25">
      <c r="F487" s="106">
        <f t="shared" si="16"/>
        <v>0</v>
      </c>
      <c r="I487" s="106">
        <f t="shared" si="17"/>
        <v>0</v>
      </c>
      <c r="J487" s="106">
        <f t="shared" si="18"/>
        <v>0</v>
      </c>
      <c r="M487" s="106">
        <f t="shared" si="19"/>
        <v>0</v>
      </c>
      <c r="N487" s="106">
        <f t="shared" si="20"/>
        <v>0</v>
      </c>
      <c r="O487" s="106">
        <f t="shared" si="21"/>
        <v>0</v>
      </c>
      <c r="P487" s="107">
        <f t="shared" si="22"/>
        <v>0</v>
      </c>
    </row>
    <row r="488" spans="6:16" x14ac:dyDescent="0.25">
      <c r="F488" s="106">
        <f t="shared" si="16"/>
        <v>0</v>
      </c>
      <c r="I488" s="106">
        <f t="shared" si="17"/>
        <v>0</v>
      </c>
      <c r="J488" s="106">
        <f t="shared" si="18"/>
        <v>0</v>
      </c>
      <c r="M488" s="106">
        <f t="shared" si="19"/>
        <v>0</v>
      </c>
      <c r="N488" s="106">
        <f t="shared" si="20"/>
        <v>0</v>
      </c>
      <c r="O488" s="106">
        <f t="shared" si="21"/>
        <v>0</v>
      </c>
      <c r="P488" s="107">
        <f t="shared" si="22"/>
        <v>0</v>
      </c>
    </row>
    <row r="489" spans="6:16" x14ac:dyDescent="0.25">
      <c r="F489" s="106">
        <f t="shared" si="16"/>
        <v>0</v>
      </c>
      <c r="I489" s="106">
        <f t="shared" si="17"/>
        <v>0</v>
      </c>
      <c r="J489" s="106">
        <f t="shared" si="18"/>
        <v>0</v>
      </c>
      <c r="M489" s="106">
        <f t="shared" si="19"/>
        <v>0</v>
      </c>
      <c r="N489" s="106">
        <f t="shared" si="20"/>
        <v>0</v>
      </c>
      <c r="O489" s="106">
        <f t="shared" si="21"/>
        <v>0</v>
      </c>
      <c r="P489" s="107">
        <f t="shared" si="22"/>
        <v>0</v>
      </c>
    </row>
    <row r="490" spans="6:16" x14ac:dyDescent="0.25">
      <c r="F490" s="106">
        <f t="shared" si="16"/>
        <v>0</v>
      </c>
      <c r="I490" s="106">
        <f t="shared" si="17"/>
        <v>0</v>
      </c>
      <c r="J490" s="106">
        <f t="shared" si="18"/>
        <v>0</v>
      </c>
      <c r="M490" s="106">
        <f t="shared" si="19"/>
        <v>0</v>
      </c>
      <c r="N490" s="106">
        <f t="shared" si="20"/>
        <v>0</v>
      </c>
      <c r="O490" s="106">
        <f t="shared" si="21"/>
        <v>0</v>
      </c>
      <c r="P490" s="107">
        <f t="shared" si="22"/>
        <v>0</v>
      </c>
    </row>
    <row r="491" spans="6:16" x14ac:dyDescent="0.25">
      <c r="F491" s="106">
        <f t="shared" si="16"/>
        <v>0</v>
      </c>
      <c r="I491" s="106">
        <f t="shared" si="17"/>
        <v>0</v>
      </c>
      <c r="J491" s="106">
        <f t="shared" si="18"/>
        <v>0</v>
      </c>
      <c r="M491" s="106">
        <f t="shared" si="19"/>
        <v>0</v>
      </c>
      <c r="N491" s="106">
        <f t="shared" si="20"/>
        <v>0</v>
      </c>
      <c r="O491" s="106">
        <f t="shared" si="21"/>
        <v>0</v>
      </c>
      <c r="P491" s="107">
        <f t="shared" si="22"/>
        <v>0</v>
      </c>
    </row>
    <row r="492" spans="6:16" x14ac:dyDescent="0.25">
      <c r="F492" s="106">
        <f t="shared" si="16"/>
        <v>0</v>
      </c>
      <c r="I492" s="106">
        <f t="shared" si="17"/>
        <v>0</v>
      </c>
      <c r="J492" s="106">
        <f t="shared" si="18"/>
        <v>0</v>
      </c>
      <c r="M492" s="106">
        <f t="shared" si="19"/>
        <v>0</v>
      </c>
      <c r="N492" s="106">
        <f t="shared" si="20"/>
        <v>0</v>
      </c>
      <c r="O492" s="106">
        <f t="shared" si="21"/>
        <v>0</v>
      </c>
      <c r="P492" s="107">
        <f t="shared" si="22"/>
        <v>0</v>
      </c>
    </row>
    <row r="493" spans="6:16" x14ac:dyDescent="0.25">
      <c r="F493" s="106">
        <f t="shared" si="16"/>
        <v>0</v>
      </c>
      <c r="I493" s="106">
        <f t="shared" si="17"/>
        <v>0</v>
      </c>
      <c r="J493" s="106">
        <f t="shared" si="11"/>
        <v>0</v>
      </c>
      <c r="M493" s="106">
        <f t="shared" si="12"/>
        <v>0</v>
      </c>
      <c r="N493" s="106">
        <f t="shared" si="13"/>
        <v>0</v>
      </c>
      <c r="O493" s="106">
        <f t="shared" si="14"/>
        <v>0</v>
      </c>
      <c r="P493" s="107">
        <f t="shared" si="15"/>
        <v>0</v>
      </c>
    </row>
    <row r="494" spans="6:16" x14ac:dyDescent="0.25">
      <c r="F494" s="106">
        <f t="shared" si="16"/>
        <v>0</v>
      </c>
      <c r="I494" s="106">
        <f t="shared" si="17"/>
        <v>0</v>
      </c>
      <c r="J494" s="106">
        <f t="shared" si="11"/>
        <v>0</v>
      </c>
      <c r="M494" s="106">
        <f t="shared" si="12"/>
        <v>0</v>
      </c>
      <c r="N494" s="106">
        <f t="shared" si="13"/>
        <v>0</v>
      </c>
      <c r="O494" s="106">
        <f t="shared" si="14"/>
        <v>0</v>
      </c>
      <c r="P494" s="107">
        <f t="shared" si="15"/>
        <v>0</v>
      </c>
    </row>
    <row r="495" spans="6:16" x14ac:dyDescent="0.25">
      <c r="F495" s="106">
        <f t="shared" si="16"/>
        <v>0</v>
      </c>
      <c r="I495" s="106">
        <f t="shared" si="17"/>
        <v>0</v>
      </c>
      <c r="J495" s="106">
        <f t="shared" si="11"/>
        <v>0</v>
      </c>
      <c r="M495" s="106">
        <f t="shared" si="12"/>
        <v>0</v>
      </c>
      <c r="N495" s="106">
        <f t="shared" si="13"/>
        <v>0</v>
      </c>
      <c r="O495" s="106">
        <f t="shared" si="14"/>
        <v>0</v>
      </c>
      <c r="P495" s="107">
        <f t="shared" si="15"/>
        <v>0</v>
      </c>
    </row>
    <row r="496" spans="6:16" x14ac:dyDescent="0.25">
      <c r="F496" s="106">
        <f t="shared" si="16"/>
        <v>0</v>
      </c>
      <c r="I496" s="106">
        <f t="shared" si="17"/>
        <v>0</v>
      </c>
      <c r="J496" s="106">
        <f t="shared" si="11"/>
        <v>0</v>
      </c>
      <c r="M496" s="106">
        <f t="shared" si="12"/>
        <v>0</v>
      </c>
      <c r="N496" s="106">
        <f t="shared" si="13"/>
        <v>0</v>
      </c>
      <c r="O496" s="106">
        <f t="shared" si="14"/>
        <v>0</v>
      </c>
      <c r="P496" s="107">
        <f t="shared" si="15"/>
        <v>0</v>
      </c>
    </row>
    <row r="497" spans="6:16" x14ac:dyDescent="0.25">
      <c r="F497" s="106">
        <f t="shared" si="16"/>
        <v>0</v>
      </c>
      <c r="I497" s="106">
        <f t="shared" si="17"/>
        <v>0</v>
      </c>
      <c r="J497" s="106">
        <f t="shared" si="11"/>
        <v>0</v>
      </c>
      <c r="M497" s="106">
        <f t="shared" si="12"/>
        <v>0</v>
      </c>
      <c r="N497" s="106">
        <f t="shared" si="13"/>
        <v>0</v>
      </c>
      <c r="O497" s="106">
        <f t="shared" si="14"/>
        <v>0</v>
      </c>
      <c r="P497" s="107">
        <f t="shared" si="15"/>
        <v>0</v>
      </c>
    </row>
    <row r="498" spans="6:16" x14ac:dyDescent="0.25">
      <c r="F498" s="106">
        <f t="shared" si="9"/>
        <v>0</v>
      </c>
      <c r="I498" s="106">
        <f t="shared" si="17"/>
        <v>0</v>
      </c>
      <c r="J498" s="106">
        <f t="shared" si="11"/>
        <v>0</v>
      </c>
      <c r="M498" s="106">
        <f t="shared" si="12"/>
        <v>0</v>
      </c>
      <c r="N498" s="106">
        <f t="shared" si="13"/>
        <v>0</v>
      </c>
      <c r="O498" s="106">
        <f t="shared" si="14"/>
        <v>0</v>
      </c>
      <c r="P498" s="107">
        <f t="shared" si="15"/>
        <v>0</v>
      </c>
    </row>
    <row r="499" spans="6:16" x14ac:dyDescent="0.25">
      <c r="F499" s="106">
        <f t="shared" si="9"/>
        <v>0</v>
      </c>
      <c r="I499" s="106">
        <f t="shared" si="17"/>
        <v>0</v>
      </c>
      <c r="J499" s="106">
        <f t="shared" si="11"/>
        <v>0</v>
      </c>
      <c r="M499" s="106">
        <f t="shared" si="12"/>
        <v>0</v>
      </c>
      <c r="N499" s="106">
        <f t="shared" si="13"/>
        <v>0</v>
      </c>
      <c r="O499" s="106">
        <f t="shared" si="14"/>
        <v>0</v>
      </c>
      <c r="P499" s="107">
        <f t="shared" si="15"/>
        <v>0</v>
      </c>
    </row>
    <row r="500" spans="6:16" x14ac:dyDescent="0.25">
      <c r="F500" s="106">
        <f t="shared" si="9"/>
        <v>0</v>
      </c>
      <c r="I500" s="106">
        <f t="shared" si="17"/>
        <v>0</v>
      </c>
      <c r="J500" s="106">
        <f t="shared" si="11"/>
        <v>0</v>
      </c>
      <c r="M500" s="106">
        <f t="shared" si="12"/>
        <v>0</v>
      </c>
      <c r="N500" s="106">
        <f t="shared" si="13"/>
        <v>0</v>
      </c>
      <c r="O500" s="106">
        <f t="shared" si="14"/>
        <v>0</v>
      </c>
      <c r="P500" s="107">
        <f t="shared" si="15"/>
        <v>0</v>
      </c>
    </row>
    <row r="501" spans="6:16" x14ac:dyDescent="0.25">
      <c r="F501" s="106">
        <f t="shared" si="9"/>
        <v>0</v>
      </c>
      <c r="I501" s="106">
        <f t="shared" si="17"/>
        <v>0</v>
      </c>
      <c r="J501" s="106">
        <f t="shared" si="11"/>
        <v>0</v>
      </c>
      <c r="M501" s="106">
        <f t="shared" si="12"/>
        <v>0</v>
      </c>
      <c r="N501" s="106">
        <f t="shared" si="13"/>
        <v>0</v>
      </c>
      <c r="O501" s="106">
        <f t="shared" si="14"/>
        <v>0</v>
      </c>
      <c r="P501" s="107">
        <f t="shared" si="15"/>
        <v>0</v>
      </c>
    </row>
    <row r="502" spans="6:16" x14ac:dyDescent="0.25">
      <c r="F502" s="106">
        <f t="shared" si="9"/>
        <v>0</v>
      </c>
      <c r="I502" s="106">
        <f t="shared" si="17"/>
        <v>0</v>
      </c>
      <c r="J502" s="106">
        <f t="shared" si="11"/>
        <v>0</v>
      </c>
      <c r="M502" s="106">
        <f t="shared" si="12"/>
        <v>0</v>
      </c>
      <c r="N502" s="106">
        <f t="shared" si="13"/>
        <v>0</v>
      </c>
      <c r="O502" s="106">
        <f t="shared" si="14"/>
        <v>0</v>
      </c>
      <c r="P502" s="107">
        <f t="shared" si="15"/>
        <v>0</v>
      </c>
    </row>
    <row r="503" spans="6:16" x14ac:dyDescent="0.25">
      <c r="F503" s="106">
        <f t="shared" si="9"/>
        <v>0</v>
      </c>
      <c r="I503" s="106">
        <f t="shared" si="17"/>
        <v>0</v>
      </c>
      <c r="J503" s="106">
        <f t="shared" si="11"/>
        <v>0</v>
      </c>
      <c r="M503" s="106">
        <f t="shared" si="12"/>
        <v>0</v>
      </c>
      <c r="N503" s="106">
        <f t="shared" si="13"/>
        <v>0</v>
      </c>
      <c r="O503" s="106">
        <f t="shared" si="14"/>
        <v>0</v>
      </c>
      <c r="P503" s="107">
        <f t="shared" si="15"/>
        <v>0</v>
      </c>
    </row>
    <row r="504" spans="6:16" x14ac:dyDescent="0.25">
      <c r="F504" s="106">
        <f t="shared" si="9"/>
        <v>0</v>
      </c>
      <c r="I504" s="106">
        <f t="shared" si="17"/>
        <v>0</v>
      </c>
      <c r="J504" s="106">
        <f t="shared" si="11"/>
        <v>0</v>
      </c>
      <c r="M504" s="106">
        <f t="shared" si="12"/>
        <v>0</v>
      </c>
      <c r="N504" s="106">
        <f t="shared" si="13"/>
        <v>0</v>
      </c>
      <c r="O504" s="106">
        <f t="shared" si="14"/>
        <v>0</v>
      </c>
      <c r="P504" s="107">
        <f t="shared" si="15"/>
        <v>0</v>
      </c>
    </row>
    <row r="505" spans="6:16" x14ac:dyDescent="0.25">
      <c r="F505" s="106">
        <f t="shared" si="9"/>
        <v>0</v>
      </c>
      <c r="I505" s="106">
        <f t="shared" si="17"/>
        <v>0</v>
      </c>
      <c r="J505" s="106">
        <f t="shared" si="11"/>
        <v>0</v>
      </c>
      <c r="M505" s="106">
        <f t="shared" si="12"/>
        <v>0</v>
      </c>
      <c r="N505" s="106">
        <f t="shared" si="13"/>
        <v>0</v>
      </c>
      <c r="O505" s="106">
        <f t="shared" si="14"/>
        <v>0</v>
      </c>
      <c r="P505" s="107">
        <f t="shared" si="15"/>
        <v>0</v>
      </c>
    </row>
    <row r="506" spans="6:16" x14ac:dyDescent="0.25">
      <c r="F506" s="106">
        <f t="shared" si="9"/>
        <v>0</v>
      </c>
      <c r="I506" s="106">
        <f t="shared" si="17"/>
        <v>0</v>
      </c>
      <c r="J506" s="106">
        <f t="shared" si="11"/>
        <v>0</v>
      </c>
      <c r="M506" s="106">
        <f t="shared" si="12"/>
        <v>0</v>
      </c>
      <c r="N506" s="106">
        <f t="shared" si="13"/>
        <v>0</v>
      </c>
      <c r="O506" s="106">
        <f t="shared" si="14"/>
        <v>0</v>
      </c>
      <c r="P506" s="107">
        <f t="shared" si="15"/>
        <v>0</v>
      </c>
    </row>
    <row r="507" spans="6:16" x14ac:dyDescent="0.25">
      <c r="F507" s="106">
        <f t="shared" si="9"/>
        <v>0</v>
      </c>
      <c r="I507" s="106">
        <f t="shared" si="17"/>
        <v>0</v>
      </c>
      <c r="J507" s="106">
        <f t="shared" si="11"/>
        <v>0</v>
      </c>
      <c r="M507" s="106">
        <f t="shared" si="12"/>
        <v>0</v>
      </c>
      <c r="N507" s="106">
        <f t="shared" si="13"/>
        <v>0</v>
      </c>
      <c r="O507" s="106">
        <f t="shared" si="14"/>
        <v>0</v>
      </c>
      <c r="P507" s="107">
        <f t="shared" si="15"/>
        <v>0</v>
      </c>
    </row>
    <row r="508" spans="6:16" x14ac:dyDescent="0.25">
      <c r="F508" s="106">
        <f t="shared" si="9"/>
        <v>0</v>
      </c>
      <c r="I508" s="106">
        <f t="shared" si="10"/>
        <v>0</v>
      </c>
      <c r="J508" s="106">
        <f t="shared" si="11"/>
        <v>0</v>
      </c>
      <c r="M508" s="106">
        <f t="shared" si="12"/>
        <v>0</v>
      </c>
      <c r="N508" s="106">
        <f t="shared" si="13"/>
        <v>0</v>
      </c>
      <c r="O508" s="106">
        <f t="shared" si="14"/>
        <v>0</v>
      </c>
      <c r="P508" s="107">
        <f t="shared" si="15"/>
        <v>0</v>
      </c>
    </row>
    <row r="509" spans="6:16" x14ac:dyDescent="0.25">
      <c r="F509" s="106">
        <f t="shared" si="9"/>
        <v>0</v>
      </c>
      <c r="I509" s="106">
        <f t="shared" si="10"/>
        <v>0</v>
      </c>
      <c r="J509" s="106">
        <f t="shared" si="11"/>
        <v>0</v>
      </c>
      <c r="M509" s="106">
        <f t="shared" si="12"/>
        <v>0</v>
      </c>
      <c r="N509" s="106">
        <f t="shared" si="13"/>
        <v>0</v>
      </c>
      <c r="O509" s="106">
        <f t="shared" si="14"/>
        <v>0</v>
      </c>
      <c r="P509" s="107">
        <f t="shared" si="15"/>
        <v>0</v>
      </c>
    </row>
    <row r="510" spans="6:16" x14ac:dyDescent="0.25">
      <c r="F510" s="106">
        <f t="shared" si="9"/>
        <v>0</v>
      </c>
      <c r="I510" s="106">
        <f t="shared" si="10"/>
        <v>0</v>
      </c>
      <c r="J510" s="106">
        <f t="shared" si="11"/>
        <v>0</v>
      </c>
      <c r="M510" s="106">
        <f t="shared" si="12"/>
        <v>0</v>
      </c>
      <c r="N510" s="106">
        <f t="shared" si="13"/>
        <v>0</v>
      </c>
      <c r="O510" s="106">
        <f t="shared" si="14"/>
        <v>0</v>
      </c>
      <c r="P510" s="107">
        <f t="shared" si="15"/>
        <v>0</v>
      </c>
    </row>
    <row r="511" spans="6:16" x14ac:dyDescent="0.25">
      <c r="F511" s="106">
        <f t="shared" si="9"/>
        <v>0</v>
      </c>
      <c r="I511" s="106">
        <f t="shared" si="10"/>
        <v>0</v>
      </c>
      <c r="J511" s="106">
        <f t="shared" si="11"/>
        <v>0</v>
      </c>
      <c r="M511" s="106">
        <f t="shared" si="12"/>
        <v>0</v>
      </c>
      <c r="N511" s="106">
        <f t="shared" si="13"/>
        <v>0</v>
      </c>
      <c r="O511" s="106">
        <f t="shared" si="14"/>
        <v>0</v>
      </c>
      <c r="P511" s="107">
        <f t="shared" si="15"/>
        <v>0</v>
      </c>
    </row>
    <row r="512" spans="6:16" x14ac:dyDescent="0.25">
      <c r="F512" s="106">
        <f t="shared" si="9"/>
        <v>0</v>
      </c>
      <c r="I512" s="106">
        <f t="shared" si="10"/>
        <v>0</v>
      </c>
      <c r="J512" s="106">
        <f t="shared" si="11"/>
        <v>0</v>
      </c>
      <c r="M512" s="106">
        <f t="shared" si="12"/>
        <v>0</v>
      </c>
      <c r="N512" s="106">
        <f t="shared" si="13"/>
        <v>0</v>
      </c>
      <c r="O512" s="106">
        <f t="shared" si="14"/>
        <v>0</v>
      </c>
      <c r="P512" s="107">
        <f t="shared" si="15"/>
        <v>0</v>
      </c>
    </row>
    <row r="513" spans="4:16" x14ac:dyDescent="0.25">
      <c r="F513" s="106">
        <f t="shared" si="9"/>
        <v>0</v>
      </c>
      <c r="I513" s="106">
        <f t="shared" si="10"/>
        <v>0</v>
      </c>
      <c r="J513" s="106">
        <f t="shared" si="11"/>
        <v>0</v>
      </c>
      <c r="M513" s="106">
        <f t="shared" si="12"/>
        <v>0</v>
      </c>
      <c r="N513" s="106">
        <f t="shared" si="13"/>
        <v>0</v>
      </c>
      <c r="O513" s="106">
        <f t="shared" si="14"/>
        <v>0</v>
      </c>
      <c r="P513" s="107">
        <f t="shared" si="15"/>
        <v>0</v>
      </c>
    </row>
    <row r="514" spans="4:16" x14ac:dyDescent="0.25">
      <c r="F514" s="106">
        <f t="shared" si="9"/>
        <v>0</v>
      </c>
      <c r="I514" s="106">
        <f t="shared" si="10"/>
        <v>0</v>
      </c>
      <c r="J514" s="106">
        <f t="shared" si="11"/>
        <v>0</v>
      </c>
      <c r="M514" s="106">
        <f t="shared" si="12"/>
        <v>0</v>
      </c>
      <c r="N514" s="106">
        <f t="shared" si="13"/>
        <v>0</v>
      </c>
      <c r="O514" s="106">
        <f t="shared" si="14"/>
        <v>0</v>
      </c>
      <c r="P514" s="107">
        <f t="shared" si="15"/>
        <v>0</v>
      </c>
    </row>
    <row r="515" spans="4:16" x14ac:dyDescent="0.25">
      <c r="F515" s="106">
        <f t="shared" si="9"/>
        <v>0</v>
      </c>
      <c r="I515" s="106">
        <f t="shared" si="10"/>
        <v>0</v>
      </c>
      <c r="J515" s="106">
        <f t="shared" si="11"/>
        <v>0</v>
      </c>
      <c r="M515" s="106">
        <f t="shared" si="12"/>
        <v>0</v>
      </c>
      <c r="N515" s="106">
        <f t="shared" si="13"/>
        <v>0</v>
      </c>
      <c r="O515" s="106">
        <f t="shared" si="14"/>
        <v>0</v>
      </c>
      <c r="P515" s="107">
        <f t="shared" si="15"/>
        <v>0</v>
      </c>
    </row>
    <row r="516" spans="4:16" x14ac:dyDescent="0.25">
      <c r="F516" s="106">
        <f t="shared" si="9"/>
        <v>0</v>
      </c>
      <c r="I516" s="106">
        <f t="shared" si="10"/>
        <v>0</v>
      </c>
      <c r="J516" s="106">
        <f t="shared" si="11"/>
        <v>0</v>
      </c>
      <c r="M516" s="106">
        <f t="shared" si="12"/>
        <v>0</v>
      </c>
      <c r="N516" s="106">
        <f t="shared" si="13"/>
        <v>0</v>
      </c>
      <c r="O516" s="106">
        <f t="shared" si="14"/>
        <v>0</v>
      </c>
      <c r="P516" s="107">
        <f t="shared" si="15"/>
        <v>0</v>
      </c>
    </row>
    <row r="517" spans="4:16" ht="24" customHeight="1" x14ac:dyDescent="0.25">
      <c r="D517" s="114">
        <f>SUM(D311:D516)</f>
        <v>0</v>
      </c>
      <c r="E517" s="108"/>
      <c r="F517" s="108">
        <f>SUM(F311:F516)</f>
        <v>0</v>
      </c>
      <c r="G517" s="6"/>
      <c r="H517" s="6"/>
      <c r="I517" s="108">
        <f>SUM(I311:I516)</f>
        <v>0</v>
      </c>
      <c r="J517" s="108">
        <f>SUM(J311:J516)</f>
        <v>0</v>
      </c>
      <c r="K517" s="108">
        <f>SUM(K311:K516)</f>
        <v>0</v>
      </c>
      <c r="L517" s="6"/>
      <c r="M517" s="108">
        <f>SUM(M311:M516)</f>
        <v>0</v>
      </c>
      <c r="N517" s="108">
        <f>SUM(N311:N516)</f>
        <v>0</v>
      </c>
      <c r="O517" s="108">
        <f>SUM(O311:O516)</f>
        <v>0</v>
      </c>
      <c r="P517" s="112"/>
    </row>
  </sheetData>
  <phoneticPr fontId="26" type="noConversion"/>
  <conditionalFormatting sqref="A62:A66 A106:T1048576 A68:A110 B61:T105 A1:T60">
    <cfRule type="expression" dxfId="30" priority="1">
      <formula>CELL("row")=ROW()</formula>
    </cfRule>
  </conditionalFormatting>
  <dataValidations count="4">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EA8EC3B0-4963-4E8D-9C4C-FDF2736DF2C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1D50697-BD19-4EBB-8FE0-43B5066EF240}"/>
    <dataValidation allowBlank="1" showInputMessage="1" showErrorMessage="1" promptTitle="Avoid Errors" prompt="Wag mo na 'to pakialaman. Auto-divide by 2 lang 'tong column na to. Pinaikli lang yung ita-type mo. XD" sqref="M311:M516 I311:I516 F311:F516" xr:uid="{B9EB7FB2-4D86-48C5-90F4-DE5F726F57FD}"/>
    <dataValidation type="list" allowBlank="1" showInputMessage="1" showErrorMessage="1" sqref="B3:B307" xr:uid="{0349211F-CCC6-4590-BA13-014A96B26166}">
      <formula1>Notes_Taxpayer_List</formula1>
    </dataValidation>
  </dataValidations>
  <pageMargins left="0.7" right="0.7" top="0.75" bottom="0.75" header="0.3" footer="0.3"/>
  <pageSetup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48E4388-B7AE-4447-8D01-698C82868636}">
          <x14:formula1>
            <xm:f>Tag_List!$D$26:$D$44</xm:f>
          </x14:formula1>
          <xm:sqref>C311:C516</xm:sqref>
        </x14:dataValidation>
        <x14:dataValidation type="list" allowBlank="1" showInputMessage="1" showErrorMessage="1" xr:uid="{2861B337-0712-4DF0-B577-502EF48EBC63}">
          <x14:formula1>
            <xm:f>Tag_List!$A$2:$A$87</xm:f>
          </x14:formula1>
          <xm:sqref>X4:X307 D5:D307 F3:F307 J4:J307 H4:H307 L4:L307 N4:N307 P4:P307 R4:R307 T4:T307 V4:V307 Z4:Z307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4BB01-F373-4C4F-B286-C5344B307E9A}">
  <sheetPr codeName="Sheet4"/>
  <dimension ref="A1:AE274"/>
  <sheetViews>
    <sheetView zoomScale="85" zoomScaleNormal="85" workbookViewId="0">
      <selection activeCell="A252" sqref="A252"/>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9" priority="1">
      <formula>CELL("row")=ROW()</formula>
    </cfRule>
  </conditionalFormatting>
  <dataValidations count="4">
    <dataValidation type="list" allowBlank="1" showInputMessage="1" showErrorMessage="1" sqref="B3:B250" xr:uid="{3093AB44-E97F-420D-94FB-8E9CD8CD28F4}">
      <formula1>Notes_Taxpayer_List</formula1>
    </dataValidation>
    <dataValidation allowBlank="1" showInputMessage="1" showErrorMessage="1" promptTitle="Avoid Errors" prompt="Wag mo na 'to pakialaman. Auto-divide by 2 lang 'tong column na to. Pinaikli lang yung ita-type mo. XD" sqref="F254:F273 I254:I273 M254:M273" xr:uid="{C81D4ACE-825A-4F29-B7CC-6F2ED0636CF8}"/>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89D6CAD9-6986-4395-8B73-EB9F6CF256D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EF66E6E-09CF-42A8-B8E8-76E0B319932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D7477D3-6FF2-4119-83F7-59D1073AF35B}">
          <x14:formula1>
            <xm:f>Tag_List!$A$2:$A$87</xm:f>
          </x14:formula1>
          <xm:sqref>X4:X250 D5:D250 V4:V250 T4:T250 R4:R250 P4:P250 N4:N250 L4:L250 J4:J250 H4:H250 F3:F250 Z4:Z250</xm:sqref>
        </x14:dataValidation>
        <x14:dataValidation type="list" allowBlank="1" showInputMessage="1" showErrorMessage="1" xr:uid="{D3086A92-FB3D-4550-89E5-93D0A5501BDD}">
          <x14:formula1>
            <xm:f>Tag_List!$D$26:$D$44</xm:f>
          </x14:formula1>
          <xm:sqref>C254:C273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3897-5F19-4C98-8961-02D83E31D9E8}">
  <sheetPr codeName="Sheet5"/>
  <dimension ref="A1:AE274"/>
  <sheetViews>
    <sheetView workbookViewId="0">
      <selection activeCell="D1"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8" priority="1">
      <formula>CELL("row")=ROW()</formula>
    </cfRule>
  </conditionalFormatting>
  <dataValidations count="4">
    <dataValidation type="list" allowBlank="1" showInputMessage="1" showErrorMessage="1" sqref="B3:B250" xr:uid="{46EA88D0-0799-48AD-9CA6-B3C5EB39DC0D}">
      <formula1>Notes_Taxpayer_List</formula1>
    </dataValidation>
    <dataValidation allowBlank="1" showInputMessage="1" showErrorMessage="1" promptTitle="Avoid Errors" prompt="Wag mo na 'to pakialaman. Auto-divide by 2 lang 'tong column na to. Pinaikli lang yung ita-type mo. XD" sqref="F254:F273 I254:I273 M254:M273" xr:uid="{50DEFB32-B250-4A43-81E1-F1A17FD1104A}"/>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EEB6D84C-674A-4B03-9897-BFA9AB61D67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05E4C5E-CBB5-4A7B-A0FF-8FE66F92BB1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6BB7CD91-CA96-46A7-A160-9BDE69E7ABD5}">
          <x14:formula1>
            <xm:f>Tag_List!$A$2:$A$87</xm:f>
          </x14:formula1>
          <xm:sqref>X4:X250 D5:D250 V4:V250 T4:T250 R4:R250 P4:P250 N4:N250 L4:L250 J4:J250 H4:H250 F3:F250 Z4:Z250</xm:sqref>
        </x14:dataValidation>
        <x14:dataValidation type="list" allowBlank="1" showInputMessage="1" showErrorMessage="1" xr:uid="{919E4C16-3A58-4B38-B1C3-25E88E069BA7}">
          <x14:formula1>
            <xm:f>Tag_List!$D$26:$D$44</xm:f>
          </x14:formula1>
          <xm:sqref>C254:C273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06315-685D-4C3D-A615-86ABA2896638}">
  <sheetPr codeName="Sheet6"/>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7" priority="1">
      <formula>CELL("row")=ROW()</formula>
    </cfRule>
  </conditionalFormatting>
  <dataValidations count="4">
    <dataValidation type="list" allowBlank="1" showInputMessage="1" showErrorMessage="1" sqref="B3:B250" xr:uid="{E8FC1B67-17E9-475B-95B0-5892F636DA18}">
      <formula1>Notes_Taxpayer_List</formula1>
    </dataValidation>
    <dataValidation allowBlank="1" showInputMessage="1" showErrorMessage="1" promptTitle="Avoid Errors" prompt="Wag mo na 'to pakialaman. Auto-divide by 2 lang 'tong column na to. Pinaikli lang yung ita-type mo. XD" sqref="F254:F273 I254:I273 M254:M273" xr:uid="{4755138C-7B8D-499C-80E7-A1FC118A035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CEC63139-311C-4B70-B7E8-CBB3C294C81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5EFA7B2-61CD-461C-98BD-94DB09FBBB4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4C4B9C5-8834-49A9-B52C-6A7BD9C70EB1}">
          <x14:formula1>
            <xm:f>Tag_List!$A$2:$A$87</xm:f>
          </x14:formula1>
          <xm:sqref>X4:X250 D5:D250 V4:V250 T4:T250 R4:R250 P4:P250 N4:N250 L4:L250 J4:J250 H4:H250 F3:F250 Z4:Z250</xm:sqref>
        </x14:dataValidation>
        <x14:dataValidation type="list" allowBlank="1" showInputMessage="1" showErrorMessage="1" xr:uid="{4E0BEC38-1303-40FC-8221-E93A59733376}">
          <x14:formula1>
            <xm:f>Tag_List!$D$26:$D$44</xm:f>
          </x14:formula1>
          <xm:sqref>C254:C273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7A0BB-4080-477B-B7FF-1D8C2F13B834}">
  <sheetPr codeName="Sheet7"/>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6" priority="1">
      <formula>CELL("row")=ROW()</formula>
    </cfRule>
  </conditionalFormatting>
  <dataValidations count="4">
    <dataValidation type="list" allowBlank="1" showInputMessage="1" showErrorMessage="1" sqref="B3:B250" xr:uid="{7F3453A3-4F9A-4953-A2EA-FFC1FBA47AE8}">
      <formula1>Notes_Taxpayer_List</formula1>
    </dataValidation>
    <dataValidation allowBlank="1" showInputMessage="1" showErrorMessage="1" promptTitle="Avoid Errors" prompt="Wag mo na 'to pakialaman. Auto-divide by 2 lang 'tong column na to. Pinaikli lang yung ita-type mo. XD" sqref="F254:F273 I254:I273 M254:M273" xr:uid="{C40A9D10-3F4A-441C-9538-4A3E590E8F74}"/>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8993AEC0-46A7-4EDB-A66A-6135741C845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2A3BB24-E251-4460-9FB3-F3745BBCA41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87ED382-CB9C-4A98-99D6-B620DDD2E89A}">
          <x14:formula1>
            <xm:f>Tag_List!$A$2:$A$87</xm:f>
          </x14:formula1>
          <xm:sqref>X4:X250 D5:D250 V4:V250 T4:T250 R4:R250 P4:P250 N4:N250 L4:L250 J4:J250 H4:H250 F3:F250 Z4:Z250</xm:sqref>
        </x14:dataValidation>
        <x14:dataValidation type="list" allowBlank="1" showInputMessage="1" showErrorMessage="1" xr:uid="{76C62FD9-085E-4D5E-8AAE-1CBC75828E63}">
          <x14:formula1>
            <xm:f>Tag_List!$D$26:$D$44</xm:f>
          </x14:formula1>
          <xm:sqref>C254:C273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12F0-25D2-4292-9E1C-FBE9E74DB36C}">
  <sheetPr codeName="Sheet8"/>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5" priority="1">
      <formula>CELL("row")=ROW()</formula>
    </cfRule>
  </conditionalFormatting>
  <dataValidations count="4">
    <dataValidation type="list" allowBlank="1" showInputMessage="1" showErrorMessage="1" sqref="B3:B250" xr:uid="{E41C5C09-BD1C-412D-8886-4A2339591143}">
      <formula1>Notes_Taxpayer_List</formula1>
    </dataValidation>
    <dataValidation allowBlank="1" showInputMessage="1" showErrorMessage="1" promptTitle="Avoid Errors" prompt="Wag mo na 'to pakialaman. Auto-divide by 2 lang 'tong column na to. Pinaikli lang yung ita-type mo. XD" sqref="F254:F273 I254:I273 M254:M273" xr:uid="{2EED3F7D-07DC-4500-ABBA-C9E3B5CB3F4E}"/>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E41BFECC-516F-41D2-B5DE-9E223F95810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7B3BB742-0432-42CE-B5F8-00D0DD5C0BB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84B474E-8C91-495C-82B0-965F35B78AF2}">
          <x14:formula1>
            <xm:f>Tag_List!$A$2:$A$87</xm:f>
          </x14:formula1>
          <xm:sqref>X4:X250 D5:D250 V4:V250 T4:T250 R4:R250 P4:P250 N4:N250 L4:L250 J4:J250 H4:H250 F3:F250 Z4:Z250</xm:sqref>
        </x14:dataValidation>
        <x14:dataValidation type="list" allowBlank="1" showInputMessage="1" showErrorMessage="1" xr:uid="{995B92A6-8B40-499B-B5A7-2276655780FC}">
          <x14:formula1>
            <xm:f>Tag_List!$D$26:$D$44</xm:f>
          </x14:formula1>
          <xm:sqref>C254:C273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7CFBB-EA92-4633-B1B6-8C5C8DC55F10}">
  <sheetPr codeName="Sheet9"/>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4" priority="1">
      <formula>CELL("row")=ROW()</formula>
    </cfRule>
  </conditionalFormatting>
  <dataValidations count="4">
    <dataValidation type="list" allowBlank="1" showInputMessage="1" showErrorMessage="1" sqref="B3:B250" xr:uid="{B7B49A9A-B289-4BE5-B895-28F4A266EF04}">
      <formula1>Notes_Taxpayer_List</formula1>
    </dataValidation>
    <dataValidation allowBlank="1" showInputMessage="1" showErrorMessage="1" promptTitle="Avoid Errors" prompt="Wag mo na 'to pakialaman. Auto-divide by 2 lang 'tong column na to. Pinaikli lang yung ita-type mo. XD" sqref="F254:F273 I254:I273 M254:M273" xr:uid="{1CB1E513-B0E3-4BA5-A302-0BD60926C7CB}"/>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8261A997-D17E-4121-8AD4-3886D1684C4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2C20E6E-D941-44D5-8C49-D0B36C8A2E5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A200C49-C7AC-4E50-88E3-0BC4CCD3C175}">
          <x14:formula1>
            <xm:f>Tag_List!$A$2:$A$87</xm:f>
          </x14:formula1>
          <xm:sqref>X4:X250 D5:D250 V4:V250 T4:T250 R4:R250 P4:P250 N4:N250 L4:L250 J4:J250 H4:H250 F3:F250 Z4:Z250</xm:sqref>
        </x14:dataValidation>
        <x14:dataValidation type="list" allowBlank="1" showInputMessage="1" showErrorMessage="1" xr:uid="{4D1BDDC2-9052-4FAB-A25A-D8E5EA3F6A6E}">
          <x14:formula1>
            <xm:f>Tag_List!$D$26:$D$44</xm:f>
          </x14:formula1>
          <xm:sqref>C254:C273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45648-D656-4BCF-AFEA-52233D274A89}">
  <sheetPr codeName="Sheet10"/>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3" priority="1">
      <formula>CELL("row")=ROW()</formula>
    </cfRule>
  </conditionalFormatting>
  <dataValidations count="4">
    <dataValidation type="list" allowBlank="1" showInputMessage="1" showErrorMessage="1" sqref="B3:B250" xr:uid="{0F9D3744-19BC-4EF3-A536-CDE983836F2D}">
      <formula1>Notes_Taxpayer_List</formula1>
    </dataValidation>
    <dataValidation allowBlank="1" showInputMessage="1" showErrorMessage="1" promptTitle="Avoid Errors" prompt="Wag mo na 'to pakialaman. Auto-divide by 2 lang 'tong column na to. Pinaikli lang yung ita-type mo. XD" sqref="F254:F273 I254:I273 M254:M273" xr:uid="{00962B47-9819-478D-9B94-B0B18B89E43B}"/>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E959D3B6-8F93-469D-A44B-B4963A810621}"/>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55B9675-ECDF-4440-9544-CA7DBB57642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25434AA-14AF-4181-9DEC-1EF08E6975C4}">
          <x14:formula1>
            <xm:f>Tag_List!$A$2:$A$87</xm:f>
          </x14:formula1>
          <xm:sqref>X4:X250 D5:D250 V4:V250 T4:T250 R4:R250 P4:P250 N4:N250 L4:L250 J4:J250 H4:H250 F3:F250 Z4:Z250</xm:sqref>
        </x14:dataValidation>
        <x14:dataValidation type="list" allowBlank="1" showInputMessage="1" showErrorMessage="1" xr:uid="{F22383FC-518A-422B-AA98-8248B1DCA1D7}">
          <x14:formula1>
            <xm:f>Tag_List!$D$26:$D$44</xm:f>
          </x14:formula1>
          <xm:sqref>C254:C273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B3E6E-AB2F-40A1-A50B-39FFB1D60E4C}">
  <sheetPr codeName="Sheet11"/>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2" priority="1">
      <formula>CELL("row")=ROW()</formula>
    </cfRule>
  </conditionalFormatting>
  <dataValidations count="4">
    <dataValidation type="list" allowBlank="1" showInputMessage="1" showErrorMessage="1" sqref="B3:B250" xr:uid="{CF38BB2E-3C91-4A79-8851-90AFD2B70EEC}">
      <formula1>Notes_Taxpayer_List</formula1>
    </dataValidation>
    <dataValidation allowBlank="1" showInputMessage="1" showErrorMessage="1" promptTitle="Avoid Errors" prompt="Wag mo na 'to pakialaman. Auto-divide by 2 lang 'tong column na to. Pinaikli lang yung ita-type mo. XD" sqref="F254:F273 I254:I273 M254:M273" xr:uid="{7C5D8E43-7618-4E53-89AE-444FF308572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794901F9-DC06-455D-A14F-28145DB430D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9451A319-E3AC-4A3D-A0C4-AC1A3FF38D6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57E791A-FCF8-4F9F-89A1-640779B262F6}">
          <x14:formula1>
            <xm:f>Tag_List!$A$2:$A$87</xm:f>
          </x14:formula1>
          <xm:sqref>X4:X250 D5:D250 V4:V250 T4:T250 R4:R250 P4:P250 N4:N250 L4:L250 J4:J250 H4:H250 F3:F250 Z4:Z250</xm:sqref>
        </x14:dataValidation>
        <x14:dataValidation type="list" allowBlank="1" showInputMessage="1" showErrorMessage="1" xr:uid="{DF8D3B0D-5F9B-42F8-9401-2A9B15A7FE41}">
          <x14:formula1>
            <xm:f>Tag_List!$D$26:$D$44</xm:f>
          </x14:formula1>
          <xm:sqref>C254:C273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D8B7E-C377-4E56-B21E-2F5ADFE5F5E9}">
  <sheetPr codeName="Sheet12"/>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1" priority="1">
      <formula>CELL("row")=ROW()</formula>
    </cfRule>
  </conditionalFormatting>
  <dataValidations count="4">
    <dataValidation type="list" allowBlank="1" showInputMessage="1" showErrorMessage="1" sqref="B3:B250" xr:uid="{332DAF9F-3959-4756-877E-0290F8E525B1}">
      <formula1>Notes_Taxpayer_List</formula1>
    </dataValidation>
    <dataValidation allowBlank="1" showInputMessage="1" showErrorMessage="1" promptTitle="Avoid Errors" prompt="Wag mo na 'to pakialaman. Auto-divide by 2 lang 'tong column na to. Pinaikli lang yung ita-type mo. XD" sqref="F254:F273 I254:I273 M254:M273" xr:uid="{2B362D6A-A532-49DD-AC62-D978B97C42A5}"/>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18BFB33-BEB6-4B41-A19C-2B109926176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A21919F-D667-4D19-BD59-3D64EFAFCE1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7CB371D-BB70-4DAF-9397-D3548CB4B67A}">
          <x14:formula1>
            <xm:f>Tag_List!$A$2:$A$87</xm:f>
          </x14:formula1>
          <xm:sqref>X4:X250 D5:D250 V4:V250 T4:T250 R4:R250 P4:P250 N4:N250 L4:L250 J4:J250 H4:H250 F3:F250 Z4:Z250</xm:sqref>
        </x14:dataValidation>
        <x14:dataValidation type="list" allowBlank="1" showInputMessage="1" showErrorMessage="1" xr:uid="{8C7B0356-EEA4-4F02-AAB8-13DE883EA6EF}">
          <x14:formula1>
            <xm:f>Tag_List!$D$26:$D$44</xm:f>
          </x14:formula1>
          <xm:sqref>C254:C273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ED905-3D96-4A0F-98EC-62115061A2E9}">
  <sheetPr codeName="Sheet13"/>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0" priority="1">
      <formula>CELL("row")=ROW()</formula>
    </cfRule>
  </conditionalFormatting>
  <dataValidations count="4">
    <dataValidation type="list" allowBlank="1" showInputMessage="1" showErrorMessage="1" sqref="B3:B250" xr:uid="{5EB069FE-A0CD-4C2C-B73A-8454753893D2}">
      <formula1>Notes_Taxpayer_List</formula1>
    </dataValidation>
    <dataValidation allowBlank="1" showInputMessage="1" showErrorMessage="1" promptTitle="Avoid Errors" prompt="Wag mo na 'to pakialaman. Auto-divide by 2 lang 'tong column na to. Pinaikli lang yung ita-type mo. XD" sqref="F254:F273 I254:I273 M254:M273" xr:uid="{8E1E658D-0ECA-4341-871F-4B43C4867F6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8B944A2E-D20C-41FE-9FC3-327D1E7C3A0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CA9917F-3596-4020-9D27-D06D3750D099}"/>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88FEE14-7682-4FA8-95EB-184C063FB6AC}">
          <x14:formula1>
            <xm:f>Tag_List!$A$2:$A$87</xm:f>
          </x14:formula1>
          <xm:sqref>X4:X250 D5:D250 V4:V250 T4:T250 R4:R250 P4:P250 N4:N250 L4:L250 J4:J250 H4:H250 F3:F250 Z4:Z250</xm:sqref>
        </x14:dataValidation>
        <x14:dataValidation type="list" allowBlank="1" showInputMessage="1" showErrorMessage="1" xr:uid="{573C2B42-DD13-47BE-9C98-A821C839FA8B}">
          <x14:formula1>
            <xm:f>Tag_List!$D$26:$D$44</xm:f>
          </x14:formula1>
          <xm:sqref>C254:C273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9F6BC-D733-459B-A917-E2D47273A4DE}">
  <sheetPr codeName="Sheet14"/>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9" priority="1">
      <formula>CELL("row")=ROW()</formula>
    </cfRule>
  </conditionalFormatting>
  <dataValidations count="4">
    <dataValidation type="list" allowBlank="1" showInputMessage="1" showErrorMessage="1" sqref="B3:B250" xr:uid="{DB44B237-5720-4C57-9071-AE44B2C42F1D}">
      <formula1>Notes_Taxpayer_List</formula1>
    </dataValidation>
    <dataValidation allowBlank="1" showInputMessage="1" showErrorMessage="1" promptTitle="Avoid Errors" prompt="Wag mo na 'to pakialaman. Auto-divide by 2 lang 'tong column na to. Pinaikli lang yung ita-type mo. XD" sqref="F254:F273 I254:I273 M254:M273" xr:uid="{5D40AC4B-7FCA-4EA6-9F55-10355C6CE0BD}"/>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1F5FEB53-CE8A-42A5-8F3D-914442E40E1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BA3F809A-1BC3-4A45-932E-1B57C37309C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2CD1EDF-40F6-4B1E-A3D4-F98E47E5EDF6}">
          <x14:formula1>
            <xm:f>Tag_List!$A$2:$A$87</xm:f>
          </x14:formula1>
          <xm:sqref>X4:X250 D5:D250 V4:V250 T4:T250 R4:R250 P4:P250 N4:N250 L4:L250 J4:J250 H4:H250 F3:F250 Z4:Z250</xm:sqref>
        </x14:dataValidation>
        <x14:dataValidation type="list" allowBlank="1" showInputMessage="1" showErrorMessage="1" xr:uid="{6506C903-E134-4E84-ADF2-5958C4BDE7B4}">
          <x14:formula1>
            <xm:f>Tag_List!$D$26:$D$44</xm:f>
          </x14:formula1>
          <xm:sqref>C254:C273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DB08C-8FF9-4BDB-889E-C522E92B23DC}">
  <sheetPr codeName="Sheet15"/>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8" priority="1">
      <formula>CELL("row")=ROW()</formula>
    </cfRule>
  </conditionalFormatting>
  <dataValidations count="4">
    <dataValidation type="list" allowBlank="1" showInputMessage="1" showErrorMessage="1" sqref="B3:B250" xr:uid="{C629036B-0DBB-44A7-B477-0A744CFD9EE7}">
      <formula1>Notes_Taxpayer_List</formula1>
    </dataValidation>
    <dataValidation allowBlank="1" showInputMessage="1" showErrorMessage="1" promptTitle="Avoid Errors" prompt="Wag mo na 'to pakialaman. Auto-divide by 2 lang 'tong column na to. Pinaikli lang yung ita-type mo. XD" sqref="F254:F273 I254:I273 M254:M273" xr:uid="{EE73CF8B-4409-4FD6-9ED9-14F3FD0287D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552466F4-99B8-41B2-A9F5-A8CCBDBC4BF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A37DB98-920C-4B6A-B2A1-CD29EE5A0B8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81193932-7C1F-4D5C-9F66-4B0D6492D2DC}">
          <x14:formula1>
            <xm:f>Tag_List!$A$2:$A$87</xm:f>
          </x14:formula1>
          <xm:sqref>X4:X250 D5:D250 V4:V250 T4:T250 R4:R250 P4:P250 N4:N250 L4:L250 J4:J250 H4:H250 F3:F250 Z4:Z250</xm:sqref>
        </x14:dataValidation>
        <x14:dataValidation type="list" allowBlank="1" showInputMessage="1" showErrorMessage="1" xr:uid="{0FA9FA26-6B11-4166-ABD2-C2F434AF8DDE}">
          <x14:formula1>
            <xm:f>Tag_List!$D$26:$D$44</xm:f>
          </x14:formula1>
          <xm:sqref>C254:C273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DF3B6-8B84-409F-A07D-F7F0958F27BA}">
  <sheetPr codeName="Sheet16"/>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7" priority="1">
      <formula>CELL("row")=ROW()</formula>
    </cfRule>
  </conditionalFormatting>
  <dataValidations count="4">
    <dataValidation type="list" allowBlank="1" showInputMessage="1" showErrorMessage="1" sqref="B3:B250" xr:uid="{6E89CDFB-BB9F-475D-BFD9-A0B6B6D30CDD}">
      <formula1>Notes_Taxpayer_List</formula1>
    </dataValidation>
    <dataValidation allowBlank="1" showInputMessage="1" showErrorMessage="1" promptTitle="Avoid Errors" prompt="Wag mo na 'to pakialaman. Auto-divide by 2 lang 'tong column na to. Pinaikli lang yung ita-type mo. XD" sqref="F254:F273 I254:I273 M254:M273" xr:uid="{4818CD19-BEC5-4B45-9405-4F7A37BEAF66}"/>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BD365865-F566-467F-849D-C83016C84907}"/>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547583FB-2C6B-4B1C-B2BC-FD10D4F59B9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0AF80F0-61BE-4DE8-8158-8F3ED56367E7}">
          <x14:formula1>
            <xm:f>Tag_List!$A$2:$A$87</xm:f>
          </x14:formula1>
          <xm:sqref>X4:X250 D5:D250 V4:V250 T4:T250 R4:R250 P4:P250 N4:N250 L4:L250 J4:J250 H4:H250 F3:F250 Z4:Z250</xm:sqref>
        </x14:dataValidation>
        <x14:dataValidation type="list" allowBlank="1" showInputMessage="1" showErrorMessage="1" xr:uid="{C20BAC0B-69F0-49DA-80B5-F0263550958C}">
          <x14:formula1>
            <xm:f>Tag_List!$D$26:$D$44</xm:f>
          </x14:formula1>
          <xm:sqref>C254:C273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F3C2-0163-46EC-84E7-9294548EA6B2}">
  <sheetPr codeName="Sheet17"/>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6" priority="1">
      <formula>CELL("row")=ROW()</formula>
    </cfRule>
  </conditionalFormatting>
  <dataValidations count="4">
    <dataValidation type="list" allowBlank="1" showInputMessage="1" showErrorMessage="1" sqref="B3:B250" xr:uid="{444E6B9A-898C-43ED-8040-8ED3EC42F712}">
      <formula1>Notes_Taxpayer_List</formula1>
    </dataValidation>
    <dataValidation allowBlank="1" showInputMessage="1" showErrorMessage="1" promptTitle="Avoid Errors" prompt="Wag mo na 'to pakialaman. Auto-divide by 2 lang 'tong column na to. Pinaikli lang yung ita-type mo. XD" sqref="F254:F273 I254:I273 M254:M273" xr:uid="{1918B474-2690-4D93-B332-5B56965E143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E40D482F-EED9-4B92-A409-A7A968D235C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CCCB2B13-AF41-4F2D-ADFC-B1CF3168CEA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C4C9315-32CD-4C49-B659-1AE5071E7884}">
          <x14:formula1>
            <xm:f>Tag_List!$A$2:$A$87</xm:f>
          </x14:formula1>
          <xm:sqref>X4:X250 D5:D250 V4:V250 T4:T250 R4:R250 P4:P250 N4:N250 L4:L250 J4:J250 H4:H250 F3:F250 Z4:Z250</xm:sqref>
        </x14:dataValidation>
        <x14:dataValidation type="list" allowBlank="1" showInputMessage="1" showErrorMessage="1" xr:uid="{063BADB8-3AC9-4721-8444-3560F0C8DE8C}">
          <x14:formula1>
            <xm:f>Tag_List!$D$26:$D$44</xm:f>
          </x14:formula1>
          <xm:sqref>C254:C273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50118-F889-49DA-86A6-87A5C88EB756}">
  <sheetPr codeName="Sheet18"/>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5" priority="1">
      <formula>CELL("row")=ROW()</formula>
    </cfRule>
  </conditionalFormatting>
  <dataValidations count="4">
    <dataValidation type="list" allowBlank="1" showInputMessage="1" showErrorMessage="1" sqref="B3:B250" xr:uid="{0D150068-9BD2-4124-B8FE-C75CABC7BC5B}">
      <formula1>Notes_Taxpayer_List</formula1>
    </dataValidation>
    <dataValidation allowBlank="1" showInputMessage="1" showErrorMessage="1" promptTitle="Avoid Errors" prompt="Wag mo na 'to pakialaman. Auto-divide by 2 lang 'tong column na to. Pinaikli lang yung ita-type mo. XD" sqref="F254:F273 I254:I273 M254:M273" xr:uid="{9C87A6C0-0CD9-422B-B214-6B72789B00A8}"/>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9F5314CC-035B-40CA-A815-B8849F9255AA}"/>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E3EE8E97-0E77-4AAE-919A-2C65B721028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CB6B86A-D432-4416-862D-E5B6DECB086B}">
          <x14:formula1>
            <xm:f>Tag_List!$A$2:$A$87</xm:f>
          </x14:formula1>
          <xm:sqref>X4:X250 D5:D250 V4:V250 T4:T250 R4:R250 P4:P250 N4:N250 L4:L250 J4:J250 H4:H250 F3:F250 Z4:Z250</xm:sqref>
        </x14:dataValidation>
        <x14:dataValidation type="list" allowBlank="1" showInputMessage="1" showErrorMessage="1" xr:uid="{EE0424A2-809F-4B92-BADB-F4F802838266}">
          <x14:formula1>
            <xm:f>Tag_List!$D$26:$D$44</xm:f>
          </x14:formula1>
          <xm:sqref>C254:C273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A596-3446-40E8-B149-1567CAEF7489}">
  <sheetPr codeName="Sheet19"/>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4" priority="1">
      <formula>CELL("row")=ROW()</formula>
    </cfRule>
  </conditionalFormatting>
  <dataValidations count="4">
    <dataValidation type="list" allowBlank="1" showInputMessage="1" showErrorMessage="1" sqref="B3:B250" xr:uid="{A668A45C-5DD0-41D1-B156-1A360CDA7A14}">
      <formula1>Notes_Taxpayer_List</formula1>
    </dataValidation>
    <dataValidation allowBlank="1" showInputMessage="1" showErrorMessage="1" promptTitle="Avoid Errors" prompt="Wag mo na 'to pakialaman. Auto-divide by 2 lang 'tong column na to. Pinaikli lang yung ita-type mo. XD" sqref="F254:F273 I254:I273 M254:M273" xr:uid="{0C749667-9A61-42CC-98E1-F6224AB8609C}"/>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4CE5758A-ABD5-42B9-8546-E6EB2EDBD06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0FAA07D-86EE-441B-931B-632233A6C4D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E9415A8-3E02-4DEE-99EC-B8CE84F4B03E}">
          <x14:formula1>
            <xm:f>Tag_List!$A$2:$A$87</xm:f>
          </x14:formula1>
          <xm:sqref>X4:X250 D5:D250 V4:V250 T4:T250 R4:R250 P4:P250 N4:N250 L4:L250 J4:J250 H4:H250 F3:F250 Z4:Z250</xm:sqref>
        </x14:dataValidation>
        <x14:dataValidation type="list" allowBlank="1" showInputMessage="1" showErrorMessage="1" xr:uid="{C718A7E2-8BCF-45EF-84EF-7CE76E32363F}">
          <x14:formula1>
            <xm:f>Tag_List!$D$26:$D$44</xm:f>
          </x14:formula1>
          <xm:sqref>C254:C273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4356-CB97-4B7C-95D4-99B03F8E1821}">
  <sheetPr codeName="Sheet20"/>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3" priority="1">
      <formula>CELL("row")=ROW()</formula>
    </cfRule>
  </conditionalFormatting>
  <dataValidations count="4">
    <dataValidation type="list" allowBlank="1" showInputMessage="1" showErrorMessage="1" sqref="B3:B250" xr:uid="{CC71DDD4-A60C-47C7-9402-BE57A952EABF}">
      <formula1>Notes_Taxpayer_List</formula1>
    </dataValidation>
    <dataValidation allowBlank="1" showInputMessage="1" showErrorMessage="1" promptTitle="Avoid Errors" prompt="Wag mo na 'to pakialaman. Auto-divide by 2 lang 'tong column na to. Pinaikli lang yung ita-type mo. XD" sqref="F254:F273 I254:I273 M254:M273" xr:uid="{298C9DA6-6FF5-46DD-BAAA-CB2F06DE5163}"/>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C42EE161-07F7-45BA-9B44-451739183E1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07CA11B-86ED-480C-8B0B-E7F455707E72}"/>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840D810-C241-40AF-8DE1-52A95CFD3956}">
          <x14:formula1>
            <xm:f>Tag_List!$A$2:$A$87</xm:f>
          </x14:formula1>
          <xm:sqref>X4:X250 D5:D250 V4:V250 T4:T250 R4:R250 P4:P250 N4:N250 L4:L250 J4:J250 H4:H250 F3:F250 Z4:Z250</xm:sqref>
        </x14:dataValidation>
        <x14:dataValidation type="list" allowBlank="1" showInputMessage="1" showErrorMessage="1" xr:uid="{0356A34B-0A48-4333-8F5E-1004A3E6460B}">
          <x14:formula1>
            <xm:f>Tag_List!$D$26:$D$44</xm:f>
          </x14:formula1>
          <xm:sqref>C254:C273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59F1B-0B4F-4599-8C11-C5A7838E6443}">
  <sheetPr codeName="Sheet21"/>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2" priority="1">
      <formula>CELL("row")=ROW()</formula>
    </cfRule>
  </conditionalFormatting>
  <dataValidations count="4">
    <dataValidation type="list" allowBlank="1" showInputMessage="1" showErrorMessage="1" sqref="B3:B250" xr:uid="{6A2031A8-2EFC-4653-807F-1366BDFE478F}">
      <formula1>Notes_Taxpayer_List</formula1>
    </dataValidation>
    <dataValidation allowBlank="1" showInputMessage="1" showErrorMessage="1" promptTitle="Avoid Errors" prompt="Wag mo na 'to pakialaman. Auto-divide by 2 lang 'tong column na to. Pinaikli lang yung ita-type mo. XD" sqref="F254:F273 I254:I273 M254:M273" xr:uid="{A1292F56-43E3-4EE9-812C-C2C1CB7C6987}"/>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DC403B62-8870-43E9-90C3-187A52CF46EC}"/>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80D0DF7-6B11-4BEB-A6EA-88A4E2B6B4C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51A1C8D-7D19-400F-B8A7-A0BAC2B521BF}">
          <x14:formula1>
            <xm:f>Tag_List!$A$2:$A$87</xm:f>
          </x14:formula1>
          <xm:sqref>X4:X250 D5:D250 V4:V250 T4:T250 R4:R250 P4:P250 N4:N250 L4:L250 J4:J250 H4:H250 F3:F250 Z4:Z250</xm:sqref>
        </x14:dataValidation>
        <x14:dataValidation type="list" allowBlank="1" showInputMessage="1" showErrorMessage="1" xr:uid="{AC8E05A7-5882-4419-BCFA-5D8C05AD6A10}">
          <x14:formula1>
            <xm:f>Tag_List!$D$26:$D$44</xm:f>
          </x14:formula1>
          <xm:sqref>C254:C273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39D49-E85F-4D35-B3D3-B35478D17139}">
  <sheetPr codeName="Sheet22"/>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1" priority="1">
      <formula>CELL("row")=ROW()</formula>
    </cfRule>
  </conditionalFormatting>
  <dataValidations count="4">
    <dataValidation type="list" allowBlank="1" showInputMessage="1" showErrorMessage="1" sqref="B3:B250" xr:uid="{37AFA2B3-7EDD-41CD-A5BE-37EB3EB74D83}">
      <formula1>Notes_Taxpayer_List</formula1>
    </dataValidation>
    <dataValidation allowBlank="1" showInputMessage="1" showErrorMessage="1" promptTitle="Avoid Errors" prompt="Wag mo na 'to pakialaman. Auto-divide by 2 lang 'tong column na to. Pinaikli lang yung ita-type mo. XD" sqref="F254:F273 I254:I273 M254:M273" xr:uid="{A30A36B5-820E-4F73-A958-36C85341DAED}"/>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A0542D57-EEF4-47FE-A3DB-3F6694E0901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C601FF4-783F-42F9-967C-8151726E844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50D3933-654F-4F75-B2AD-DC05D4018F25}">
          <x14:formula1>
            <xm:f>Tag_List!$A$2:$A$87</xm:f>
          </x14:formula1>
          <xm:sqref>X4:X250 D5:D250 V4:V250 T4:T250 R4:R250 P4:P250 N4:N250 L4:L250 J4:J250 H4:H250 F3:F250 Z4:Z250</xm:sqref>
        </x14:dataValidation>
        <x14:dataValidation type="list" allowBlank="1" showInputMessage="1" showErrorMessage="1" xr:uid="{853618F6-0843-48DA-A0C5-C05B9E4FE3CA}">
          <x14:formula1>
            <xm:f>Tag_List!$D$26:$D$44</xm:f>
          </x14:formula1>
          <xm:sqref>C254:C273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EF32-85AC-4DE9-9DF1-38B8EF3BDC12}">
  <sheetPr codeName="Sheet23"/>
  <dimension ref="A1:AE274"/>
  <sheetViews>
    <sheetView topLeftCell="A248" zoomScale="85" zoomScaleNormal="85"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0" priority="1">
      <formula>CELL("row")=ROW()</formula>
    </cfRule>
  </conditionalFormatting>
  <dataValidations count="4">
    <dataValidation type="list" allowBlank="1" showInputMessage="1" showErrorMessage="1" sqref="B3:B250" xr:uid="{F4ED245B-61EB-4E7E-BEC9-2AB97E7D322A}">
      <formula1>Notes_Taxpayer_List</formula1>
    </dataValidation>
    <dataValidation allowBlank="1" showInputMessage="1" showErrorMessage="1" promptTitle="Avoid Errors" prompt="Wag mo na 'to pakialaman. Auto-divide by 2 lang 'tong column na to. Pinaikli lang yung ita-type mo. XD" sqref="F254:F273 I254:I273 M254:M273" xr:uid="{04D50046-DE44-4C1F-A87B-B67038D6707D}"/>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0EA0B007-EC7E-4FE0-8262-E8CF08A9C2B8}"/>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0AEA0A97-628B-4222-A6AC-EA9D106F4766}"/>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09D276A-64AE-4182-8948-8E925AB5BD8D}">
          <x14:formula1>
            <xm:f>Tag_List!$A$2:$A$87</xm:f>
          </x14:formula1>
          <xm:sqref>X4:X250 D5:D250 V4:V250 T4:T250 R4:R250 P4:P250 N4:N250 L4:L250 J4:J250 H4:H250 F3:F250 Z4:Z250</xm:sqref>
        </x14:dataValidation>
        <x14:dataValidation type="list" allowBlank="1" showInputMessage="1" showErrorMessage="1" xr:uid="{07ABBB3E-E723-4F81-81A0-6FD86F0848B6}">
          <x14:formula1>
            <xm:f>Tag_List!$D$26:$D$44</xm:f>
          </x14:formula1>
          <xm:sqref>C254:C273</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DEECD-840F-4AB9-BF3B-BF9EDD0020E9}">
  <sheetPr codeName="Sheet24"/>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9" priority="1">
      <formula>CELL("row")=ROW()</formula>
    </cfRule>
  </conditionalFormatting>
  <dataValidations count="4">
    <dataValidation type="list" allowBlank="1" showInputMessage="1" showErrorMessage="1" sqref="B3:B250" xr:uid="{B2F26C75-E8AB-45E5-B52B-53B199757E2B}">
      <formula1>Notes_Taxpayer_List</formula1>
    </dataValidation>
    <dataValidation allowBlank="1" showInputMessage="1" showErrorMessage="1" promptTitle="Avoid Errors" prompt="Wag mo na 'to pakialaman. Auto-divide by 2 lang 'tong column na to. Pinaikli lang yung ita-type mo. XD" sqref="F254:F273 I254:I273 M254:M273" xr:uid="{01D233ED-18A3-41C5-A221-9E28D3D3EEC9}"/>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8274DEEC-40E0-4ED6-9D74-1B6DA7F8A21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2265C997-49F1-48BA-BB97-6EC9F86C4D1A}"/>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B892BD3F-901E-4D3F-BBBA-E89C693B46CE}">
          <x14:formula1>
            <xm:f>Tag_List!$A$2:$A$87</xm:f>
          </x14:formula1>
          <xm:sqref>X4:X250 D5:D250 V4:V250 T4:T250 R4:R250 P4:P250 N4:N250 L4:L250 J4:J250 H4:H250 F3:F250 Z4:Z250</xm:sqref>
        </x14:dataValidation>
        <x14:dataValidation type="list" allowBlank="1" showInputMessage="1" showErrorMessage="1" xr:uid="{0C8C9B98-458F-4FB3-BEE2-FA22E5933B4E}">
          <x14:formula1>
            <xm:f>Tag_List!$D$26:$D$44</xm:f>
          </x14:formula1>
          <xm:sqref>C254:C273</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ABD9E-C738-4398-9398-BB0BE07EB594}">
  <sheetPr codeName="Sheet25"/>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8" priority="1">
      <formula>CELL("row")=ROW()</formula>
    </cfRule>
  </conditionalFormatting>
  <dataValidations count="4">
    <dataValidation type="list" allowBlank="1" showInputMessage="1" showErrorMessage="1" sqref="B3:B250" xr:uid="{9E879CDC-40FF-47C3-9440-ACCE4E1D684A}">
      <formula1>Notes_Taxpayer_List</formula1>
    </dataValidation>
    <dataValidation allowBlank="1" showInputMessage="1" showErrorMessage="1" promptTitle="Avoid Errors" prompt="Wag mo na 'to pakialaman. Auto-divide by 2 lang 'tong column na to. Pinaikli lang yung ita-type mo. XD" sqref="F254:F273 I254:I273 M254:M273" xr:uid="{3CCDCDA1-94C3-4296-B69E-0E38FBAB7BEF}"/>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0ACB43EA-DB83-4251-AE54-27166FBC50B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895C0DF-E459-4CE1-AECD-F3992856B958}"/>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F3B3AA4-EDC6-475E-95D2-D103C50382EE}">
          <x14:formula1>
            <xm:f>Tag_List!$A$2:$A$87</xm:f>
          </x14:formula1>
          <xm:sqref>X4:X250 D5:D250 V4:V250 T4:T250 R4:R250 P4:P250 N4:N250 L4:L250 J4:J250 H4:H250 F3:F250 Z4:Z250</xm:sqref>
        </x14:dataValidation>
        <x14:dataValidation type="list" allowBlank="1" showInputMessage="1" showErrorMessage="1" xr:uid="{07929359-5E15-4B7E-AA34-A813E5474A44}">
          <x14:formula1>
            <xm:f>Tag_List!$D$26:$D$44</xm:f>
          </x14:formula1>
          <xm:sqref>C254:C273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AD04-C152-46F0-965D-A40DC06F44C9}">
  <sheetPr codeName="Sheet26"/>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7" priority="1">
      <formula>CELL("row")=ROW()</formula>
    </cfRule>
  </conditionalFormatting>
  <dataValidations count="4">
    <dataValidation type="list" allowBlank="1" showInputMessage="1" showErrorMessage="1" sqref="B3:B250" xr:uid="{EA18CA15-9CF2-420C-8766-3345C38ECC2E}">
      <formula1>Notes_Taxpayer_List</formula1>
    </dataValidation>
    <dataValidation allowBlank="1" showInputMessage="1" showErrorMessage="1" promptTitle="Avoid Errors" prompt="Wag mo na 'to pakialaman. Auto-divide by 2 lang 'tong column na to. Pinaikli lang yung ita-type mo. XD" sqref="F254:F273 I254:I273 M254:M273" xr:uid="{F30ADD1D-45E9-499F-984D-81BB7EFDA22F}"/>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D4B9811A-405A-46B3-8930-6E51C9DF6B3E}"/>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6E0C3B4-75B5-4773-A9D8-16CAC6CE56CF}"/>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47A1EF6-5C98-4538-8F1A-FA0899E7F63D}">
          <x14:formula1>
            <xm:f>Tag_List!$A$2:$A$87</xm:f>
          </x14:formula1>
          <xm:sqref>X4:X250 D5:D250 V4:V250 T4:T250 R4:R250 P4:P250 N4:N250 L4:L250 J4:J250 H4:H250 F3:F250 Z4:Z250</xm:sqref>
        </x14:dataValidation>
        <x14:dataValidation type="list" allowBlank="1" showInputMessage="1" showErrorMessage="1" xr:uid="{736CFE93-1BAD-4C9D-ADE2-EEA6C58542F2}">
          <x14:formula1>
            <xm:f>Tag_List!$D$26:$D$44</xm:f>
          </x14:formula1>
          <xm:sqref>C254:C273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71868-16AE-4E58-BE34-3D335C909CA8}">
  <sheetPr codeName="Sheet27"/>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6" priority="1">
      <formula>CELL("row")=ROW()</formula>
    </cfRule>
  </conditionalFormatting>
  <dataValidations count="4">
    <dataValidation type="list" allowBlank="1" showInputMessage="1" showErrorMessage="1" sqref="B3:B250" xr:uid="{633671B1-D665-4357-9B27-3779B9527004}">
      <formula1>Notes_Taxpayer_List</formula1>
    </dataValidation>
    <dataValidation allowBlank="1" showInputMessage="1" showErrorMessage="1" promptTitle="Avoid Errors" prompt="Wag mo na 'to pakialaman. Auto-divide by 2 lang 'tong column na to. Pinaikli lang yung ita-type mo. XD" sqref="F254:F273 I254:I273 M254:M273" xr:uid="{2AE47A68-0B2C-4305-8BDA-D597B9D237BE}"/>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E03864F0-921E-42A5-BBFC-0FC681C15FE0}"/>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26DB0A8-C3F6-4DC5-AC86-311525B6EF8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72867C-AF91-4E0E-8AF9-3A69411F009E}">
          <x14:formula1>
            <xm:f>Tag_List!$A$2:$A$87</xm:f>
          </x14:formula1>
          <xm:sqref>X4:X250 D5:D250 V4:V250 T4:T250 R4:R250 P4:P250 N4:N250 L4:L250 J4:J250 H4:H250 F3:F250 Z4:Z250</xm:sqref>
        </x14:dataValidation>
        <x14:dataValidation type="list" allowBlank="1" showInputMessage="1" showErrorMessage="1" xr:uid="{35E3DCB8-F62C-4D7A-A3FB-2AF78DBFEE7A}">
          <x14:formula1>
            <xm:f>Tag_List!$D$26:$D$44</xm:f>
          </x14:formula1>
          <xm:sqref>C254:C273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25A97-8B52-4258-B4EA-8F576AAFA686}">
  <sheetPr codeName="Sheet28"/>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5" priority="1">
      <formula>CELL("row")=ROW()</formula>
    </cfRule>
  </conditionalFormatting>
  <dataValidations count="4">
    <dataValidation type="list" allowBlank="1" showInputMessage="1" showErrorMessage="1" sqref="B3:B250" xr:uid="{E232710E-1217-40D1-8DFF-B80C89BF818D}">
      <formula1>Notes_Taxpayer_List</formula1>
    </dataValidation>
    <dataValidation allowBlank="1" showInputMessage="1" showErrorMessage="1" promptTitle="Avoid Errors" prompt="Wag mo na 'to pakialaman. Auto-divide by 2 lang 'tong column na to. Pinaikli lang yung ita-type mo. XD" sqref="F254:F273 I254:I273 M254:M273" xr:uid="{BECD9DB0-9F86-4226-BD93-CF839BA0F9E5}"/>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553EA5BA-F613-4BEC-98EB-8BFABC1A6D4F}"/>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807AD785-372C-4390-AEC4-5C98B841F083}"/>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B279083-4724-446A-8517-30F94A99A5BE}">
          <x14:formula1>
            <xm:f>Tag_List!$A$2:$A$87</xm:f>
          </x14:formula1>
          <xm:sqref>X4:X250 D5:D250 V4:V250 T4:T250 R4:R250 P4:P250 N4:N250 L4:L250 J4:J250 H4:H250 F3:F250 Z4:Z250</xm:sqref>
        </x14:dataValidation>
        <x14:dataValidation type="list" allowBlank="1" showInputMessage="1" showErrorMessage="1" xr:uid="{9D369462-30C7-4922-9504-00E5ADA74941}">
          <x14:formula1>
            <xm:f>Tag_List!$D$26:$D$44</xm:f>
          </x14:formula1>
          <xm:sqref>C254:C273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5D3C2-84D2-4504-8041-FE40B7CEA7E0}">
  <sheetPr codeName="Sheet29"/>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4" priority="1">
      <formula>CELL("row")=ROW()</formula>
    </cfRule>
  </conditionalFormatting>
  <dataValidations count="4">
    <dataValidation type="list" allowBlank="1" showInputMessage="1" showErrorMessage="1" sqref="B3:B250" xr:uid="{17C0F06A-207D-48E4-8376-96CC8227D2B7}">
      <formula1>Notes_Taxpayer_List</formula1>
    </dataValidation>
    <dataValidation allowBlank="1" showInputMessage="1" showErrorMessage="1" promptTitle="Avoid Errors" prompt="Wag mo na 'to pakialaman. Auto-divide by 2 lang 'tong column na to. Pinaikli lang yung ita-type mo. XD" sqref="F254:F273 I254:I273 M254:M273" xr:uid="{174E5609-FE2C-491D-BD34-5EBE2FCA4F85}"/>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078DBE7B-5DC5-4B90-B234-BEC383F9D5B2}"/>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F115A77F-8D1E-453F-AC08-C55BF08EA67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C23A94F0-A0E5-4E99-83AD-ED1D9216410C}">
          <x14:formula1>
            <xm:f>Tag_List!$A$2:$A$87</xm:f>
          </x14:formula1>
          <xm:sqref>X4:X250 D5:D250 V4:V250 T4:T250 R4:R250 P4:P250 N4:N250 L4:L250 J4:J250 H4:H250 F3:F250 Z4:Z250</xm:sqref>
        </x14:dataValidation>
        <x14:dataValidation type="list" allowBlank="1" showInputMessage="1" showErrorMessage="1" xr:uid="{EB526971-A65B-469D-8987-81308B56590A}">
          <x14:formula1>
            <xm:f>Tag_List!$D$26:$D$44</xm:f>
          </x14:formula1>
          <xm:sqref>C254:C273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02172-2300-4EB4-96EC-B099635FCBA5}">
  <sheetPr codeName="Sheet30"/>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3" priority="1">
      <formula>CELL("row")=ROW()</formula>
    </cfRule>
  </conditionalFormatting>
  <dataValidations count="4">
    <dataValidation type="list" allowBlank="1" showInputMessage="1" showErrorMessage="1" sqref="B3:B250" xr:uid="{81425602-14CA-4100-8C9A-193B8C006C0A}">
      <formula1>Notes_Taxpayer_List</formula1>
    </dataValidation>
    <dataValidation allowBlank="1" showInputMessage="1" showErrorMessage="1" promptTitle="Avoid Errors" prompt="Wag mo na 'to pakialaman. Auto-divide by 2 lang 'tong column na to. Pinaikli lang yung ita-type mo. XD" sqref="F254:F273 I254:I273 M254:M273" xr:uid="{C8453EC4-BA3E-4222-A538-F9BA03FF6EC8}"/>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0BD7F919-C1CE-4458-90D8-A057F19897EB}"/>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A9B8CCAF-200E-4503-A31A-BF52B1AA058E}"/>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46EB33F-9D49-4E45-928C-99016413DD44}">
          <x14:formula1>
            <xm:f>Tag_List!$A$2:$A$87</xm:f>
          </x14:formula1>
          <xm:sqref>X4:X250 D5:D250 V4:V250 T4:T250 R4:R250 P4:P250 N4:N250 L4:L250 J4:J250 H4:H250 F3:F250 Z4:Z250</xm:sqref>
        </x14:dataValidation>
        <x14:dataValidation type="list" allowBlank="1" showInputMessage="1" showErrorMessage="1" xr:uid="{593E96BE-343C-4697-B635-1DAEF4886099}">
          <x14:formula1>
            <xm:f>Tag_List!$D$26:$D$44</xm:f>
          </x14:formula1>
          <xm:sqref>C254:C273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5D2D-534E-4A16-A10C-0340306DD12C}">
  <sheetPr codeName="Sheet31"/>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2" priority="1">
      <formula>CELL("row")=ROW()</formula>
    </cfRule>
  </conditionalFormatting>
  <dataValidations count="4">
    <dataValidation type="list" allowBlank="1" showInputMessage="1" showErrorMessage="1" sqref="B3:B250" xr:uid="{6F97EA1D-B0E6-4666-8F34-5ECA35C5B082}">
      <formula1>Notes_Taxpayer_List</formula1>
    </dataValidation>
    <dataValidation allowBlank="1" showInputMessage="1" showErrorMessage="1" promptTitle="Avoid Errors" prompt="Wag mo na 'to pakialaman. Auto-divide by 2 lang 'tong column na to. Pinaikli lang yung ita-type mo. XD" sqref="F254:F273 I254:I273 M254:M273" xr:uid="{68F76BD6-DD04-4BB9-9EA2-4594AA156AD2}"/>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4E1C37C5-9661-4367-8275-CC77E4A0EAF6}"/>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4646C8A5-7C7C-463B-B0CB-E699835DCD9C}"/>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EFFEDA6-8BBE-4CCF-B194-F3DFA1D14AB5}">
          <x14:formula1>
            <xm:f>Tag_List!$A$2:$A$87</xm:f>
          </x14:formula1>
          <xm:sqref>X4:X250 D5:D250 V4:V250 T4:T250 R4:R250 P4:P250 N4:N250 L4:L250 J4:J250 H4:H250 F3:F250 Z4:Z250</xm:sqref>
        </x14:dataValidation>
        <x14:dataValidation type="list" allowBlank="1" showInputMessage="1" showErrorMessage="1" xr:uid="{5B93A156-8820-4E79-B6B2-DA24017F4633}">
          <x14:formula1>
            <xm:f>Tag_List!$D$26:$D$44</xm:f>
          </x14:formula1>
          <xm:sqref>C254:C273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0024-2EAF-4B83-94E1-AB64C5B77D00}">
  <sheetPr codeName="Sheet32"/>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1" priority="1">
      <formula>CELL("row")=ROW()</formula>
    </cfRule>
  </conditionalFormatting>
  <dataValidations count="4">
    <dataValidation type="list" allowBlank="1" showInputMessage="1" showErrorMessage="1" sqref="B3:B250" xr:uid="{93528736-E6F2-42AB-B8CE-EF9EBC387F41}">
      <formula1>Notes_Taxpayer_List</formula1>
    </dataValidation>
    <dataValidation allowBlank="1" showInputMessage="1" showErrorMessage="1" promptTitle="Avoid Errors" prompt="Wag mo na 'to pakialaman. Auto-divide by 2 lang 'tong column na to. Pinaikli lang yung ita-type mo. XD" sqref="F254:F273 I254:I273 M254:M273" xr:uid="{159B6E3D-37D7-4464-8239-D871C1B6B36A}"/>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5F5F7FA8-C922-4D8C-BE1C-F6D4573A2DBD}"/>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357A2E4F-8949-4C98-B9C5-356FAE14A070}"/>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1D950FFD-4EC2-4F50-9F22-12E86485407F}">
          <x14:formula1>
            <xm:f>Tag_List!$A$2:$A$87</xm:f>
          </x14:formula1>
          <xm:sqref>X4:X250 D5:D250 V4:V250 T4:T250 R4:R250 P4:P250 N4:N250 L4:L250 J4:J250 H4:H250 F3:F250 Z4:Z250</xm:sqref>
        </x14:dataValidation>
        <x14:dataValidation type="list" allowBlank="1" showInputMessage="1" showErrorMessage="1" xr:uid="{C231DBFB-358B-4B99-9F65-EBC0D2FB2325}">
          <x14:formula1>
            <xm:f>Tag_List!$D$26:$D$44</xm:f>
          </x14:formula1>
          <xm:sqref>C254:C273</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48063-E72B-439B-B8A5-4EBAB10A8567}">
  <sheetPr codeName="Sheet33"/>
  <dimension ref="A1:AE274"/>
  <sheetViews>
    <sheetView workbookViewId="0">
      <selection sqref="A1:XFD1048576"/>
    </sheetView>
  </sheetViews>
  <sheetFormatPr defaultRowHeight="15" x14ac:dyDescent="0.25"/>
  <cols>
    <col min="1" max="1" width="11.85546875" customWidth="1"/>
    <col min="2" max="2" width="16.28515625" customWidth="1"/>
    <col min="3" max="3" width="11.5703125" bestFit="1" customWidth="1"/>
    <col min="5" max="5" width="8.7109375" bestFit="1" customWidth="1"/>
    <col min="7" max="7" width="10.42578125" bestFit="1" customWidth="1"/>
    <col min="17" max="17" width="9.140625" style="4" customWidth="1"/>
    <col min="18" max="18" width="9.140625" customWidth="1"/>
    <col min="19" max="19" width="9.140625" style="4" customWidth="1"/>
    <col min="20" max="20" width="9.140625" customWidth="1"/>
    <col min="21" max="21" width="9.140625" style="4" hidden="1" customWidth="1"/>
    <col min="22" max="22" width="9.140625" hidden="1" customWidth="1"/>
    <col min="23" max="23" width="9.140625" style="4" hidden="1" customWidth="1"/>
    <col min="24" max="24" width="9.140625" hidden="1" customWidth="1"/>
    <col min="25" max="25" width="9.140625" style="4" hidden="1" customWidth="1"/>
    <col min="26" max="26" width="9.140625" hidden="1" customWidth="1"/>
    <col min="27" max="27" width="2.5703125" style="2" customWidth="1"/>
    <col min="28" max="28" width="13" style="1" bestFit="1" customWidth="1"/>
    <col min="29" max="29" width="2.42578125" customWidth="1"/>
    <col min="30" max="30" width="31" customWidth="1"/>
  </cols>
  <sheetData>
    <row r="1" spans="1:31" s="3" customFormat="1" ht="26.25" customHeight="1" x14ac:dyDescent="0.25">
      <c r="A1" s="3" t="s">
        <v>84</v>
      </c>
      <c r="B1" s="194" t="s">
        <v>92</v>
      </c>
      <c r="C1" s="3" t="s">
        <v>85</v>
      </c>
      <c r="D1" s="194" t="s">
        <v>86</v>
      </c>
      <c r="E1" s="3" t="s">
        <v>85</v>
      </c>
      <c r="F1" s="3" t="s">
        <v>86</v>
      </c>
      <c r="G1" s="3" t="s">
        <v>85</v>
      </c>
      <c r="H1" s="3" t="s">
        <v>86</v>
      </c>
      <c r="I1" s="3" t="s">
        <v>85</v>
      </c>
      <c r="J1" s="3" t="s">
        <v>86</v>
      </c>
      <c r="K1" s="3" t="s">
        <v>85</v>
      </c>
      <c r="L1" s="3" t="s">
        <v>86</v>
      </c>
      <c r="M1" s="3" t="s">
        <v>85</v>
      </c>
      <c r="N1" s="3" t="s">
        <v>86</v>
      </c>
      <c r="O1" s="3" t="s">
        <v>85</v>
      </c>
      <c r="P1" s="3" t="s">
        <v>86</v>
      </c>
      <c r="Q1" s="3" t="s">
        <v>85</v>
      </c>
      <c r="R1" s="3" t="s">
        <v>86</v>
      </c>
      <c r="S1" s="3" t="s">
        <v>85</v>
      </c>
      <c r="T1" s="3" t="s">
        <v>86</v>
      </c>
      <c r="U1" s="3" t="s">
        <v>85</v>
      </c>
      <c r="V1" s="3" t="s">
        <v>86</v>
      </c>
      <c r="W1" s="3" t="s">
        <v>85</v>
      </c>
      <c r="X1" s="3" t="s">
        <v>86</v>
      </c>
      <c r="Y1" s="3" t="s">
        <v>85</v>
      </c>
      <c r="Z1" s="3" t="s">
        <v>86</v>
      </c>
      <c r="AB1" s="3" t="s">
        <v>87</v>
      </c>
      <c r="AD1" s="3" t="s">
        <v>88</v>
      </c>
    </row>
    <row r="2" spans="1:31" x14ac:dyDescent="0.25">
      <c r="C2" s="4"/>
      <c r="E2" s="4"/>
      <c r="G2" s="4"/>
      <c r="I2" s="4"/>
      <c r="K2" s="4"/>
      <c r="M2" s="4"/>
      <c r="O2" s="4"/>
    </row>
    <row r="3" spans="1:31" x14ac:dyDescent="0.25">
      <c r="A3" s="115"/>
      <c r="B3" s="116"/>
      <c r="C3" s="117"/>
      <c r="D3" s="181" t="s">
        <v>221</v>
      </c>
      <c r="E3" s="183"/>
      <c r="F3" s="116"/>
      <c r="G3" s="117"/>
      <c r="H3" s="116"/>
      <c r="I3" s="118"/>
      <c r="J3" s="116"/>
      <c r="K3" s="118"/>
      <c r="L3" s="116"/>
      <c r="M3" s="118"/>
      <c r="N3" s="116"/>
      <c r="O3" s="118"/>
      <c r="P3" s="116"/>
      <c r="Q3" s="118"/>
      <c r="R3" s="116"/>
      <c r="S3" s="118"/>
      <c r="T3" s="116"/>
      <c r="U3" s="118"/>
      <c r="V3" s="116"/>
      <c r="W3" s="118"/>
      <c r="X3" s="116"/>
      <c r="Y3" s="118"/>
      <c r="Z3" s="116"/>
      <c r="AA3" s="119"/>
      <c r="AB3" s="105">
        <f t="shared" ref="AB3:AB20" si="0">SUM(C3:Z3)</f>
        <v>0</v>
      </c>
      <c r="AD3" s="5" t="s">
        <v>53</v>
      </c>
      <c r="AE3" s="109">
        <f>(SUMIF($D$2:$D$250, AD3, $C$2:$C$250))
+(SUMIF($F$2:$F$250, AD3, $E$2:$E$250))
+(SUMIF($H$2:$H$250, AD3, $G$2:$G$250))
+(SUMIF($J$2:$J$250, AD3, $I$2:$I$250))
+(SUMIF($L$2:$L$250, AD3, $K$2:$K$250))
+(SUMIF($N$2:$N$250, AD3, $M$2:$M$250))
+(SUMIF($P$2:$P$250, AD3, $O$2:$O$250))
+(SUMIF($R$2:$R$250, AD3, $Q$2:$Q$250))
+(SUMIF($T$2:$T$250, AD3, $S$2:$S$250))
+(SUMIF($V$2:$V$250, AD3, $U$2:$U$250))
+(SUMIF($X$2:$X$250, AD3, $W$2:$W$250))
+(SUMIF($Z$2:$Z$250, AD3, $Y$2:$Y$250))</f>
        <v>0</v>
      </c>
    </row>
    <row r="4" spans="1:31" x14ac:dyDescent="0.25">
      <c r="A4" s="115"/>
      <c r="B4" s="116"/>
      <c r="C4" s="117"/>
      <c r="D4" s="182" t="s">
        <v>222</v>
      </c>
      <c r="E4" s="184"/>
      <c r="F4" s="116"/>
      <c r="G4" s="117"/>
      <c r="H4" s="116"/>
      <c r="I4" s="118"/>
      <c r="J4" s="116"/>
      <c r="K4" s="118"/>
      <c r="L4" s="116"/>
      <c r="M4" s="118"/>
      <c r="N4" s="116"/>
      <c r="O4" s="118"/>
      <c r="P4" s="116"/>
      <c r="Q4" s="118"/>
      <c r="R4" s="116"/>
      <c r="S4" s="118"/>
      <c r="T4" s="116"/>
      <c r="U4" s="118"/>
      <c r="V4" s="116"/>
      <c r="W4" s="118"/>
      <c r="X4" s="116"/>
      <c r="Y4" s="118"/>
      <c r="Z4" s="116"/>
      <c r="AA4" s="120"/>
      <c r="AB4" s="105">
        <f t="shared" si="0"/>
        <v>0</v>
      </c>
      <c r="AD4" s="5" t="s">
        <v>60</v>
      </c>
      <c r="AE4" s="109">
        <f t="shared" ref="AE4:AE67" si="1">(SUMIF($D$2:$D$250, AD4, $C$2:$C$250))
+(SUMIF($F$2:$F$250, AD4, $E$2:$E$250))
+(SUMIF($H$2:$H$250, AD4, $G$2:$G$250))
+(SUMIF($J$2:$J$250, AD4, $I$2:$I$250))
+(SUMIF($L$2:$L$250, AD4, $K$2:$K$250))
+(SUMIF($N$2:$N$250, AD4, $M$2:$M$250))
+(SUMIF($P$2:$P$250, AD4, $O$2:$O$250))
+(SUMIF($R$2:$R$250, AD4, $Q$2:$Q$250))
+(SUMIF($T$2:$T$250, AD4, $S$2:$S$250))
+(SUMIF($V$2:$V$250, AD4, $U$2:$U$250))
+(SUMIF($X$2:$X$250, AD4, $W$2:$W$250))
+(SUMIF($Z$2:$Z$250, AD4, $Y$2:$Y$250))</f>
        <v>0</v>
      </c>
    </row>
    <row r="5" spans="1:31" x14ac:dyDescent="0.25">
      <c r="A5" s="115"/>
      <c r="B5" s="116"/>
      <c r="C5" s="117"/>
      <c r="D5" s="116"/>
      <c r="E5" s="118"/>
      <c r="F5" s="116"/>
      <c r="G5" s="117"/>
      <c r="H5" s="116"/>
      <c r="I5" s="118"/>
      <c r="J5" s="116"/>
      <c r="K5" s="118"/>
      <c r="L5" s="116"/>
      <c r="M5" s="118"/>
      <c r="N5" s="116"/>
      <c r="O5" s="118"/>
      <c r="P5" s="116"/>
      <c r="Q5" s="118"/>
      <c r="R5" s="116"/>
      <c r="S5" s="118"/>
      <c r="T5" s="116"/>
      <c r="U5" s="118"/>
      <c r="V5" s="116"/>
      <c r="W5" s="118"/>
      <c r="X5" s="116"/>
      <c r="Y5" s="118"/>
      <c r="Z5" s="116"/>
      <c r="AA5" s="120"/>
      <c r="AB5" s="105">
        <f t="shared" si="0"/>
        <v>0</v>
      </c>
      <c r="AD5" s="5" t="s">
        <v>28</v>
      </c>
      <c r="AE5" s="109">
        <f t="shared" si="1"/>
        <v>0</v>
      </c>
    </row>
    <row r="6" spans="1:31" x14ac:dyDescent="0.25">
      <c r="A6" s="192"/>
      <c r="B6" s="116"/>
      <c r="C6" s="117"/>
      <c r="D6" s="116"/>
      <c r="E6" s="118"/>
      <c r="F6" s="116"/>
      <c r="G6" s="117"/>
      <c r="H6" s="116"/>
      <c r="I6" s="118"/>
      <c r="J6" s="116"/>
      <c r="K6" s="118"/>
      <c r="L6" s="116"/>
      <c r="M6" s="118"/>
      <c r="N6" s="116"/>
      <c r="O6" s="118"/>
      <c r="P6" s="116"/>
      <c r="Q6" s="118"/>
      <c r="R6" s="116"/>
      <c r="S6" s="118"/>
      <c r="T6" s="116"/>
      <c r="U6" s="118"/>
      <c r="V6" s="116"/>
      <c r="W6" s="118"/>
      <c r="X6" s="116"/>
      <c r="Y6" s="118"/>
      <c r="Z6" s="116"/>
      <c r="AA6" s="120"/>
      <c r="AB6" s="105">
        <f t="shared" si="0"/>
        <v>0</v>
      </c>
      <c r="AD6" s="5" t="s">
        <v>29</v>
      </c>
      <c r="AE6" s="109">
        <f t="shared" si="1"/>
        <v>0</v>
      </c>
    </row>
    <row r="7" spans="1:31" x14ac:dyDescent="0.25">
      <c r="A7" s="115"/>
      <c r="B7" s="116"/>
      <c r="C7" s="117"/>
      <c r="D7" s="116"/>
      <c r="E7" s="118"/>
      <c r="F7" s="116"/>
      <c r="G7" s="117"/>
      <c r="H7" s="116"/>
      <c r="I7" s="118"/>
      <c r="J7" s="116"/>
      <c r="K7" s="118"/>
      <c r="L7" s="116"/>
      <c r="M7" s="118"/>
      <c r="N7" s="116"/>
      <c r="O7" s="118"/>
      <c r="P7" s="116"/>
      <c r="Q7" s="118"/>
      <c r="R7" s="116"/>
      <c r="S7" s="118"/>
      <c r="T7" s="116"/>
      <c r="U7" s="118"/>
      <c r="V7" s="116"/>
      <c r="W7" s="118"/>
      <c r="X7" s="116"/>
      <c r="Y7" s="118"/>
      <c r="Z7" s="116"/>
      <c r="AA7" s="120"/>
      <c r="AB7" s="105">
        <f t="shared" si="0"/>
        <v>0</v>
      </c>
      <c r="AD7" s="5" t="s">
        <v>21</v>
      </c>
      <c r="AE7" s="109">
        <f t="shared" si="1"/>
        <v>0</v>
      </c>
    </row>
    <row r="8" spans="1:31" x14ac:dyDescent="0.25">
      <c r="A8" s="115"/>
      <c r="B8" s="116"/>
      <c r="C8" s="117"/>
      <c r="D8" s="116"/>
      <c r="E8" s="118"/>
      <c r="F8" s="116"/>
      <c r="G8" s="118"/>
      <c r="H8" s="116"/>
      <c r="I8" s="118"/>
      <c r="J8" s="116"/>
      <c r="K8" s="118"/>
      <c r="L8" s="116"/>
      <c r="M8" s="118"/>
      <c r="N8" s="116"/>
      <c r="O8" s="118"/>
      <c r="P8" s="116"/>
      <c r="Q8" s="118"/>
      <c r="R8" s="116"/>
      <c r="S8" s="118"/>
      <c r="T8" s="116"/>
      <c r="U8" s="118"/>
      <c r="V8" s="116"/>
      <c r="W8" s="118"/>
      <c r="X8" s="116"/>
      <c r="Y8" s="118"/>
      <c r="Z8" s="116"/>
      <c r="AA8" s="120"/>
      <c r="AB8" s="105">
        <f t="shared" si="0"/>
        <v>0</v>
      </c>
      <c r="AD8" s="5" t="s">
        <v>61</v>
      </c>
      <c r="AE8" s="109">
        <f t="shared" si="1"/>
        <v>0</v>
      </c>
    </row>
    <row r="9" spans="1:31" x14ac:dyDescent="0.25">
      <c r="A9" s="116"/>
      <c r="B9" s="116"/>
      <c r="C9" s="118"/>
      <c r="D9" s="116"/>
      <c r="E9" s="118"/>
      <c r="F9" s="116"/>
      <c r="G9" s="118"/>
      <c r="H9" s="116"/>
      <c r="I9" s="118"/>
      <c r="J9" s="116"/>
      <c r="K9" s="118"/>
      <c r="L9" s="116"/>
      <c r="M9" s="118"/>
      <c r="N9" s="116"/>
      <c r="O9" s="118"/>
      <c r="P9" s="116"/>
      <c r="Q9" s="118"/>
      <c r="R9" s="116"/>
      <c r="S9" s="118"/>
      <c r="T9" s="116"/>
      <c r="U9" s="118"/>
      <c r="V9" s="116"/>
      <c r="W9" s="118"/>
      <c r="X9" s="116"/>
      <c r="Y9" s="118"/>
      <c r="Z9" s="116"/>
      <c r="AA9" s="120"/>
      <c r="AB9" s="105">
        <f t="shared" si="0"/>
        <v>0</v>
      </c>
      <c r="AD9" s="5" t="s">
        <v>20</v>
      </c>
      <c r="AE9" s="109">
        <f t="shared" si="1"/>
        <v>0</v>
      </c>
    </row>
    <row r="10" spans="1:31" x14ac:dyDescent="0.25">
      <c r="A10" s="116"/>
      <c r="B10" s="116"/>
      <c r="C10" s="118"/>
      <c r="D10" s="116"/>
      <c r="E10" s="118"/>
      <c r="F10" s="116"/>
      <c r="G10" s="118"/>
      <c r="H10" s="116"/>
      <c r="I10" s="118"/>
      <c r="J10" s="116"/>
      <c r="K10" s="118"/>
      <c r="L10" s="116"/>
      <c r="M10" s="118"/>
      <c r="N10" s="116"/>
      <c r="O10" s="118"/>
      <c r="P10" s="116"/>
      <c r="Q10" s="118"/>
      <c r="R10" s="116"/>
      <c r="S10" s="118"/>
      <c r="T10" s="116"/>
      <c r="U10" s="118"/>
      <c r="V10" s="116"/>
      <c r="W10" s="118"/>
      <c r="X10" s="116"/>
      <c r="Y10" s="118"/>
      <c r="Z10" s="116"/>
      <c r="AA10" s="120"/>
      <c r="AB10" s="105">
        <f t="shared" si="0"/>
        <v>0</v>
      </c>
      <c r="AD10" s="5" t="s">
        <v>15</v>
      </c>
      <c r="AE10" s="109">
        <f t="shared" si="1"/>
        <v>0</v>
      </c>
    </row>
    <row r="11" spans="1:31" x14ac:dyDescent="0.25">
      <c r="A11" s="116"/>
      <c r="B11" s="116"/>
      <c r="C11" s="118"/>
      <c r="D11" s="116"/>
      <c r="E11" s="118"/>
      <c r="F11" s="116"/>
      <c r="G11" s="118"/>
      <c r="H11" s="116"/>
      <c r="I11" s="118"/>
      <c r="J11" s="116"/>
      <c r="K11" s="118"/>
      <c r="L11" s="116"/>
      <c r="M11" s="118"/>
      <c r="N11" s="116"/>
      <c r="O11" s="118"/>
      <c r="P11" s="116"/>
      <c r="Q11" s="118"/>
      <c r="R11" s="116"/>
      <c r="S11" s="118"/>
      <c r="T11" s="116"/>
      <c r="U11" s="118"/>
      <c r="V11" s="116"/>
      <c r="W11" s="118"/>
      <c r="X11" s="116"/>
      <c r="Y11" s="118"/>
      <c r="Z11" s="116"/>
      <c r="AA11" s="120"/>
      <c r="AB11" s="105">
        <f t="shared" si="0"/>
        <v>0</v>
      </c>
      <c r="AD11" s="121" t="s">
        <v>70</v>
      </c>
      <c r="AE11" s="122">
        <f t="shared" si="1"/>
        <v>0</v>
      </c>
    </row>
    <row r="12" spans="1:31" x14ac:dyDescent="0.25">
      <c r="A12" s="116"/>
      <c r="B12" s="116"/>
      <c r="C12" s="118"/>
      <c r="D12" s="116"/>
      <c r="E12" s="118"/>
      <c r="F12" s="116"/>
      <c r="G12" s="118"/>
      <c r="H12" s="116"/>
      <c r="I12" s="118"/>
      <c r="J12" s="116"/>
      <c r="K12" s="118"/>
      <c r="L12" s="116"/>
      <c r="M12" s="118"/>
      <c r="N12" s="116"/>
      <c r="O12" s="118"/>
      <c r="P12" s="116"/>
      <c r="Q12" s="118"/>
      <c r="R12" s="116"/>
      <c r="S12" s="118"/>
      <c r="T12" s="116"/>
      <c r="U12" s="118"/>
      <c r="V12" s="116"/>
      <c r="W12" s="118"/>
      <c r="X12" s="116"/>
      <c r="Y12" s="118"/>
      <c r="Z12" s="116"/>
      <c r="AA12" s="120"/>
      <c r="AB12" s="105">
        <f t="shared" si="0"/>
        <v>0</v>
      </c>
      <c r="AD12" s="5" t="s">
        <v>72</v>
      </c>
      <c r="AE12" s="109">
        <f t="shared" si="1"/>
        <v>0</v>
      </c>
    </row>
    <row r="13" spans="1:31" x14ac:dyDescent="0.25">
      <c r="A13" s="116"/>
      <c r="B13" s="116"/>
      <c r="C13" s="118"/>
      <c r="D13" s="116"/>
      <c r="E13" s="118"/>
      <c r="F13" s="116"/>
      <c r="G13" s="118"/>
      <c r="H13" s="116"/>
      <c r="I13" s="118"/>
      <c r="J13" s="116"/>
      <c r="K13" s="118"/>
      <c r="L13" s="116"/>
      <c r="M13" s="118"/>
      <c r="N13" s="116"/>
      <c r="O13" s="118"/>
      <c r="P13" s="116"/>
      <c r="Q13" s="118"/>
      <c r="R13" s="116"/>
      <c r="S13" s="118"/>
      <c r="T13" s="116"/>
      <c r="U13" s="118"/>
      <c r="V13" s="116"/>
      <c r="W13" s="118"/>
      <c r="X13" s="116"/>
      <c r="Y13" s="118"/>
      <c r="Z13" s="116"/>
      <c r="AA13" s="120"/>
      <c r="AB13" s="105">
        <f t="shared" si="0"/>
        <v>0</v>
      </c>
      <c r="AD13" s="5" t="s">
        <v>30</v>
      </c>
      <c r="AE13" s="109">
        <f t="shared" si="1"/>
        <v>0</v>
      </c>
    </row>
    <row r="14" spans="1:31" x14ac:dyDescent="0.25">
      <c r="A14" s="116"/>
      <c r="B14" s="116"/>
      <c r="C14" s="118"/>
      <c r="D14" s="116"/>
      <c r="E14" s="118"/>
      <c r="F14" s="116"/>
      <c r="G14" s="118"/>
      <c r="H14" s="116"/>
      <c r="I14" s="118"/>
      <c r="J14" s="116"/>
      <c r="K14" s="118"/>
      <c r="L14" s="116"/>
      <c r="M14" s="118"/>
      <c r="N14" s="116"/>
      <c r="O14" s="118"/>
      <c r="P14" s="116"/>
      <c r="Q14" s="118"/>
      <c r="R14" s="116"/>
      <c r="S14" s="118"/>
      <c r="T14" s="116"/>
      <c r="U14" s="118"/>
      <c r="V14" s="116"/>
      <c r="W14" s="118"/>
      <c r="X14" s="116"/>
      <c r="Y14" s="118"/>
      <c r="Z14" s="116"/>
      <c r="AA14" s="120"/>
      <c r="AB14" s="105">
        <f t="shared" si="0"/>
        <v>0</v>
      </c>
      <c r="AD14" s="5" t="s">
        <v>31</v>
      </c>
      <c r="AE14" s="109">
        <f t="shared" si="1"/>
        <v>0</v>
      </c>
    </row>
    <row r="15" spans="1:31" x14ac:dyDescent="0.25">
      <c r="A15" s="116"/>
      <c r="B15" s="116"/>
      <c r="C15" s="118"/>
      <c r="D15" s="116"/>
      <c r="E15" s="118"/>
      <c r="F15" s="116"/>
      <c r="G15" s="118"/>
      <c r="H15" s="116"/>
      <c r="I15" s="118"/>
      <c r="J15" s="116"/>
      <c r="K15" s="118"/>
      <c r="L15" s="116"/>
      <c r="M15" s="118"/>
      <c r="N15" s="116"/>
      <c r="O15" s="118"/>
      <c r="P15" s="116"/>
      <c r="Q15" s="118"/>
      <c r="R15" s="116"/>
      <c r="S15" s="118"/>
      <c r="T15" s="116"/>
      <c r="U15" s="118"/>
      <c r="V15" s="116"/>
      <c r="W15" s="118"/>
      <c r="X15" s="116"/>
      <c r="Y15" s="118"/>
      <c r="Z15" s="116"/>
      <c r="AA15" s="120"/>
      <c r="AB15" s="105">
        <f t="shared" si="0"/>
        <v>0</v>
      </c>
      <c r="AD15" s="5" t="s">
        <v>32</v>
      </c>
      <c r="AE15" s="109">
        <f t="shared" si="1"/>
        <v>0</v>
      </c>
    </row>
    <row r="16" spans="1:31" x14ac:dyDescent="0.25">
      <c r="A16" s="116"/>
      <c r="B16" s="116"/>
      <c r="C16" s="118"/>
      <c r="D16" s="116"/>
      <c r="E16" s="118"/>
      <c r="F16" s="116"/>
      <c r="G16" s="118"/>
      <c r="H16" s="116"/>
      <c r="I16" s="118"/>
      <c r="J16" s="116"/>
      <c r="K16" s="118"/>
      <c r="L16" s="116"/>
      <c r="M16" s="118"/>
      <c r="N16" s="116"/>
      <c r="O16" s="118"/>
      <c r="P16" s="116"/>
      <c r="Q16" s="118"/>
      <c r="R16" s="116"/>
      <c r="S16" s="118"/>
      <c r="T16" s="116"/>
      <c r="U16" s="118"/>
      <c r="V16" s="116"/>
      <c r="W16" s="118"/>
      <c r="X16" s="116"/>
      <c r="Y16" s="118"/>
      <c r="Z16" s="116"/>
      <c r="AA16" s="120"/>
      <c r="AB16" s="105">
        <f t="shared" si="0"/>
        <v>0</v>
      </c>
      <c r="AD16" s="5" t="s">
        <v>4</v>
      </c>
      <c r="AE16" s="109">
        <f t="shared" si="1"/>
        <v>0</v>
      </c>
    </row>
    <row r="17" spans="1:31" x14ac:dyDescent="0.25">
      <c r="A17" s="116"/>
      <c r="B17" s="116"/>
      <c r="C17" s="118"/>
      <c r="D17" s="116"/>
      <c r="E17" s="118"/>
      <c r="F17" s="116"/>
      <c r="G17" s="118"/>
      <c r="H17" s="116"/>
      <c r="I17" s="118"/>
      <c r="J17" s="116"/>
      <c r="K17" s="118"/>
      <c r="L17" s="116"/>
      <c r="M17" s="118"/>
      <c r="N17" s="116"/>
      <c r="O17" s="118"/>
      <c r="P17" s="116"/>
      <c r="Q17" s="118"/>
      <c r="R17" s="116"/>
      <c r="S17" s="118"/>
      <c r="T17" s="116"/>
      <c r="U17" s="118"/>
      <c r="V17" s="116"/>
      <c r="W17" s="118"/>
      <c r="X17" s="116"/>
      <c r="Y17" s="118"/>
      <c r="Z17" s="116"/>
      <c r="AA17" s="120"/>
      <c r="AB17" s="105">
        <f t="shared" si="0"/>
        <v>0</v>
      </c>
      <c r="AD17" s="5" t="s">
        <v>3</v>
      </c>
      <c r="AE17" s="109">
        <f t="shared" si="1"/>
        <v>0</v>
      </c>
    </row>
    <row r="18" spans="1:31" x14ac:dyDescent="0.25">
      <c r="A18" s="116"/>
      <c r="B18" s="116"/>
      <c r="C18" s="118"/>
      <c r="D18" s="116"/>
      <c r="E18" s="118"/>
      <c r="F18" s="116"/>
      <c r="G18" s="118"/>
      <c r="H18" s="116"/>
      <c r="I18" s="118"/>
      <c r="J18" s="116"/>
      <c r="K18" s="118"/>
      <c r="L18" s="116"/>
      <c r="M18" s="118"/>
      <c r="N18" s="116"/>
      <c r="O18" s="118"/>
      <c r="P18" s="116"/>
      <c r="Q18" s="118"/>
      <c r="R18" s="116"/>
      <c r="S18" s="118"/>
      <c r="T18" s="116"/>
      <c r="U18" s="118"/>
      <c r="V18" s="116"/>
      <c r="W18" s="118"/>
      <c r="X18" s="116"/>
      <c r="Y18" s="118"/>
      <c r="Z18" s="116"/>
      <c r="AA18" s="120"/>
      <c r="AB18" s="105">
        <f t="shared" si="0"/>
        <v>0</v>
      </c>
      <c r="AD18" s="5" t="s">
        <v>2</v>
      </c>
      <c r="AE18" s="109">
        <f t="shared" si="1"/>
        <v>0</v>
      </c>
    </row>
    <row r="19" spans="1:31" x14ac:dyDescent="0.25">
      <c r="A19" s="116"/>
      <c r="B19" s="116"/>
      <c r="C19" s="118"/>
      <c r="D19" s="116"/>
      <c r="E19" s="118"/>
      <c r="F19" s="116"/>
      <c r="G19" s="118"/>
      <c r="H19" s="116"/>
      <c r="I19" s="118"/>
      <c r="J19" s="116"/>
      <c r="K19" s="118"/>
      <c r="L19" s="116"/>
      <c r="M19" s="118"/>
      <c r="N19" s="116"/>
      <c r="O19" s="118"/>
      <c r="P19" s="116"/>
      <c r="Q19" s="118"/>
      <c r="R19" s="116"/>
      <c r="S19" s="118"/>
      <c r="T19" s="116"/>
      <c r="U19" s="118"/>
      <c r="V19" s="116"/>
      <c r="W19" s="118"/>
      <c r="X19" s="116"/>
      <c r="Y19" s="118"/>
      <c r="Z19" s="116"/>
      <c r="AA19" s="120"/>
      <c r="AB19" s="105">
        <f t="shared" si="0"/>
        <v>0</v>
      </c>
      <c r="AD19" s="5" t="s">
        <v>11</v>
      </c>
      <c r="AE19" s="109">
        <f t="shared" si="1"/>
        <v>0</v>
      </c>
    </row>
    <row r="20" spans="1:31" x14ac:dyDescent="0.25">
      <c r="A20" s="116"/>
      <c r="B20" s="116"/>
      <c r="C20" s="118"/>
      <c r="D20" s="116"/>
      <c r="E20" s="118"/>
      <c r="F20" s="116"/>
      <c r="G20" s="118"/>
      <c r="H20" s="116"/>
      <c r="I20" s="118"/>
      <c r="J20" s="116"/>
      <c r="K20" s="118"/>
      <c r="L20" s="116"/>
      <c r="M20" s="118"/>
      <c r="N20" s="116"/>
      <c r="O20" s="118"/>
      <c r="P20" s="116"/>
      <c r="Q20" s="118"/>
      <c r="R20" s="116"/>
      <c r="S20" s="118"/>
      <c r="T20" s="116"/>
      <c r="U20" s="118"/>
      <c r="V20" s="116"/>
      <c r="W20" s="118"/>
      <c r="X20" s="116"/>
      <c r="Y20" s="118"/>
      <c r="Z20" s="116"/>
      <c r="AA20" s="120"/>
      <c r="AB20" s="105">
        <f t="shared" si="0"/>
        <v>0</v>
      </c>
      <c r="AD20" s="5" t="s">
        <v>33</v>
      </c>
      <c r="AE20" s="109">
        <f t="shared" si="1"/>
        <v>0</v>
      </c>
    </row>
    <row r="21" spans="1:31" x14ac:dyDescent="0.25">
      <c r="A21" s="116"/>
      <c r="B21" s="116"/>
      <c r="C21" s="118"/>
      <c r="D21" s="116"/>
      <c r="E21" s="118"/>
      <c r="F21" s="116"/>
      <c r="G21" s="118"/>
      <c r="H21" s="116"/>
      <c r="I21" s="118"/>
      <c r="J21" s="116"/>
      <c r="K21" s="118"/>
      <c r="L21" s="116"/>
      <c r="M21" s="118"/>
      <c r="N21" s="116"/>
      <c r="O21" s="118"/>
      <c r="P21" s="116"/>
      <c r="Q21" s="118"/>
      <c r="R21" s="116"/>
      <c r="S21" s="118"/>
      <c r="T21" s="116"/>
      <c r="U21" s="118"/>
      <c r="V21" s="116"/>
      <c r="W21" s="118"/>
      <c r="X21" s="116"/>
      <c r="Y21" s="118"/>
      <c r="Z21" s="116"/>
      <c r="AA21" s="120"/>
      <c r="AB21" s="105">
        <f>SUM(C21:Z21)</f>
        <v>0</v>
      </c>
      <c r="AD21" s="5" t="s">
        <v>0</v>
      </c>
      <c r="AE21" s="109">
        <f t="shared" si="1"/>
        <v>0</v>
      </c>
    </row>
    <row r="22" spans="1:31" x14ac:dyDescent="0.25">
      <c r="A22" s="116"/>
      <c r="B22" s="116"/>
      <c r="C22" s="118"/>
      <c r="D22" s="116"/>
      <c r="E22" s="118"/>
      <c r="F22" s="116"/>
      <c r="G22" s="118"/>
      <c r="H22" s="116"/>
      <c r="I22" s="118"/>
      <c r="J22" s="116"/>
      <c r="K22" s="118"/>
      <c r="L22" s="116"/>
      <c r="M22" s="118"/>
      <c r="N22" s="116"/>
      <c r="O22" s="118"/>
      <c r="P22" s="116"/>
      <c r="Q22" s="118"/>
      <c r="R22" s="116"/>
      <c r="S22" s="118"/>
      <c r="T22" s="116"/>
      <c r="U22" s="118"/>
      <c r="V22" s="116"/>
      <c r="W22" s="118"/>
      <c r="X22" s="116"/>
      <c r="Y22" s="118"/>
      <c r="Z22" s="116"/>
      <c r="AA22" s="120"/>
      <c r="AB22" s="105">
        <f t="shared" ref="AB22:AB85" si="2">SUM(C22:Z22)</f>
        <v>0</v>
      </c>
      <c r="AD22" s="5" t="s">
        <v>34</v>
      </c>
      <c r="AE22" s="109">
        <f t="shared" si="1"/>
        <v>0</v>
      </c>
    </row>
    <row r="23" spans="1:31" x14ac:dyDescent="0.25">
      <c r="A23" s="116"/>
      <c r="B23" s="116"/>
      <c r="C23" s="118"/>
      <c r="D23" s="116"/>
      <c r="E23" s="118"/>
      <c r="F23" s="116"/>
      <c r="G23" s="118"/>
      <c r="H23" s="116"/>
      <c r="I23" s="118"/>
      <c r="J23" s="116"/>
      <c r="K23" s="118"/>
      <c r="L23" s="116"/>
      <c r="M23" s="118"/>
      <c r="N23" s="116"/>
      <c r="O23" s="118"/>
      <c r="P23" s="116"/>
      <c r="Q23" s="118"/>
      <c r="R23" s="116"/>
      <c r="S23" s="118"/>
      <c r="T23" s="116"/>
      <c r="U23" s="118"/>
      <c r="V23" s="116"/>
      <c r="W23" s="118"/>
      <c r="X23" s="116"/>
      <c r="Y23" s="118"/>
      <c r="Z23" s="116"/>
      <c r="AA23" s="120"/>
      <c r="AB23" s="105">
        <f t="shared" si="2"/>
        <v>0</v>
      </c>
      <c r="AD23" s="5" t="s">
        <v>35</v>
      </c>
      <c r="AE23" s="109">
        <f t="shared" si="1"/>
        <v>0</v>
      </c>
    </row>
    <row r="24" spans="1:31" x14ac:dyDescent="0.25">
      <c r="A24" s="116"/>
      <c r="B24" s="116"/>
      <c r="C24" s="118"/>
      <c r="D24" s="116"/>
      <c r="E24" s="118"/>
      <c r="F24" s="116"/>
      <c r="G24" s="118"/>
      <c r="H24" s="116"/>
      <c r="I24" s="118"/>
      <c r="J24" s="116"/>
      <c r="K24" s="118"/>
      <c r="L24" s="116"/>
      <c r="M24" s="118"/>
      <c r="N24" s="116"/>
      <c r="O24" s="118"/>
      <c r="P24" s="116"/>
      <c r="Q24" s="118"/>
      <c r="R24" s="116"/>
      <c r="S24" s="118"/>
      <c r="T24" s="116"/>
      <c r="U24" s="118"/>
      <c r="V24" s="116"/>
      <c r="W24" s="118"/>
      <c r="X24" s="116"/>
      <c r="Y24" s="118"/>
      <c r="Z24" s="116"/>
      <c r="AA24" s="120"/>
      <c r="AB24" s="105">
        <f t="shared" si="2"/>
        <v>0</v>
      </c>
      <c r="AD24" s="5" t="s">
        <v>27</v>
      </c>
      <c r="AE24" s="109">
        <f t="shared" si="1"/>
        <v>0</v>
      </c>
    </row>
    <row r="25" spans="1:31" x14ac:dyDescent="0.25">
      <c r="A25" s="116"/>
      <c r="B25" s="116"/>
      <c r="C25" s="118"/>
      <c r="D25" s="116"/>
      <c r="E25" s="118"/>
      <c r="F25" s="116"/>
      <c r="G25" s="118"/>
      <c r="H25" s="116"/>
      <c r="I25" s="118"/>
      <c r="J25" s="116"/>
      <c r="K25" s="118"/>
      <c r="L25" s="116"/>
      <c r="M25" s="118"/>
      <c r="N25" s="116"/>
      <c r="O25" s="118"/>
      <c r="P25" s="116"/>
      <c r="Q25" s="118"/>
      <c r="R25" s="116"/>
      <c r="S25" s="118"/>
      <c r="T25" s="116"/>
      <c r="U25" s="118"/>
      <c r="V25" s="116"/>
      <c r="W25" s="118"/>
      <c r="X25" s="116"/>
      <c r="Y25" s="118"/>
      <c r="Z25" s="116"/>
      <c r="AA25" s="120"/>
      <c r="AB25" s="105">
        <f t="shared" si="2"/>
        <v>0</v>
      </c>
      <c r="AD25" s="5" t="s">
        <v>36</v>
      </c>
      <c r="AE25" s="109">
        <f t="shared" si="1"/>
        <v>0</v>
      </c>
    </row>
    <row r="26" spans="1:31" x14ac:dyDescent="0.25">
      <c r="A26" s="116"/>
      <c r="B26" s="116"/>
      <c r="C26" s="118"/>
      <c r="D26" s="116"/>
      <c r="E26" s="118"/>
      <c r="F26" s="116"/>
      <c r="G26" s="118"/>
      <c r="H26" s="116"/>
      <c r="I26" s="118"/>
      <c r="J26" s="116"/>
      <c r="K26" s="118"/>
      <c r="L26" s="116"/>
      <c r="M26" s="118"/>
      <c r="N26" s="116"/>
      <c r="O26" s="118"/>
      <c r="P26" s="116"/>
      <c r="Q26" s="118"/>
      <c r="R26" s="116"/>
      <c r="S26" s="118"/>
      <c r="T26" s="116"/>
      <c r="U26" s="118"/>
      <c r="V26" s="116"/>
      <c r="W26" s="118"/>
      <c r="X26" s="116"/>
      <c r="Y26" s="118"/>
      <c r="Z26" s="116"/>
      <c r="AA26" s="120"/>
      <c r="AB26" s="105">
        <f t="shared" si="2"/>
        <v>0</v>
      </c>
      <c r="AD26" s="5" t="s">
        <v>26</v>
      </c>
      <c r="AE26" s="109">
        <f t="shared" si="1"/>
        <v>0</v>
      </c>
    </row>
    <row r="27" spans="1:31" x14ac:dyDescent="0.25">
      <c r="A27" s="116"/>
      <c r="B27" s="116"/>
      <c r="C27" s="118"/>
      <c r="D27" s="116"/>
      <c r="E27" s="118"/>
      <c r="F27" s="116"/>
      <c r="G27" s="118"/>
      <c r="H27" s="116"/>
      <c r="I27" s="118"/>
      <c r="J27" s="116"/>
      <c r="K27" s="118"/>
      <c r="L27" s="116"/>
      <c r="M27" s="118"/>
      <c r="N27" s="116"/>
      <c r="O27" s="118"/>
      <c r="P27" s="116"/>
      <c r="Q27" s="118"/>
      <c r="R27" s="116"/>
      <c r="S27" s="118"/>
      <c r="T27" s="116"/>
      <c r="U27" s="118"/>
      <c r="V27" s="116"/>
      <c r="W27" s="118"/>
      <c r="X27" s="116"/>
      <c r="Y27" s="118"/>
      <c r="Z27" s="116"/>
      <c r="AA27" s="120"/>
      <c r="AB27" s="105">
        <f t="shared" si="2"/>
        <v>0</v>
      </c>
      <c r="AD27" s="5" t="s">
        <v>66</v>
      </c>
      <c r="AE27" s="109">
        <f t="shared" si="1"/>
        <v>0</v>
      </c>
    </row>
    <row r="28" spans="1:31" x14ac:dyDescent="0.25">
      <c r="A28" s="116"/>
      <c r="B28" s="116"/>
      <c r="C28" s="118"/>
      <c r="D28" s="116"/>
      <c r="E28" s="118"/>
      <c r="F28" s="116"/>
      <c r="G28" s="118"/>
      <c r="H28" s="116"/>
      <c r="I28" s="118"/>
      <c r="J28" s="116"/>
      <c r="K28" s="118"/>
      <c r="L28" s="116"/>
      <c r="M28" s="118"/>
      <c r="N28" s="116"/>
      <c r="O28" s="118"/>
      <c r="P28" s="116"/>
      <c r="Q28" s="118"/>
      <c r="R28" s="116"/>
      <c r="S28" s="118"/>
      <c r="T28" s="116"/>
      <c r="U28" s="118"/>
      <c r="V28" s="116"/>
      <c r="W28" s="118"/>
      <c r="X28" s="116"/>
      <c r="Y28" s="118"/>
      <c r="Z28" s="116"/>
      <c r="AA28" s="120"/>
      <c r="AB28" s="105">
        <f t="shared" si="2"/>
        <v>0</v>
      </c>
      <c r="AD28" s="5" t="s">
        <v>67</v>
      </c>
      <c r="AE28" s="109">
        <f t="shared" si="1"/>
        <v>0</v>
      </c>
    </row>
    <row r="29" spans="1:31" x14ac:dyDescent="0.25">
      <c r="A29" s="116"/>
      <c r="B29" s="116"/>
      <c r="C29" s="118"/>
      <c r="D29" s="116"/>
      <c r="E29" s="118"/>
      <c r="F29" s="116"/>
      <c r="G29" s="118"/>
      <c r="H29" s="116"/>
      <c r="I29" s="118"/>
      <c r="J29" s="116"/>
      <c r="K29" s="118"/>
      <c r="L29" s="116"/>
      <c r="M29" s="118"/>
      <c r="N29" s="116"/>
      <c r="O29" s="118"/>
      <c r="P29" s="116"/>
      <c r="Q29" s="118"/>
      <c r="R29" s="116"/>
      <c r="S29" s="118"/>
      <c r="T29" s="116"/>
      <c r="U29" s="118"/>
      <c r="V29" s="116"/>
      <c r="W29" s="118"/>
      <c r="X29" s="116"/>
      <c r="Y29" s="118"/>
      <c r="Z29" s="116"/>
      <c r="AA29" s="120"/>
      <c r="AB29" s="105">
        <f t="shared" si="2"/>
        <v>0</v>
      </c>
      <c r="AD29" s="5" t="s">
        <v>71</v>
      </c>
      <c r="AE29" s="109">
        <f t="shared" si="1"/>
        <v>0</v>
      </c>
    </row>
    <row r="30" spans="1:31" x14ac:dyDescent="0.25">
      <c r="A30" s="116"/>
      <c r="B30" s="116"/>
      <c r="C30" s="118"/>
      <c r="D30" s="116"/>
      <c r="E30" s="118"/>
      <c r="F30" s="116"/>
      <c r="G30" s="118"/>
      <c r="H30" s="116"/>
      <c r="I30" s="118"/>
      <c r="J30" s="116"/>
      <c r="K30" s="118"/>
      <c r="L30" s="116"/>
      <c r="M30" s="118"/>
      <c r="N30" s="116"/>
      <c r="O30" s="118"/>
      <c r="P30" s="116"/>
      <c r="Q30" s="118"/>
      <c r="R30" s="116"/>
      <c r="S30" s="118"/>
      <c r="T30" s="116"/>
      <c r="U30" s="118"/>
      <c r="V30" s="116"/>
      <c r="W30" s="118"/>
      <c r="X30" s="116"/>
      <c r="Y30" s="118"/>
      <c r="Z30" s="116"/>
      <c r="AA30" s="120"/>
      <c r="AB30" s="105">
        <f t="shared" si="2"/>
        <v>0</v>
      </c>
      <c r="AD30" s="5" t="s">
        <v>78</v>
      </c>
      <c r="AE30" s="109">
        <f t="shared" si="1"/>
        <v>0</v>
      </c>
    </row>
    <row r="31" spans="1:31" x14ac:dyDescent="0.25">
      <c r="A31" s="116"/>
      <c r="B31" s="116"/>
      <c r="C31" s="118"/>
      <c r="D31" s="116"/>
      <c r="E31" s="118"/>
      <c r="F31" s="116"/>
      <c r="G31" s="118"/>
      <c r="H31" s="116"/>
      <c r="I31" s="118"/>
      <c r="J31" s="116"/>
      <c r="K31" s="118"/>
      <c r="L31" s="116"/>
      <c r="M31" s="118"/>
      <c r="N31" s="116"/>
      <c r="O31" s="118"/>
      <c r="P31" s="116"/>
      <c r="Q31" s="118"/>
      <c r="R31" s="116"/>
      <c r="S31" s="118"/>
      <c r="T31" s="116"/>
      <c r="U31" s="118"/>
      <c r="V31" s="116"/>
      <c r="W31" s="118"/>
      <c r="X31" s="116"/>
      <c r="Y31" s="118"/>
      <c r="Z31" s="116"/>
      <c r="AA31" s="120"/>
      <c r="AB31" s="105">
        <f t="shared" si="2"/>
        <v>0</v>
      </c>
      <c r="AD31" s="5" t="s">
        <v>79</v>
      </c>
      <c r="AE31" s="109">
        <f t="shared" si="1"/>
        <v>0</v>
      </c>
    </row>
    <row r="32" spans="1:31" x14ac:dyDescent="0.25">
      <c r="A32" s="116"/>
      <c r="B32" s="116"/>
      <c r="C32" s="118"/>
      <c r="D32" s="116"/>
      <c r="E32" s="118"/>
      <c r="F32" s="116"/>
      <c r="G32" s="118"/>
      <c r="H32" s="116"/>
      <c r="I32" s="118"/>
      <c r="J32" s="116"/>
      <c r="K32" s="118"/>
      <c r="L32" s="116"/>
      <c r="M32" s="118"/>
      <c r="N32" s="116"/>
      <c r="O32" s="118"/>
      <c r="P32" s="116"/>
      <c r="Q32" s="118"/>
      <c r="R32" s="116"/>
      <c r="S32" s="118"/>
      <c r="T32" s="116"/>
      <c r="U32" s="118"/>
      <c r="V32" s="116"/>
      <c r="W32" s="118"/>
      <c r="X32" s="116"/>
      <c r="Y32" s="118"/>
      <c r="Z32" s="116"/>
      <c r="AA32" s="120"/>
      <c r="AB32" s="105">
        <f t="shared" si="2"/>
        <v>0</v>
      </c>
      <c r="AD32" s="5" t="s">
        <v>47</v>
      </c>
      <c r="AE32" s="109">
        <f t="shared" si="1"/>
        <v>0</v>
      </c>
    </row>
    <row r="33" spans="1:31" x14ac:dyDescent="0.25">
      <c r="A33" s="116"/>
      <c r="B33" s="116"/>
      <c r="C33" s="118"/>
      <c r="D33" s="116"/>
      <c r="E33" s="118"/>
      <c r="F33" s="116"/>
      <c r="G33" s="118"/>
      <c r="H33" s="116"/>
      <c r="I33" s="118"/>
      <c r="J33" s="116"/>
      <c r="K33" s="118"/>
      <c r="L33" s="116"/>
      <c r="M33" s="118"/>
      <c r="N33" s="116"/>
      <c r="O33" s="118"/>
      <c r="P33" s="116"/>
      <c r="Q33" s="118"/>
      <c r="R33" s="116"/>
      <c r="S33" s="118"/>
      <c r="T33" s="116"/>
      <c r="U33" s="118"/>
      <c r="V33" s="116"/>
      <c r="W33" s="118"/>
      <c r="X33" s="116"/>
      <c r="Y33" s="118"/>
      <c r="Z33" s="116"/>
      <c r="AA33" s="120"/>
      <c r="AB33" s="105">
        <f t="shared" si="2"/>
        <v>0</v>
      </c>
      <c r="AD33" s="5" t="s">
        <v>16</v>
      </c>
      <c r="AE33" s="109">
        <f t="shared" si="1"/>
        <v>0</v>
      </c>
    </row>
    <row r="34" spans="1:31" x14ac:dyDescent="0.25">
      <c r="A34" s="116"/>
      <c r="B34" s="116"/>
      <c r="C34" s="118"/>
      <c r="D34" s="116"/>
      <c r="E34" s="118"/>
      <c r="F34" s="116"/>
      <c r="G34" s="118"/>
      <c r="H34" s="116"/>
      <c r="I34" s="118"/>
      <c r="J34" s="116"/>
      <c r="K34" s="118"/>
      <c r="L34" s="116"/>
      <c r="M34" s="118"/>
      <c r="N34" s="116"/>
      <c r="O34" s="118"/>
      <c r="P34" s="116"/>
      <c r="Q34" s="118"/>
      <c r="R34" s="116"/>
      <c r="S34" s="118"/>
      <c r="T34" s="116"/>
      <c r="U34" s="118"/>
      <c r="V34" s="116"/>
      <c r="W34" s="118"/>
      <c r="X34" s="116"/>
      <c r="Y34" s="118"/>
      <c r="Z34" s="116"/>
      <c r="AA34" s="120"/>
      <c r="AB34" s="105">
        <f t="shared" si="2"/>
        <v>0</v>
      </c>
      <c r="AD34" s="5" t="s">
        <v>69</v>
      </c>
      <c r="AE34" s="109">
        <f t="shared" si="1"/>
        <v>0</v>
      </c>
    </row>
    <row r="35" spans="1:31" x14ac:dyDescent="0.25">
      <c r="A35" s="116"/>
      <c r="B35" s="116"/>
      <c r="C35" s="118"/>
      <c r="D35" s="116"/>
      <c r="E35" s="118"/>
      <c r="F35" s="116"/>
      <c r="G35" s="118"/>
      <c r="H35" s="116"/>
      <c r="I35" s="118"/>
      <c r="J35" s="116"/>
      <c r="K35" s="118"/>
      <c r="L35" s="116"/>
      <c r="M35" s="118"/>
      <c r="N35" s="116"/>
      <c r="O35" s="118"/>
      <c r="P35" s="116"/>
      <c r="Q35" s="118"/>
      <c r="R35" s="116"/>
      <c r="S35" s="118"/>
      <c r="T35" s="116"/>
      <c r="U35" s="118"/>
      <c r="V35" s="116"/>
      <c r="W35" s="118"/>
      <c r="X35" s="116"/>
      <c r="Y35" s="118"/>
      <c r="Z35" s="116"/>
      <c r="AA35" s="120"/>
      <c r="AB35" s="105">
        <f t="shared" si="2"/>
        <v>0</v>
      </c>
      <c r="AD35" s="5" t="s">
        <v>54</v>
      </c>
      <c r="AE35" s="109">
        <f t="shared" si="1"/>
        <v>0</v>
      </c>
    </row>
    <row r="36" spans="1:31" x14ac:dyDescent="0.25">
      <c r="A36" s="116"/>
      <c r="B36" s="116"/>
      <c r="C36" s="118"/>
      <c r="D36" s="116"/>
      <c r="E36" s="118"/>
      <c r="F36" s="116"/>
      <c r="G36" s="118"/>
      <c r="H36" s="116"/>
      <c r="I36" s="118"/>
      <c r="J36" s="116"/>
      <c r="K36" s="118"/>
      <c r="L36" s="116"/>
      <c r="M36" s="118"/>
      <c r="N36" s="116"/>
      <c r="O36" s="118"/>
      <c r="P36" s="116"/>
      <c r="Q36" s="118"/>
      <c r="R36" s="116"/>
      <c r="S36" s="118"/>
      <c r="T36" s="116"/>
      <c r="U36" s="118"/>
      <c r="V36" s="116"/>
      <c r="W36" s="118"/>
      <c r="X36" s="116"/>
      <c r="Y36" s="118"/>
      <c r="Z36" s="116"/>
      <c r="AA36" s="120"/>
      <c r="AB36" s="105">
        <f t="shared" si="2"/>
        <v>0</v>
      </c>
      <c r="AD36" s="5" t="s">
        <v>49</v>
      </c>
      <c r="AE36" s="109">
        <f t="shared" si="1"/>
        <v>0</v>
      </c>
    </row>
    <row r="37" spans="1:31" x14ac:dyDescent="0.25">
      <c r="A37" s="116"/>
      <c r="B37" s="116"/>
      <c r="C37" s="118"/>
      <c r="D37" s="116"/>
      <c r="E37" s="118"/>
      <c r="F37" s="116"/>
      <c r="G37" s="118"/>
      <c r="H37" s="116"/>
      <c r="I37" s="118"/>
      <c r="J37" s="116"/>
      <c r="K37" s="118"/>
      <c r="L37" s="116"/>
      <c r="M37" s="118"/>
      <c r="N37" s="116"/>
      <c r="O37" s="118"/>
      <c r="P37" s="116"/>
      <c r="Q37" s="118"/>
      <c r="R37" s="116"/>
      <c r="S37" s="118"/>
      <c r="T37" s="116"/>
      <c r="U37" s="118"/>
      <c r="V37" s="116"/>
      <c r="W37" s="118"/>
      <c r="X37" s="116"/>
      <c r="Y37" s="118"/>
      <c r="Z37" s="116"/>
      <c r="AA37" s="120"/>
      <c r="AB37" s="105">
        <f t="shared" si="2"/>
        <v>0</v>
      </c>
      <c r="AD37" s="5" t="s">
        <v>22</v>
      </c>
      <c r="AE37" s="109">
        <f t="shared" si="1"/>
        <v>0</v>
      </c>
    </row>
    <row r="38" spans="1:31" x14ac:dyDescent="0.25">
      <c r="A38" s="116"/>
      <c r="B38" s="116"/>
      <c r="C38" s="118"/>
      <c r="D38" s="116"/>
      <c r="E38" s="118"/>
      <c r="F38" s="116"/>
      <c r="G38" s="118"/>
      <c r="H38" s="116"/>
      <c r="I38" s="118"/>
      <c r="J38" s="116"/>
      <c r="K38" s="118"/>
      <c r="L38" s="116"/>
      <c r="M38" s="118"/>
      <c r="N38" s="116"/>
      <c r="O38" s="118"/>
      <c r="P38" s="116"/>
      <c r="Q38" s="118"/>
      <c r="R38" s="116"/>
      <c r="S38" s="118"/>
      <c r="T38" s="116"/>
      <c r="U38" s="118"/>
      <c r="V38" s="116"/>
      <c r="W38" s="118"/>
      <c r="X38" s="116"/>
      <c r="Y38" s="118"/>
      <c r="Z38" s="116"/>
      <c r="AA38" s="120"/>
      <c r="AB38" s="105">
        <f t="shared" si="2"/>
        <v>0</v>
      </c>
      <c r="AD38" s="5" t="s">
        <v>23</v>
      </c>
      <c r="AE38" s="109">
        <f t="shared" si="1"/>
        <v>0</v>
      </c>
    </row>
    <row r="39" spans="1:31" x14ac:dyDescent="0.25">
      <c r="A39" s="116"/>
      <c r="B39" s="116"/>
      <c r="C39" s="118"/>
      <c r="D39" s="116"/>
      <c r="E39" s="118"/>
      <c r="F39" s="116"/>
      <c r="G39" s="118"/>
      <c r="H39" s="116"/>
      <c r="I39" s="118"/>
      <c r="J39" s="116"/>
      <c r="K39" s="118"/>
      <c r="L39" s="116"/>
      <c r="M39" s="118"/>
      <c r="N39" s="116"/>
      <c r="O39" s="118"/>
      <c r="P39" s="116"/>
      <c r="Q39" s="118"/>
      <c r="R39" s="116"/>
      <c r="S39" s="118"/>
      <c r="T39" s="116"/>
      <c r="U39" s="118"/>
      <c r="V39" s="116"/>
      <c r="W39" s="118"/>
      <c r="X39" s="116"/>
      <c r="Y39" s="118"/>
      <c r="Z39" s="116"/>
      <c r="AA39" s="120"/>
      <c r="AB39" s="105">
        <f t="shared" si="2"/>
        <v>0</v>
      </c>
      <c r="AD39" s="5" t="s">
        <v>37</v>
      </c>
      <c r="AE39" s="109">
        <f t="shared" si="1"/>
        <v>0</v>
      </c>
    </row>
    <row r="40" spans="1:31" x14ac:dyDescent="0.25">
      <c r="A40" s="116"/>
      <c r="B40" s="116"/>
      <c r="C40" s="118"/>
      <c r="D40" s="116"/>
      <c r="E40" s="118"/>
      <c r="F40" s="116"/>
      <c r="G40" s="118"/>
      <c r="H40" s="116"/>
      <c r="I40" s="118"/>
      <c r="J40" s="116"/>
      <c r="K40" s="118"/>
      <c r="L40" s="116"/>
      <c r="M40" s="118"/>
      <c r="N40" s="116"/>
      <c r="O40" s="118"/>
      <c r="P40" s="116"/>
      <c r="Q40" s="118"/>
      <c r="R40" s="116"/>
      <c r="S40" s="118"/>
      <c r="T40" s="116"/>
      <c r="U40" s="118"/>
      <c r="V40" s="116"/>
      <c r="W40" s="118"/>
      <c r="X40" s="116"/>
      <c r="Y40" s="118"/>
      <c r="Z40" s="116"/>
      <c r="AA40" s="120"/>
      <c r="AB40" s="105">
        <f t="shared" si="2"/>
        <v>0</v>
      </c>
      <c r="AD40" s="5" t="s">
        <v>75</v>
      </c>
      <c r="AE40" s="109">
        <f t="shared" si="1"/>
        <v>0</v>
      </c>
    </row>
    <row r="41" spans="1:31" x14ac:dyDescent="0.25">
      <c r="A41" s="116"/>
      <c r="B41" s="116"/>
      <c r="C41" s="118"/>
      <c r="D41" s="116"/>
      <c r="E41" s="118"/>
      <c r="F41" s="116"/>
      <c r="G41" s="118"/>
      <c r="H41" s="116"/>
      <c r="I41" s="118"/>
      <c r="J41" s="116"/>
      <c r="K41" s="118"/>
      <c r="L41" s="116"/>
      <c r="M41" s="118"/>
      <c r="N41" s="116"/>
      <c r="O41" s="118"/>
      <c r="P41" s="116"/>
      <c r="Q41" s="118"/>
      <c r="R41" s="116"/>
      <c r="S41" s="118"/>
      <c r="T41" s="116"/>
      <c r="U41" s="118"/>
      <c r="V41" s="116"/>
      <c r="W41" s="118"/>
      <c r="X41" s="116"/>
      <c r="Y41" s="118"/>
      <c r="Z41" s="116"/>
      <c r="AA41" s="120"/>
      <c r="AB41" s="105">
        <f t="shared" si="2"/>
        <v>0</v>
      </c>
      <c r="AD41" s="5" t="s">
        <v>77</v>
      </c>
      <c r="AE41" s="109">
        <f t="shared" si="1"/>
        <v>0</v>
      </c>
    </row>
    <row r="42" spans="1:31" x14ac:dyDescent="0.25">
      <c r="A42" s="116"/>
      <c r="B42" s="116"/>
      <c r="C42" s="118"/>
      <c r="D42" s="116"/>
      <c r="E42" s="118"/>
      <c r="F42" s="116"/>
      <c r="G42" s="118"/>
      <c r="H42" s="116"/>
      <c r="I42" s="118"/>
      <c r="J42" s="116"/>
      <c r="K42" s="118"/>
      <c r="L42" s="116"/>
      <c r="M42" s="118"/>
      <c r="N42" s="116"/>
      <c r="O42" s="118"/>
      <c r="P42" s="116"/>
      <c r="Q42" s="118"/>
      <c r="R42" s="116"/>
      <c r="S42" s="118"/>
      <c r="T42" s="116"/>
      <c r="U42" s="118"/>
      <c r="V42" s="116"/>
      <c r="W42" s="118"/>
      <c r="X42" s="116"/>
      <c r="Y42" s="118"/>
      <c r="Z42" s="116"/>
      <c r="AA42" s="120"/>
      <c r="AB42" s="105">
        <f t="shared" si="2"/>
        <v>0</v>
      </c>
      <c r="AD42" s="5" t="s">
        <v>76</v>
      </c>
      <c r="AE42" s="109">
        <f t="shared" si="1"/>
        <v>0</v>
      </c>
    </row>
    <row r="43" spans="1:31" x14ac:dyDescent="0.25">
      <c r="A43" s="116"/>
      <c r="B43" s="116"/>
      <c r="C43" s="118"/>
      <c r="D43" s="116"/>
      <c r="E43" s="118"/>
      <c r="F43" s="116"/>
      <c r="G43" s="118"/>
      <c r="H43" s="116"/>
      <c r="I43" s="118"/>
      <c r="J43" s="116"/>
      <c r="K43" s="118"/>
      <c r="L43" s="116"/>
      <c r="M43" s="118"/>
      <c r="N43" s="116"/>
      <c r="O43" s="118"/>
      <c r="P43" s="116"/>
      <c r="Q43" s="118"/>
      <c r="R43" s="116"/>
      <c r="S43" s="118"/>
      <c r="T43" s="116"/>
      <c r="U43" s="118"/>
      <c r="V43" s="116"/>
      <c r="W43" s="118"/>
      <c r="X43" s="116"/>
      <c r="Y43" s="118"/>
      <c r="Z43" s="116"/>
      <c r="AA43" s="120"/>
      <c r="AB43" s="105">
        <f t="shared" si="2"/>
        <v>0</v>
      </c>
      <c r="AD43" s="5" t="s">
        <v>74</v>
      </c>
      <c r="AE43" s="109">
        <f t="shared" si="1"/>
        <v>0</v>
      </c>
    </row>
    <row r="44" spans="1:31" x14ac:dyDescent="0.25">
      <c r="A44" s="116"/>
      <c r="B44" s="116"/>
      <c r="C44" s="118"/>
      <c r="D44" s="116"/>
      <c r="E44" s="118"/>
      <c r="F44" s="116"/>
      <c r="G44" s="118"/>
      <c r="H44" s="116"/>
      <c r="I44" s="118"/>
      <c r="J44" s="116"/>
      <c r="K44" s="118"/>
      <c r="L44" s="116"/>
      <c r="M44" s="118"/>
      <c r="N44" s="116"/>
      <c r="O44" s="118"/>
      <c r="P44" s="116"/>
      <c r="Q44" s="118"/>
      <c r="R44" s="116"/>
      <c r="S44" s="118"/>
      <c r="T44" s="116"/>
      <c r="U44" s="118"/>
      <c r="V44" s="116"/>
      <c r="W44" s="118"/>
      <c r="X44" s="116"/>
      <c r="Y44" s="118"/>
      <c r="Z44" s="116"/>
      <c r="AA44" s="120"/>
      <c r="AB44" s="105">
        <f t="shared" si="2"/>
        <v>0</v>
      </c>
      <c r="AD44" s="121" t="s">
        <v>62</v>
      </c>
      <c r="AE44" s="122">
        <f t="shared" si="1"/>
        <v>0</v>
      </c>
    </row>
    <row r="45" spans="1:31" x14ac:dyDescent="0.25">
      <c r="A45" s="116"/>
      <c r="B45" s="116"/>
      <c r="C45" s="118"/>
      <c r="D45" s="116"/>
      <c r="E45" s="118"/>
      <c r="F45" s="116"/>
      <c r="G45" s="118"/>
      <c r="H45" s="116"/>
      <c r="I45" s="118"/>
      <c r="J45" s="116"/>
      <c r="K45" s="118"/>
      <c r="L45" s="116"/>
      <c r="M45" s="118"/>
      <c r="N45" s="116"/>
      <c r="O45" s="118"/>
      <c r="P45" s="116"/>
      <c r="Q45" s="118"/>
      <c r="R45" s="116"/>
      <c r="S45" s="118"/>
      <c r="T45" s="116"/>
      <c r="U45" s="118"/>
      <c r="V45" s="116"/>
      <c r="W45" s="118"/>
      <c r="X45" s="116"/>
      <c r="Y45" s="118"/>
      <c r="Z45" s="116"/>
      <c r="AA45" s="120"/>
      <c r="AB45" s="105">
        <f t="shared" si="2"/>
        <v>0</v>
      </c>
      <c r="AD45" s="5" t="s">
        <v>50</v>
      </c>
      <c r="AE45" s="109">
        <f t="shared" si="1"/>
        <v>0</v>
      </c>
    </row>
    <row r="46" spans="1:31" x14ac:dyDescent="0.25">
      <c r="A46" s="116"/>
      <c r="B46" s="116"/>
      <c r="C46" s="118"/>
      <c r="D46" s="116"/>
      <c r="E46" s="118"/>
      <c r="F46" s="116"/>
      <c r="G46" s="118"/>
      <c r="H46" s="116"/>
      <c r="I46" s="118"/>
      <c r="J46" s="116"/>
      <c r="K46" s="118"/>
      <c r="L46" s="116"/>
      <c r="M46" s="118"/>
      <c r="N46" s="116"/>
      <c r="O46" s="118"/>
      <c r="P46" s="116"/>
      <c r="Q46" s="118"/>
      <c r="R46" s="116"/>
      <c r="S46" s="118"/>
      <c r="T46" s="116"/>
      <c r="U46" s="118"/>
      <c r="V46" s="116"/>
      <c r="W46" s="118"/>
      <c r="X46" s="116"/>
      <c r="Y46" s="118"/>
      <c r="Z46" s="116"/>
      <c r="AA46" s="120"/>
      <c r="AB46" s="105">
        <f t="shared" si="2"/>
        <v>0</v>
      </c>
      <c r="AD46" s="5" t="s">
        <v>38</v>
      </c>
      <c r="AE46" s="109">
        <f t="shared" si="1"/>
        <v>0</v>
      </c>
    </row>
    <row r="47" spans="1:31" x14ac:dyDescent="0.25">
      <c r="A47" s="116"/>
      <c r="B47" s="116"/>
      <c r="C47" s="118"/>
      <c r="D47" s="116"/>
      <c r="E47" s="118"/>
      <c r="F47" s="116"/>
      <c r="G47" s="118"/>
      <c r="H47" s="116"/>
      <c r="I47" s="118"/>
      <c r="J47" s="116"/>
      <c r="K47" s="118"/>
      <c r="L47" s="116"/>
      <c r="M47" s="118"/>
      <c r="N47" s="116"/>
      <c r="O47" s="118"/>
      <c r="P47" s="116"/>
      <c r="Q47" s="118"/>
      <c r="R47" s="116"/>
      <c r="S47" s="118"/>
      <c r="T47" s="116"/>
      <c r="U47" s="118"/>
      <c r="V47" s="116"/>
      <c r="W47" s="118"/>
      <c r="X47" s="116"/>
      <c r="Y47" s="118"/>
      <c r="Z47" s="116"/>
      <c r="AA47" s="120"/>
      <c r="AB47" s="105">
        <f t="shared" si="2"/>
        <v>0</v>
      </c>
      <c r="AD47" s="5" t="s">
        <v>14</v>
      </c>
      <c r="AE47" s="109">
        <f t="shared" si="1"/>
        <v>0</v>
      </c>
    </row>
    <row r="48" spans="1:31" x14ac:dyDescent="0.25">
      <c r="A48" s="116"/>
      <c r="B48" s="116"/>
      <c r="C48" s="118"/>
      <c r="D48" s="116"/>
      <c r="E48" s="118"/>
      <c r="F48" s="116"/>
      <c r="G48" s="118"/>
      <c r="H48" s="116"/>
      <c r="I48" s="118"/>
      <c r="J48" s="116"/>
      <c r="K48" s="118"/>
      <c r="L48" s="116"/>
      <c r="M48" s="118"/>
      <c r="N48" s="116"/>
      <c r="O48" s="118"/>
      <c r="P48" s="116"/>
      <c r="Q48" s="118"/>
      <c r="R48" s="116"/>
      <c r="S48" s="118"/>
      <c r="T48" s="116"/>
      <c r="U48" s="118"/>
      <c r="V48" s="116"/>
      <c r="W48" s="118"/>
      <c r="X48" s="116"/>
      <c r="Y48" s="118"/>
      <c r="Z48" s="116"/>
      <c r="AA48" s="120"/>
      <c r="AB48" s="105">
        <f t="shared" si="2"/>
        <v>0</v>
      </c>
      <c r="AD48" s="5" t="s">
        <v>55</v>
      </c>
      <c r="AE48" s="109">
        <f t="shared" si="1"/>
        <v>0</v>
      </c>
    </row>
    <row r="49" spans="1:31" x14ac:dyDescent="0.25">
      <c r="A49" s="116"/>
      <c r="B49" s="116"/>
      <c r="C49" s="118"/>
      <c r="D49" s="116"/>
      <c r="E49" s="118"/>
      <c r="F49" s="116"/>
      <c r="G49" s="118"/>
      <c r="H49" s="116"/>
      <c r="I49" s="118"/>
      <c r="J49" s="116"/>
      <c r="K49" s="118"/>
      <c r="L49" s="116"/>
      <c r="M49" s="118"/>
      <c r="N49" s="116"/>
      <c r="O49" s="118"/>
      <c r="P49" s="116"/>
      <c r="Q49" s="118"/>
      <c r="R49" s="116"/>
      <c r="S49" s="118"/>
      <c r="T49" s="116"/>
      <c r="U49" s="118"/>
      <c r="V49" s="116"/>
      <c r="W49" s="118"/>
      <c r="X49" s="116"/>
      <c r="Y49" s="118"/>
      <c r="Z49" s="116"/>
      <c r="AA49" s="120"/>
      <c r="AB49" s="105">
        <f t="shared" si="2"/>
        <v>0</v>
      </c>
      <c r="AD49" s="5" t="s">
        <v>19</v>
      </c>
      <c r="AE49" s="109">
        <f t="shared" si="1"/>
        <v>0</v>
      </c>
    </row>
    <row r="50" spans="1:31" x14ac:dyDescent="0.25">
      <c r="A50" s="116"/>
      <c r="B50" s="116"/>
      <c r="C50" s="118"/>
      <c r="D50" s="116"/>
      <c r="E50" s="118"/>
      <c r="F50" s="116"/>
      <c r="G50" s="118"/>
      <c r="H50" s="116"/>
      <c r="I50" s="118"/>
      <c r="J50" s="116"/>
      <c r="K50" s="118"/>
      <c r="L50" s="116"/>
      <c r="M50" s="118"/>
      <c r="N50" s="116"/>
      <c r="O50" s="118"/>
      <c r="P50" s="116"/>
      <c r="Q50" s="118"/>
      <c r="R50" s="116"/>
      <c r="S50" s="118"/>
      <c r="T50" s="116"/>
      <c r="U50" s="118"/>
      <c r="V50" s="116"/>
      <c r="W50" s="118"/>
      <c r="X50" s="116"/>
      <c r="Y50" s="118"/>
      <c r="Z50" s="116"/>
      <c r="AA50" s="120"/>
      <c r="AB50" s="105">
        <f t="shared" si="2"/>
        <v>0</v>
      </c>
      <c r="AD50" s="5" t="s">
        <v>10</v>
      </c>
      <c r="AE50" s="109">
        <f t="shared" si="1"/>
        <v>0</v>
      </c>
    </row>
    <row r="51" spans="1:31" x14ac:dyDescent="0.25">
      <c r="A51" s="116"/>
      <c r="B51" s="116"/>
      <c r="C51" s="118"/>
      <c r="D51" s="116"/>
      <c r="E51" s="118"/>
      <c r="F51" s="116"/>
      <c r="G51" s="118"/>
      <c r="H51" s="116"/>
      <c r="I51" s="118"/>
      <c r="J51" s="116"/>
      <c r="K51" s="118"/>
      <c r="L51" s="116"/>
      <c r="M51" s="118"/>
      <c r="N51" s="116"/>
      <c r="O51" s="118"/>
      <c r="P51" s="116"/>
      <c r="Q51" s="118"/>
      <c r="R51" s="116"/>
      <c r="S51" s="118"/>
      <c r="T51" s="116"/>
      <c r="U51" s="118"/>
      <c r="V51" s="116"/>
      <c r="W51" s="118"/>
      <c r="X51" s="116"/>
      <c r="Y51" s="118"/>
      <c r="Z51" s="116"/>
      <c r="AA51" s="120"/>
      <c r="AB51" s="105">
        <f t="shared" si="2"/>
        <v>0</v>
      </c>
      <c r="AD51" s="5" t="s">
        <v>25</v>
      </c>
      <c r="AE51" s="109">
        <f t="shared" si="1"/>
        <v>0</v>
      </c>
    </row>
    <row r="52" spans="1:31" x14ac:dyDescent="0.25">
      <c r="A52" s="116"/>
      <c r="B52" s="116"/>
      <c r="C52" s="118"/>
      <c r="D52" s="116"/>
      <c r="E52" s="118"/>
      <c r="F52" s="116"/>
      <c r="G52" s="118"/>
      <c r="H52" s="116"/>
      <c r="I52" s="118"/>
      <c r="J52" s="116"/>
      <c r="K52" s="118"/>
      <c r="L52" s="116"/>
      <c r="M52" s="118"/>
      <c r="N52" s="116"/>
      <c r="O52" s="118"/>
      <c r="P52" s="116"/>
      <c r="Q52" s="118"/>
      <c r="R52" s="116"/>
      <c r="S52" s="118"/>
      <c r="T52" s="116"/>
      <c r="U52" s="118"/>
      <c r="V52" s="116"/>
      <c r="W52" s="118"/>
      <c r="X52" s="116"/>
      <c r="Y52" s="118"/>
      <c r="Z52" s="116"/>
      <c r="AA52" s="120"/>
      <c r="AB52" s="105">
        <f t="shared" si="2"/>
        <v>0</v>
      </c>
      <c r="AD52" s="5" t="s">
        <v>6</v>
      </c>
      <c r="AE52" s="109">
        <f t="shared" si="1"/>
        <v>0</v>
      </c>
    </row>
    <row r="53" spans="1:31" x14ac:dyDescent="0.25">
      <c r="A53" s="116"/>
      <c r="B53" s="116"/>
      <c r="C53" s="118"/>
      <c r="D53" s="116"/>
      <c r="E53" s="118"/>
      <c r="F53" s="116"/>
      <c r="G53" s="118"/>
      <c r="H53" s="116"/>
      <c r="I53" s="118"/>
      <c r="J53" s="116"/>
      <c r="K53" s="118"/>
      <c r="L53" s="116"/>
      <c r="M53" s="118"/>
      <c r="N53" s="116"/>
      <c r="O53" s="118"/>
      <c r="P53" s="116"/>
      <c r="Q53" s="118"/>
      <c r="R53" s="116"/>
      <c r="S53" s="118"/>
      <c r="T53" s="116"/>
      <c r="U53" s="118"/>
      <c r="V53" s="116"/>
      <c r="W53" s="118"/>
      <c r="X53" s="116"/>
      <c r="Y53" s="118"/>
      <c r="Z53" s="116"/>
      <c r="AA53" s="120"/>
      <c r="AB53" s="105">
        <f t="shared" si="2"/>
        <v>0</v>
      </c>
      <c r="AD53" s="5" t="s">
        <v>65</v>
      </c>
      <c r="AE53" s="109">
        <f t="shared" si="1"/>
        <v>0</v>
      </c>
    </row>
    <row r="54" spans="1:31" x14ac:dyDescent="0.25">
      <c r="A54" s="116"/>
      <c r="B54" s="116"/>
      <c r="C54" s="118"/>
      <c r="D54" s="116"/>
      <c r="E54" s="118"/>
      <c r="F54" s="116"/>
      <c r="G54" s="118"/>
      <c r="H54" s="116"/>
      <c r="I54" s="118"/>
      <c r="J54" s="116"/>
      <c r="K54" s="118"/>
      <c r="L54" s="116"/>
      <c r="M54" s="118"/>
      <c r="N54" s="116"/>
      <c r="O54" s="118"/>
      <c r="P54" s="116"/>
      <c r="Q54" s="118"/>
      <c r="R54" s="116"/>
      <c r="S54" s="118"/>
      <c r="T54" s="116"/>
      <c r="U54" s="118"/>
      <c r="V54" s="116"/>
      <c r="W54" s="118"/>
      <c r="X54" s="116"/>
      <c r="Y54" s="118"/>
      <c r="Z54" s="116"/>
      <c r="AA54" s="120"/>
      <c r="AB54" s="105">
        <f t="shared" si="2"/>
        <v>0</v>
      </c>
      <c r="AD54" s="5" t="s">
        <v>9</v>
      </c>
      <c r="AE54" s="109">
        <f t="shared" si="1"/>
        <v>0</v>
      </c>
    </row>
    <row r="55" spans="1:31" x14ac:dyDescent="0.25">
      <c r="A55" s="116"/>
      <c r="B55" s="116"/>
      <c r="C55" s="118"/>
      <c r="D55" s="116"/>
      <c r="E55" s="118"/>
      <c r="F55" s="116"/>
      <c r="G55" s="118"/>
      <c r="H55" s="116"/>
      <c r="I55" s="118"/>
      <c r="J55" s="116"/>
      <c r="K55" s="118"/>
      <c r="L55" s="116"/>
      <c r="M55" s="118"/>
      <c r="N55" s="116"/>
      <c r="O55" s="118"/>
      <c r="P55" s="116"/>
      <c r="Q55" s="118"/>
      <c r="R55" s="116"/>
      <c r="S55" s="118"/>
      <c r="T55" s="116"/>
      <c r="U55" s="118"/>
      <c r="V55" s="116"/>
      <c r="W55" s="118"/>
      <c r="X55" s="116"/>
      <c r="Y55" s="118"/>
      <c r="Z55" s="116"/>
      <c r="AA55" s="120"/>
      <c r="AB55" s="105">
        <f t="shared" si="2"/>
        <v>0</v>
      </c>
      <c r="AD55" s="5" t="s">
        <v>162</v>
      </c>
      <c r="AE55" s="109">
        <f t="shared" si="1"/>
        <v>0</v>
      </c>
    </row>
    <row r="56" spans="1:31" x14ac:dyDescent="0.25">
      <c r="A56" s="116"/>
      <c r="B56" s="116"/>
      <c r="C56" s="118"/>
      <c r="D56" s="116"/>
      <c r="E56" s="118"/>
      <c r="F56" s="116"/>
      <c r="G56" s="118"/>
      <c r="H56" s="116"/>
      <c r="I56" s="118"/>
      <c r="J56" s="116"/>
      <c r="K56" s="118"/>
      <c r="L56" s="116"/>
      <c r="M56" s="118"/>
      <c r="N56" s="116"/>
      <c r="O56" s="118"/>
      <c r="P56" s="116"/>
      <c r="Q56" s="118"/>
      <c r="R56" s="116"/>
      <c r="S56" s="118"/>
      <c r="T56" s="116"/>
      <c r="U56" s="118"/>
      <c r="V56" s="116"/>
      <c r="W56" s="118"/>
      <c r="X56" s="116"/>
      <c r="Y56" s="118"/>
      <c r="Z56" s="116"/>
      <c r="AA56" s="120"/>
      <c r="AB56" s="105">
        <f t="shared" si="2"/>
        <v>0</v>
      </c>
      <c r="AD56" s="5" t="s">
        <v>68</v>
      </c>
      <c r="AE56" s="109">
        <f t="shared" si="1"/>
        <v>0</v>
      </c>
    </row>
    <row r="57" spans="1:31" x14ac:dyDescent="0.25">
      <c r="A57" s="116"/>
      <c r="B57" s="116"/>
      <c r="C57" s="118"/>
      <c r="D57" s="116"/>
      <c r="E57" s="118"/>
      <c r="F57" s="116"/>
      <c r="G57" s="118"/>
      <c r="H57" s="116"/>
      <c r="I57" s="118"/>
      <c r="J57" s="116"/>
      <c r="K57" s="118"/>
      <c r="L57" s="116"/>
      <c r="M57" s="118"/>
      <c r="N57" s="116"/>
      <c r="O57" s="118"/>
      <c r="P57" s="116"/>
      <c r="Q57" s="118"/>
      <c r="R57" s="116"/>
      <c r="S57" s="118"/>
      <c r="T57" s="116"/>
      <c r="U57" s="118"/>
      <c r="V57" s="116"/>
      <c r="W57" s="118"/>
      <c r="X57" s="116"/>
      <c r="Y57" s="118"/>
      <c r="Z57" s="116"/>
      <c r="AA57" s="120"/>
      <c r="AB57" s="105">
        <f t="shared" si="2"/>
        <v>0</v>
      </c>
      <c r="AD57" s="5" t="s">
        <v>8</v>
      </c>
      <c r="AE57" s="109">
        <f t="shared" si="1"/>
        <v>0</v>
      </c>
    </row>
    <row r="58" spans="1:31" x14ac:dyDescent="0.25">
      <c r="A58" s="116"/>
      <c r="B58" s="116"/>
      <c r="C58" s="118"/>
      <c r="D58" s="116"/>
      <c r="E58" s="118"/>
      <c r="F58" s="116"/>
      <c r="G58" s="118"/>
      <c r="H58" s="116"/>
      <c r="I58" s="118"/>
      <c r="J58" s="116"/>
      <c r="K58" s="118"/>
      <c r="L58" s="116"/>
      <c r="M58" s="118"/>
      <c r="N58" s="116"/>
      <c r="O58" s="118"/>
      <c r="P58" s="116"/>
      <c r="Q58" s="118"/>
      <c r="R58" s="116"/>
      <c r="S58" s="118"/>
      <c r="T58" s="116"/>
      <c r="U58" s="118"/>
      <c r="V58" s="116"/>
      <c r="W58" s="118"/>
      <c r="X58" s="116"/>
      <c r="Y58" s="118"/>
      <c r="Z58" s="116"/>
      <c r="AA58" s="120"/>
      <c r="AB58" s="105">
        <f t="shared" si="2"/>
        <v>0</v>
      </c>
      <c r="AD58" s="5" t="s">
        <v>52</v>
      </c>
      <c r="AE58" s="109">
        <f t="shared" si="1"/>
        <v>0</v>
      </c>
    </row>
    <row r="59" spans="1:31" x14ac:dyDescent="0.25">
      <c r="A59" s="116"/>
      <c r="B59" s="116"/>
      <c r="C59" s="118"/>
      <c r="D59" s="116"/>
      <c r="E59" s="118"/>
      <c r="F59" s="116"/>
      <c r="G59" s="118"/>
      <c r="H59" s="116"/>
      <c r="I59" s="118"/>
      <c r="J59" s="116"/>
      <c r="K59" s="118"/>
      <c r="L59" s="116"/>
      <c r="M59" s="118"/>
      <c r="N59" s="116"/>
      <c r="O59" s="118"/>
      <c r="P59" s="116"/>
      <c r="Q59" s="118"/>
      <c r="R59" s="116"/>
      <c r="S59" s="118"/>
      <c r="T59" s="116"/>
      <c r="U59" s="118"/>
      <c r="V59" s="116"/>
      <c r="W59" s="118"/>
      <c r="X59" s="116"/>
      <c r="Y59" s="118"/>
      <c r="Z59" s="116"/>
      <c r="AA59" s="120"/>
      <c r="AB59" s="105">
        <f t="shared" si="2"/>
        <v>0</v>
      </c>
      <c r="AD59" s="5" t="s">
        <v>51</v>
      </c>
      <c r="AE59" s="109">
        <f t="shared" si="1"/>
        <v>0</v>
      </c>
    </row>
    <row r="60" spans="1:31" x14ac:dyDescent="0.25">
      <c r="A60" s="116"/>
      <c r="B60" s="116"/>
      <c r="C60" s="118"/>
      <c r="D60" s="116"/>
      <c r="E60" s="118"/>
      <c r="F60" s="116"/>
      <c r="G60" s="118"/>
      <c r="H60" s="116"/>
      <c r="I60" s="118"/>
      <c r="J60" s="116"/>
      <c r="K60" s="118"/>
      <c r="L60" s="116"/>
      <c r="M60" s="118"/>
      <c r="N60" s="116"/>
      <c r="O60" s="118"/>
      <c r="P60" s="116"/>
      <c r="Q60" s="118"/>
      <c r="R60" s="116"/>
      <c r="S60" s="118"/>
      <c r="T60" s="116"/>
      <c r="U60" s="118"/>
      <c r="V60" s="116"/>
      <c r="W60" s="118"/>
      <c r="X60" s="116"/>
      <c r="Y60" s="118"/>
      <c r="Z60" s="116"/>
      <c r="AA60" s="120"/>
      <c r="AB60" s="105">
        <f t="shared" si="2"/>
        <v>0</v>
      </c>
      <c r="AD60" s="5" t="s">
        <v>56</v>
      </c>
      <c r="AE60" s="109">
        <f t="shared" si="1"/>
        <v>0</v>
      </c>
    </row>
    <row r="61" spans="1:31" x14ac:dyDescent="0.25">
      <c r="A61" s="116"/>
      <c r="B61" s="116"/>
      <c r="C61" s="118"/>
      <c r="D61" s="116"/>
      <c r="E61" s="118"/>
      <c r="F61" s="116"/>
      <c r="G61" s="118"/>
      <c r="H61" s="116"/>
      <c r="I61" s="118"/>
      <c r="J61" s="116"/>
      <c r="K61" s="118"/>
      <c r="L61" s="116"/>
      <c r="M61" s="118"/>
      <c r="N61" s="116"/>
      <c r="O61" s="118"/>
      <c r="P61" s="116"/>
      <c r="Q61" s="118"/>
      <c r="R61" s="116"/>
      <c r="S61" s="118"/>
      <c r="T61" s="116"/>
      <c r="U61" s="118"/>
      <c r="V61" s="116"/>
      <c r="W61" s="118"/>
      <c r="X61" s="116"/>
      <c r="Y61" s="118"/>
      <c r="Z61" s="116"/>
      <c r="AA61" s="120"/>
      <c r="AB61" s="105">
        <f t="shared" si="2"/>
        <v>0</v>
      </c>
      <c r="AD61" s="5" t="s">
        <v>45</v>
      </c>
      <c r="AE61" s="109">
        <f t="shared" si="1"/>
        <v>0</v>
      </c>
    </row>
    <row r="62" spans="1:31" x14ac:dyDescent="0.25">
      <c r="A62" s="116"/>
      <c r="B62" s="116"/>
      <c r="C62" s="118"/>
      <c r="D62" s="116"/>
      <c r="E62" s="118"/>
      <c r="F62" s="116"/>
      <c r="G62" s="118"/>
      <c r="H62" s="116"/>
      <c r="I62" s="118"/>
      <c r="J62" s="116"/>
      <c r="K62" s="118"/>
      <c r="L62" s="116"/>
      <c r="M62" s="118"/>
      <c r="N62" s="116"/>
      <c r="O62" s="118"/>
      <c r="P62" s="116"/>
      <c r="Q62" s="118"/>
      <c r="R62" s="116"/>
      <c r="S62" s="118"/>
      <c r="T62" s="116"/>
      <c r="U62" s="118"/>
      <c r="V62" s="116"/>
      <c r="W62" s="118"/>
      <c r="X62" s="116"/>
      <c r="Y62" s="118"/>
      <c r="Z62" s="116"/>
      <c r="AA62" s="120"/>
      <c r="AB62" s="105">
        <f t="shared" si="2"/>
        <v>0</v>
      </c>
      <c r="AD62" s="5" t="s">
        <v>63</v>
      </c>
      <c r="AE62" s="109">
        <f t="shared" si="1"/>
        <v>0</v>
      </c>
    </row>
    <row r="63" spans="1:31" x14ac:dyDescent="0.25">
      <c r="A63" s="116"/>
      <c r="B63" s="116"/>
      <c r="C63" s="118"/>
      <c r="D63" s="116"/>
      <c r="E63" s="118"/>
      <c r="F63" s="116"/>
      <c r="G63" s="118"/>
      <c r="H63" s="116"/>
      <c r="I63" s="118"/>
      <c r="J63" s="116"/>
      <c r="K63" s="118"/>
      <c r="L63" s="116"/>
      <c r="M63" s="118"/>
      <c r="N63" s="116"/>
      <c r="O63" s="118"/>
      <c r="P63" s="116"/>
      <c r="Q63" s="118"/>
      <c r="R63" s="116"/>
      <c r="S63" s="118"/>
      <c r="T63" s="116"/>
      <c r="U63" s="118"/>
      <c r="V63" s="116"/>
      <c r="W63" s="118"/>
      <c r="X63" s="116"/>
      <c r="Y63" s="118"/>
      <c r="Z63" s="116"/>
      <c r="AA63" s="120"/>
      <c r="AB63" s="105">
        <f t="shared" si="2"/>
        <v>0</v>
      </c>
      <c r="AD63" s="5" t="s">
        <v>1</v>
      </c>
      <c r="AE63" s="109">
        <f t="shared" si="1"/>
        <v>0</v>
      </c>
    </row>
    <row r="64" spans="1:31" x14ac:dyDescent="0.25">
      <c r="A64" s="116"/>
      <c r="B64" s="116"/>
      <c r="C64" s="118"/>
      <c r="D64" s="116"/>
      <c r="E64" s="118"/>
      <c r="F64" s="116"/>
      <c r="G64" s="118"/>
      <c r="H64" s="116"/>
      <c r="I64" s="118"/>
      <c r="J64" s="116"/>
      <c r="K64" s="118"/>
      <c r="L64" s="116"/>
      <c r="M64" s="118"/>
      <c r="N64" s="116"/>
      <c r="O64" s="118"/>
      <c r="P64" s="116"/>
      <c r="Q64" s="118"/>
      <c r="R64" s="116"/>
      <c r="S64" s="118"/>
      <c r="T64" s="116"/>
      <c r="U64" s="118"/>
      <c r="V64" s="116"/>
      <c r="W64" s="118"/>
      <c r="X64" s="116"/>
      <c r="Y64" s="118"/>
      <c r="Z64" s="116"/>
      <c r="AA64" s="120"/>
      <c r="AB64" s="105">
        <f t="shared" si="2"/>
        <v>0</v>
      </c>
      <c r="AD64" s="5" t="s">
        <v>17</v>
      </c>
      <c r="AE64" s="109">
        <f t="shared" si="1"/>
        <v>0</v>
      </c>
    </row>
    <row r="65" spans="1:31" x14ac:dyDescent="0.25">
      <c r="A65" s="116"/>
      <c r="B65" s="116"/>
      <c r="C65" s="118"/>
      <c r="D65" s="116"/>
      <c r="E65" s="118"/>
      <c r="F65" s="116"/>
      <c r="G65" s="118"/>
      <c r="H65" s="116"/>
      <c r="I65" s="118"/>
      <c r="J65" s="116"/>
      <c r="K65" s="118"/>
      <c r="L65" s="116"/>
      <c r="M65" s="118"/>
      <c r="N65" s="116"/>
      <c r="O65" s="118"/>
      <c r="P65" s="116"/>
      <c r="Q65" s="118"/>
      <c r="R65" s="116"/>
      <c r="S65" s="118"/>
      <c r="T65" s="116"/>
      <c r="U65" s="118"/>
      <c r="V65" s="116"/>
      <c r="W65" s="118"/>
      <c r="X65" s="116"/>
      <c r="Y65" s="118"/>
      <c r="Z65" s="116"/>
      <c r="AA65" s="120"/>
      <c r="AB65" s="105">
        <f t="shared" si="2"/>
        <v>0</v>
      </c>
      <c r="AD65" s="5" t="s">
        <v>12</v>
      </c>
      <c r="AE65" s="109">
        <f t="shared" si="1"/>
        <v>0</v>
      </c>
    </row>
    <row r="66" spans="1:31" x14ac:dyDescent="0.25">
      <c r="A66" s="116"/>
      <c r="B66" s="116"/>
      <c r="C66" s="118"/>
      <c r="D66" s="116"/>
      <c r="E66" s="118"/>
      <c r="F66" s="116"/>
      <c r="G66" s="118"/>
      <c r="H66" s="116"/>
      <c r="I66" s="118"/>
      <c r="J66" s="116"/>
      <c r="K66" s="118"/>
      <c r="L66" s="116"/>
      <c r="M66" s="118"/>
      <c r="N66" s="116"/>
      <c r="O66" s="118"/>
      <c r="P66" s="116"/>
      <c r="Q66" s="118"/>
      <c r="R66" s="116"/>
      <c r="S66" s="118"/>
      <c r="T66" s="116"/>
      <c r="U66" s="118"/>
      <c r="V66" s="116"/>
      <c r="W66" s="118"/>
      <c r="X66" s="116"/>
      <c r="Y66" s="118"/>
      <c r="Z66" s="116"/>
      <c r="AA66" s="120"/>
      <c r="AB66" s="105">
        <f t="shared" si="2"/>
        <v>0</v>
      </c>
      <c r="AD66" s="5" t="s">
        <v>13</v>
      </c>
      <c r="AE66" s="109">
        <f t="shared" si="1"/>
        <v>0</v>
      </c>
    </row>
    <row r="67" spans="1:31" x14ac:dyDescent="0.25">
      <c r="A67" s="116"/>
      <c r="B67" s="116"/>
      <c r="C67" s="118"/>
      <c r="D67" s="116"/>
      <c r="E67" s="118"/>
      <c r="F67" s="116"/>
      <c r="G67" s="118"/>
      <c r="H67" s="116"/>
      <c r="I67" s="118"/>
      <c r="J67" s="116"/>
      <c r="K67" s="118"/>
      <c r="L67" s="116"/>
      <c r="M67" s="118"/>
      <c r="N67" s="116"/>
      <c r="O67" s="118"/>
      <c r="P67" s="116"/>
      <c r="Q67" s="118"/>
      <c r="R67" s="116"/>
      <c r="S67" s="118"/>
      <c r="T67" s="116"/>
      <c r="U67" s="118"/>
      <c r="V67" s="116"/>
      <c r="W67" s="118"/>
      <c r="X67" s="116"/>
      <c r="Y67" s="118"/>
      <c r="Z67" s="116"/>
      <c r="AA67" s="120"/>
      <c r="AB67" s="105">
        <f t="shared" si="2"/>
        <v>0</v>
      </c>
      <c r="AD67" s="5" t="s">
        <v>48</v>
      </c>
      <c r="AE67" s="109">
        <f t="shared" si="1"/>
        <v>0</v>
      </c>
    </row>
    <row r="68" spans="1:31" x14ac:dyDescent="0.25">
      <c r="A68" s="116"/>
      <c r="B68" s="116"/>
      <c r="C68" s="118"/>
      <c r="D68" s="116"/>
      <c r="E68" s="118"/>
      <c r="F68" s="116"/>
      <c r="G68" s="118"/>
      <c r="H68" s="116"/>
      <c r="I68" s="118"/>
      <c r="J68" s="116"/>
      <c r="K68" s="118"/>
      <c r="L68" s="116"/>
      <c r="M68" s="118"/>
      <c r="N68" s="116"/>
      <c r="O68" s="118"/>
      <c r="P68" s="116"/>
      <c r="Q68" s="118"/>
      <c r="R68" s="116"/>
      <c r="S68" s="118"/>
      <c r="T68" s="116"/>
      <c r="U68" s="118"/>
      <c r="V68" s="116"/>
      <c r="W68" s="118"/>
      <c r="X68" s="116"/>
      <c r="Y68" s="118"/>
      <c r="Z68" s="116"/>
      <c r="AA68" s="120"/>
      <c r="AB68" s="105">
        <f t="shared" si="2"/>
        <v>0</v>
      </c>
      <c r="AD68" s="5" t="s">
        <v>44</v>
      </c>
      <c r="AE68" s="109">
        <f t="shared" ref="AE68:AE88" si="3">(SUMIF($D$2:$D$250, AD68, $C$2:$C$250))
+(SUMIF($F$2:$F$250, AD68, $E$2:$E$250))
+(SUMIF($H$2:$H$250, AD68, $G$2:$G$250))
+(SUMIF($J$2:$J$250, AD68, $I$2:$I$250))
+(SUMIF($L$2:$L$250, AD68, $K$2:$K$250))
+(SUMIF($N$2:$N$250, AD68, $M$2:$M$250))
+(SUMIF($P$2:$P$250, AD68, $O$2:$O$250))
+(SUMIF($R$2:$R$250, AD68, $Q$2:$Q$250))
+(SUMIF($T$2:$T$250, AD68, $S$2:$S$250))
+(SUMIF($V$2:$V$250, AD68, $U$2:$U$250))
+(SUMIF($X$2:$X$250, AD68, $W$2:$W$250))
+(SUMIF($Z$2:$Z$250, AD68, $Y$2:$Y$250))</f>
        <v>0</v>
      </c>
    </row>
    <row r="69" spans="1:31" x14ac:dyDescent="0.25">
      <c r="A69" s="116"/>
      <c r="B69" s="116"/>
      <c r="C69" s="118"/>
      <c r="D69" s="116"/>
      <c r="E69" s="118"/>
      <c r="F69" s="116"/>
      <c r="G69" s="118"/>
      <c r="H69" s="116"/>
      <c r="I69" s="118"/>
      <c r="J69" s="116"/>
      <c r="K69" s="118"/>
      <c r="L69" s="116"/>
      <c r="M69" s="118"/>
      <c r="N69" s="116"/>
      <c r="O69" s="118"/>
      <c r="P69" s="116"/>
      <c r="Q69" s="118"/>
      <c r="R69" s="116"/>
      <c r="S69" s="118"/>
      <c r="T69" s="116"/>
      <c r="U69" s="118"/>
      <c r="V69" s="116"/>
      <c r="W69" s="118"/>
      <c r="X69" s="116"/>
      <c r="Y69" s="118"/>
      <c r="Z69" s="116"/>
      <c r="AA69" s="120"/>
      <c r="AB69" s="105">
        <f t="shared" si="2"/>
        <v>0</v>
      </c>
      <c r="AD69" s="5" t="s">
        <v>80</v>
      </c>
      <c r="AE69" s="113">
        <f>D274</f>
        <v>0</v>
      </c>
    </row>
    <row r="70" spans="1:31" x14ac:dyDescent="0.25">
      <c r="A70" s="116"/>
      <c r="B70" s="116"/>
      <c r="C70" s="118"/>
      <c r="D70" s="116"/>
      <c r="E70" s="118"/>
      <c r="F70" s="116"/>
      <c r="G70" s="118"/>
      <c r="H70" s="116"/>
      <c r="I70" s="118"/>
      <c r="J70" s="116"/>
      <c r="K70" s="118"/>
      <c r="L70" s="116"/>
      <c r="M70" s="118"/>
      <c r="N70" s="116"/>
      <c r="O70" s="118"/>
      <c r="P70" s="116"/>
      <c r="Q70" s="118"/>
      <c r="R70" s="116"/>
      <c r="S70" s="118"/>
      <c r="T70" s="116"/>
      <c r="U70" s="118"/>
      <c r="V70" s="116"/>
      <c r="W70" s="118"/>
      <c r="X70" s="116"/>
      <c r="Y70" s="118"/>
      <c r="Z70" s="116"/>
      <c r="AA70" s="120"/>
      <c r="AB70" s="105">
        <f t="shared" si="2"/>
        <v>0</v>
      </c>
      <c r="AD70" s="5" t="s">
        <v>5</v>
      </c>
      <c r="AE70" s="113">
        <f>-F274</f>
        <v>0</v>
      </c>
    </row>
    <row r="71" spans="1:31" x14ac:dyDescent="0.25">
      <c r="A71" s="116"/>
      <c r="B71" s="116"/>
      <c r="C71" s="118"/>
      <c r="D71" s="116"/>
      <c r="E71" s="118"/>
      <c r="F71" s="116"/>
      <c r="G71" s="118"/>
      <c r="H71" s="116"/>
      <c r="I71" s="118"/>
      <c r="J71" s="116"/>
      <c r="K71" s="118"/>
      <c r="L71" s="116"/>
      <c r="M71" s="118"/>
      <c r="N71" s="116"/>
      <c r="O71" s="118"/>
      <c r="P71" s="116"/>
      <c r="Q71" s="118"/>
      <c r="R71" s="116"/>
      <c r="S71" s="118"/>
      <c r="T71" s="116"/>
      <c r="U71" s="118"/>
      <c r="V71" s="116"/>
      <c r="W71" s="118"/>
      <c r="X71" s="116"/>
      <c r="Y71" s="118"/>
      <c r="Z71" s="116"/>
      <c r="AA71" s="120"/>
      <c r="AB71" s="105">
        <f t="shared" si="2"/>
        <v>0</v>
      </c>
      <c r="AD71" s="5" t="s">
        <v>82</v>
      </c>
      <c r="AE71" s="113">
        <f>I274</f>
        <v>0</v>
      </c>
    </row>
    <row r="72" spans="1:31" x14ac:dyDescent="0.25">
      <c r="A72" s="116"/>
      <c r="B72" s="116"/>
      <c r="C72" s="118"/>
      <c r="D72" s="116"/>
      <c r="E72" s="118"/>
      <c r="F72" s="116"/>
      <c r="G72" s="118"/>
      <c r="H72" s="116"/>
      <c r="I72" s="118"/>
      <c r="J72" s="116"/>
      <c r="K72" s="118"/>
      <c r="L72" s="116"/>
      <c r="M72" s="118"/>
      <c r="N72" s="116"/>
      <c r="O72" s="118"/>
      <c r="P72" s="116"/>
      <c r="Q72" s="118"/>
      <c r="R72" s="116"/>
      <c r="S72" s="118"/>
      <c r="T72" s="116"/>
      <c r="U72" s="118"/>
      <c r="V72" s="116"/>
      <c r="W72" s="118"/>
      <c r="X72" s="116"/>
      <c r="Y72" s="118"/>
      <c r="Z72" s="116"/>
      <c r="AA72" s="120"/>
      <c r="AB72" s="105">
        <f t="shared" si="2"/>
        <v>0</v>
      </c>
      <c r="AD72" s="5" t="s">
        <v>83</v>
      </c>
      <c r="AE72" s="113">
        <f>M274</f>
        <v>0</v>
      </c>
    </row>
    <row r="73" spans="1:31" x14ac:dyDescent="0.25">
      <c r="A73" s="116"/>
      <c r="B73" s="116"/>
      <c r="C73" s="118"/>
      <c r="D73" s="116"/>
      <c r="E73" s="118"/>
      <c r="F73" s="116"/>
      <c r="G73" s="118"/>
      <c r="H73" s="116"/>
      <c r="I73" s="118"/>
      <c r="J73" s="116"/>
      <c r="K73" s="118"/>
      <c r="L73" s="116"/>
      <c r="M73" s="118"/>
      <c r="N73" s="116"/>
      <c r="O73" s="118"/>
      <c r="P73" s="116"/>
      <c r="Q73" s="118"/>
      <c r="R73" s="116"/>
      <c r="S73" s="118"/>
      <c r="T73" s="116"/>
      <c r="U73" s="118"/>
      <c r="V73" s="116"/>
      <c r="W73" s="118"/>
      <c r="X73" s="116"/>
      <c r="Y73" s="118"/>
      <c r="Z73" s="116"/>
      <c r="AA73" s="120"/>
      <c r="AB73" s="105">
        <f t="shared" si="2"/>
        <v>0</v>
      </c>
      <c r="AD73" s="5" t="s">
        <v>81</v>
      </c>
      <c r="AE73" s="113">
        <f>K274</f>
        <v>0</v>
      </c>
    </row>
    <row r="74" spans="1:31" x14ac:dyDescent="0.25">
      <c r="A74" s="116"/>
      <c r="B74" s="116"/>
      <c r="C74" s="118"/>
      <c r="D74" s="116"/>
      <c r="E74" s="118"/>
      <c r="F74" s="116"/>
      <c r="G74" s="118"/>
      <c r="H74" s="116"/>
      <c r="I74" s="118"/>
      <c r="J74" s="116"/>
      <c r="K74" s="118"/>
      <c r="L74" s="116"/>
      <c r="M74" s="118"/>
      <c r="N74" s="116"/>
      <c r="O74" s="118"/>
      <c r="P74" s="116"/>
      <c r="Q74" s="118"/>
      <c r="R74" s="116"/>
      <c r="S74" s="118"/>
      <c r="T74" s="116"/>
      <c r="U74" s="118"/>
      <c r="V74" s="116"/>
      <c r="W74" s="118"/>
      <c r="X74" s="116"/>
      <c r="Y74" s="118"/>
      <c r="Z74" s="116"/>
      <c r="AA74" s="120"/>
      <c r="AB74" s="105">
        <f t="shared" si="2"/>
        <v>0</v>
      </c>
      <c r="AD74" s="5" t="s">
        <v>57</v>
      </c>
      <c r="AE74" s="109">
        <f t="shared" si="3"/>
        <v>0</v>
      </c>
    </row>
    <row r="75" spans="1:31" x14ac:dyDescent="0.25">
      <c r="A75" s="116"/>
      <c r="B75" s="116"/>
      <c r="C75" s="118"/>
      <c r="D75" s="116"/>
      <c r="E75" s="118"/>
      <c r="F75" s="116"/>
      <c r="G75" s="118"/>
      <c r="H75" s="116"/>
      <c r="I75" s="118"/>
      <c r="J75" s="116"/>
      <c r="K75" s="118"/>
      <c r="L75" s="116"/>
      <c r="M75" s="118"/>
      <c r="N75" s="116"/>
      <c r="O75" s="118"/>
      <c r="P75" s="116"/>
      <c r="Q75" s="118"/>
      <c r="R75" s="116"/>
      <c r="S75" s="118"/>
      <c r="T75" s="116"/>
      <c r="U75" s="118"/>
      <c r="V75" s="116"/>
      <c r="W75" s="118"/>
      <c r="X75" s="116"/>
      <c r="Y75" s="118"/>
      <c r="Z75" s="116"/>
      <c r="AA75" s="120"/>
      <c r="AB75" s="105">
        <f t="shared" si="2"/>
        <v>0</v>
      </c>
      <c r="AD75" s="5" t="s">
        <v>58</v>
      </c>
      <c r="AE75" s="109">
        <f t="shared" si="3"/>
        <v>0</v>
      </c>
    </row>
    <row r="76" spans="1:31" x14ac:dyDescent="0.25">
      <c r="A76" s="116"/>
      <c r="B76" s="116"/>
      <c r="C76" s="118"/>
      <c r="D76" s="116"/>
      <c r="E76" s="118"/>
      <c r="F76" s="116"/>
      <c r="G76" s="118"/>
      <c r="H76" s="116"/>
      <c r="I76" s="118"/>
      <c r="J76" s="116"/>
      <c r="K76" s="118"/>
      <c r="L76" s="116"/>
      <c r="M76" s="118"/>
      <c r="N76" s="116"/>
      <c r="O76" s="118"/>
      <c r="P76" s="116"/>
      <c r="Q76" s="118"/>
      <c r="R76" s="116"/>
      <c r="S76" s="118"/>
      <c r="T76" s="116"/>
      <c r="U76" s="118"/>
      <c r="V76" s="116"/>
      <c r="W76" s="118"/>
      <c r="X76" s="116"/>
      <c r="Y76" s="118"/>
      <c r="Z76" s="116"/>
      <c r="AA76" s="120"/>
      <c r="AB76" s="105">
        <f t="shared" si="2"/>
        <v>0</v>
      </c>
      <c r="AD76" s="5" t="s">
        <v>46</v>
      </c>
      <c r="AE76" s="109">
        <f t="shared" si="3"/>
        <v>0</v>
      </c>
    </row>
    <row r="77" spans="1:31" x14ac:dyDescent="0.25">
      <c r="A77" s="116"/>
      <c r="B77" s="116"/>
      <c r="C77" s="118"/>
      <c r="D77" s="116"/>
      <c r="E77" s="118"/>
      <c r="F77" s="116"/>
      <c r="G77" s="118"/>
      <c r="H77" s="116"/>
      <c r="I77" s="118"/>
      <c r="J77" s="116"/>
      <c r="K77" s="118"/>
      <c r="L77" s="116"/>
      <c r="M77" s="118"/>
      <c r="N77" s="116"/>
      <c r="O77" s="118"/>
      <c r="P77" s="116"/>
      <c r="Q77" s="118"/>
      <c r="R77" s="116"/>
      <c r="S77" s="118"/>
      <c r="T77" s="116"/>
      <c r="U77" s="118"/>
      <c r="V77" s="116"/>
      <c r="W77" s="118"/>
      <c r="X77" s="116"/>
      <c r="Y77" s="118"/>
      <c r="Z77" s="116"/>
      <c r="AA77" s="120"/>
      <c r="AB77" s="105">
        <f t="shared" si="2"/>
        <v>0</v>
      </c>
      <c r="AD77" s="5" t="s">
        <v>39</v>
      </c>
      <c r="AE77" s="109">
        <f t="shared" si="3"/>
        <v>0</v>
      </c>
    </row>
    <row r="78" spans="1:31" x14ac:dyDescent="0.25">
      <c r="A78" s="116"/>
      <c r="B78" s="116"/>
      <c r="C78" s="118"/>
      <c r="D78" s="116"/>
      <c r="E78" s="118"/>
      <c r="F78" s="116"/>
      <c r="G78" s="118"/>
      <c r="H78" s="116"/>
      <c r="I78" s="118"/>
      <c r="J78" s="116"/>
      <c r="K78" s="118"/>
      <c r="L78" s="116"/>
      <c r="M78" s="118"/>
      <c r="N78" s="116"/>
      <c r="O78" s="118"/>
      <c r="P78" s="116"/>
      <c r="Q78" s="118"/>
      <c r="R78" s="116"/>
      <c r="S78" s="118"/>
      <c r="T78" s="116"/>
      <c r="U78" s="118"/>
      <c r="V78" s="116"/>
      <c r="W78" s="118"/>
      <c r="X78" s="116"/>
      <c r="Y78" s="118"/>
      <c r="Z78" s="116"/>
      <c r="AA78" s="120"/>
      <c r="AB78" s="105">
        <f t="shared" si="2"/>
        <v>0</v>
      </c>
      <c r="AD78" s="5" t="s">
        <v>73</v>
      </c>
      <c r="AE78" s="109">
        <f t="shared" si="3"/>
        <v>0</v>
      </c>
    </row>
    <row r="79" spans="1:31" x14ac:dyDescent="0.25">
      <c r="A79" s="116"/>
      <c r="B79" s="116"/>
      <c r="C79" s="118"/>
      <c r="D79" s="116"/>
      <c r="E79" s="118"/>
      <c r="F79" s="116"/>
      <c r="G79" s="118"/>
      <c r="H79" s="116"/>
      <c r="I79" s="118"/>
      <c r="J79" s="116"/>
      <c r="K79" s="118"/>
      <c r="L79" s="116"/>
      <c r="M79" s="118"/>
      <c r="N79" s="116"/>
      <c r="O79" s="118"/>
      <c r="P79" s="116"/>
      <c r="Q79" s="118"/>
      <c r="R79" s="116"/>
      <c r="S79" s="118"/>
      <c r="T79" s="116"/>
      <c r="U79" s="118"/>
      <c r="V79" s="116"/>
      <c r="W79" s="118"/>
      <c r="X79" s="116"/>
      <c r="Y79" s="118"/>
      <c r="Z79" s="116"/>
      <c r="AA79" s="120"/>
      <c r="AB79" s="105">
        <f t="shared" si="2"/>
        <v>0</v>
      </c>
      <c r="AD79" s="5" t="s">
        <v>64</v>
      </c>
      <c r="AE79" s="109">
        <f t="shared" si="3"/>
        <v>0</v>
      </c>
    </row>
    <row r="80" spans="1:31" x14ac:dyDescent="0.25">
      <c r="A80" s="116"/>
      <c r="B80" s="116"/>
      <c r="C80" s="118"/>
      <c r="D80" s="116"/>
      <c r="E80" s="118"/>
      <c r="F80" s="116"/>
      <c r="G80" s="118"/>
      <c r="H80" s="116"/>
      <c r="I80" s="118"/>
      <c r="J80" s="116"/>
      <c r="K80" s="118"/>
      <c r="L80" s="116"/>
      <c r="M80" s="118"/>
      <c r="N80" s="116"/>
      <c r="O80" s="118"/>
      <c r="P80" s="116"/>
      <c r="Q80" s="118"/>
      <c r="R80" s="116"/>
      <c r="S80" s="118"/>
      <c r="T80" s="116"/>
      <c r="U80" s="118"/>
      <c r="V80" s="116"/>
      <c r="W80" s="118"/>
      <c r="X80" s="116"/>
      <c r="Y80" s="118"/>
      <c r="Z80" s="116"/>
      <c r="AA80" s="120"/>
      <c r="AB80" s="105">
        <f t="shared" si="2"/>
        <v>0</v>
      </c>
      <c r="AD80" s="5" t="s">
        <v>40</v>
      </c>
      <c r="AE80" s="109">
        <f t="shared" si="3"/>
        <v>0</v>
      </c>
    </row>
    <row r="81" spans="1:31" x14ac:dyDescent="0.25">
      <c r="A81" s="116"/>
      <c r="B81" s="116"/>
      <c r="C81" s="118"/>
      <c r="D81" s="116"/>
      <c r="E81" s="118"/>
      <c r="F81" s="116"/>
      <c r="G81" s="118"/>
      <c r="H81" s="116"/>
      <c r="I81" s="118"/>
      <c r="J81" s="116"/>
      <c r="K81" s="118"/>
      <c r="L81" s="116"/>
      <c r="M81" s="118"/>
      <c r="N81" s="116"/>
      <c r="O81" s="118"/>
      <c r="P81" s="116"/>
      <c r="Q81" s="118"/>
      <c r="R81" s="116"/>
      <c r="S81" s="118"/>
      <c r="T81" s="116"/>
      <c r="U81" s="118"/>
      <c r="V81" s="116"/>
      <c r="W81" s="118"/>
      <c r="X81" s="116"/>
      <c r="Y81" s="118"/>
      <c r="Z81" s="116"/>
      <c r="AA81" s="120"/>
      <c r="AB81" s="105">
        <f t="shared" si="2"/>
        <v>0</v>
      </c>
      <c r="AD81" s="5" t="s">
        <v>7</v>
      </c>
      <c r="AE81" s="109">
        <f t="shared" si="3"/>
        <v>0</v>
      </c>
    </row>
    <row r="82" spans="1:31" x14ac:dyDescent="0.25">
      <c r="A82" s="116"/>
      <c r="B82" s="116"/>
      <c r="C82" s="118"/>
      <c r="D82" s="116"/>
      <c r="E82" s="118"/>
      <c r="F82" s="116"/>
      <c r="G82" s="118"/>
      <c r="H82" s="116"/>
      <c r="I82" s="118"/>
      <c r="J82" s="116"/>
      <c r="K82" s="118"/>
      <c r="L82" s="116"/>
      <c r="M82" s="118"/>
      <c r="N82" s="116"/>
      <c r="O82" s="118"/>
      <c r="P82" s="116"/>
      <c r="Q82" s="118"/>
      <c r="R82" s="116"/>
      <c r="S82" s="118"/>
      <c r="T82" s="116"/>
      <c r="U82" s="118"/>
      <c r="V82" s="116"/>
      <c r="W82" s="118"/>
      <c r="X82" s="116"/>
      <c r="Y82" s="118"/>
      <c r="Z82" s="116"/>
      <c r="AA82" s="120"/>
      <c r="AB82" s="105">
        <f t="shared" si="2"/>
        <v>0</v>
      </c>
      <c r="AD82" s="5" t="s">
        <v>43</v>
      </c>
      <c r="AE82" s="109">
        <f t="shared" si="3"/>
        <v>0</v>
      </c>
    </row>
    <row r="83" spans="1:31" x14ac:dyDescent="0.25">
      <c r="A83" s="116"/>
      <c r="B83" s="116"/>
      <c r="C83" s="118"/>
      <c r="D83" s="116"/>
      <c r="E83" s="118"/>
      <c r="F83" s="116"/>
      <c r="G83" s="118"/>
      <c r="H83" s="116"/>
      <c r="I83" s="118"/>
      <c r="J83" s="116"/>
      <c r="K83" s="118"/>
      <c r="L83" s="116"/>
      <c r="M83" s="118"/>
      <c r="N83" s="116"/>
      <c r="O83" s="118"/>
      <c r="P83" s="116"/>
      <c r="Q83" s="118"/>
      <c r="R83" s="116"/>
      <c r="S83" s="118"/>
      <c r="T83" s="116"/>
      <c r="U83" s="118"/>
      <c r="V83" s="116"/>
      <c r="W83" s="118"/>
      <c r="X83" s="116"/>
      <c r="Y83" s="118"/>
      <c r="Z83" s="116"/>
      <c r="AA83" s="120"/>
      <c r="AB83" s="105">
        <f t="shared" si="2"/>
        <v>0</v>
      </c>
      <c r="AD83" s="5" t="s">
        <v>59</v>
      </c>
      <c r="AE83" s="109">
        <f t="shared" si="3"/>
        <v>0</v>
      </c>
    </row>
    <row r="84" spans="1:31" x14ac:dyDescent="0.25">
      <c r="A84" s="116"/>
      <c r="B84" s="116"/>
      <c r="C84" s="118"/>
      <c r="D84" s="116"/>
      <c r="E84" s="118"/>
      <c r="F84" s="116"/>
      <c r="G84" s="118"/>
      <c r="H84" s="116"/>
      <c r="I84" s="118"/>
      <c r="J84" s="116"/>
      <c r="K84" s="118"/>
      <c r="L84" s="116"/>
      <c r="M84" s="118"/>
      <c r="N84" s="116"/>
      <c r="O84" s="118"/>
      <c r="P84" s="116"/>
      <c r="Q84" s="118"/>
      <c r="R84" s="116"/>
      <c r="S84" s="118"/>
      <c r="T84" s="116"/>
      <c r="U84" s="118"/>
      <c r="V84" s="116"/>
      <c r="W84" s="118"/>
      <c r="X84" s="116"/>
      <c r="Y84" s="118"/>
      <c r="Z84" s="116"/>
      <c r="AA84" s="120"/>
      <c r="AB84" s="105">
        <f t="shared" si="2"/>
        <v>0</v>
      </c>
      <c r="AD84" s="5" t="s">
        <v>41</v>
      </c>
      <c r="AE84" s="109">
        <f t="shared" si="3"/>
        <v>0</v>
      </c>
    </row>
    <row r="85" spans="1:31" x14ac:dyDescent="0.25">
      <c r="A85" s="116"/>
      <c r="B85" s="116"/>
      <c r="C85" s="118"/>
      <c r="D85" s="116"/>
      <c r="E85" s="118"/>
      <c r="F85" s="116"/>
      <c r="G85" s="118"/>
      <c r="H85" s="116"/>
      <c r="I85" s="118"/>
      <c r="J85" s="116"/>
      <c r="K85" s="118"/>
      <c r="L85" s="116"/>
      <c r="M85" s="118"/>
      <c r="N85" s="116"/>
      <c r="O85" s="118"/>
      <c r="P85" s="116"/>
      <c r="Q85" s="118"/>
      <c r="R85" s="116"/>
      <c r="S85" s="118"/>
      <c r="T85" s="116"/>
      <c r="U85" s="118"/>
      <c r="V85" s="116"/>
      <c r="W85" s="118"/>
      <c r="X85" s="116"/>
      <c r="Y85" s="118"/>
      <c r="Z85" s="116"/>
      <c r="AA85" s="120"/>
      <c r="AB85" s="105">
        <f t="shared" si="2"/>
        <v>0</v>
      </c>
      <c r="AD85" s="5" t="s">
        <v>42</v>
      </c>
      <c r="AE85" s="109">
        <f t="shared" si="3"/>
        <v>0</v>
      </c>
    </row>
    <row r="86" spans="1:31" x14ac:dyDescent="0.25">
      <c r="A86" s="116"/>
      <c r="B86" s="116"/>
      <c r="C86" s="118"/>
      <c r="D86" s="116"/>
      <c r="E86" s="118"/>
      <c r="F86" s="116"/>
      <c r="G86" s="118"/>
      <c r="H86" s="116"/>
      <c r="I86" s="118"/>
      <c r="J86" s="116"/>
      <c r="K86" s="118"/>
      <c r="L86" s="116"/>
      <c r="M86" s="118"/>
      <c r="N86" s="116"/>
      <c r="O86" s="118"/>
      <c r="P86" s="116"/>
      <c r="Q86" s="118"/>
      <c r="R86" s="116"/>
      <c r="S86" s="118"/>
      <c r="T86" s="116"/>
      <c r="U86" s="118"/>
      <c r="V86" s="116"/>
      <c r="W86" s="118"/>
      <c r="X86" s="116"/>
      <c r="Y86" s="118"/>
      <c r="Z86" s="116"/>
      <c r="AA86" s="120"/>
      <c r="AB86" s="105">
        <f t="shared" ref="AB86:AB149" si="4">SUM(C86:Z86)</f>
        <v>0</v>
      </c>
      <c r="AD86" s="5" t="s">
        <v>18</v>
      </c>
      <c r="AE86" s="109">
        <f t="shared" si="3"/>
        <v>0</v>
      </c>
    </row>
    <row r="87" spans="1:31" x14ac:dyDescent="0.25">
      <c r="A87" s="116"/>
      <c r="B87" s="116"/>
      <c r="C87" s="118"/>
      <c r="D87" s="116"/>
      <c r="E87" s="118"/>
      <c r="F87" s="116"/>
      <c r="G87" s="118"/>
      <c r="H87" s="116"/>
      <c r="I87" s="118"/>
      <c r="J87" s="116"/>
      <c r="K87" s="118"/>
      <c r="L87" s="116"/>
      <c r="M87" s="118"/>
      <c r="N87" s="116"/>
      <c r="O87" s="118"/>
      <c r="P87" s="116"/>
      <c r="Q87" s="118"/>
      <c r="R87" s="116"/>
      <c r="S87" s="118"/>
      <c r="T87" s="116"/>
      <c r="U87" s="118"/>
      <c r="V87" s="116"/>
      <c r="W87" s="118"/>
      <c r="X87" s="116"/>
      <c r="Y87" s="118"/>
      <c r="Z87" s="116"/>
      <c r="AA87" s="120"/>
      <c r="AB87" s="105">
        <f t="shared" si="4"/>
        <v>0</v>
      </c>
      <c r="AD87" s="5" t="s">
        <v>24</v>
      </c>
      <c r="AE87" s="109">
        <f t="shared" si="3"/>
        <v>0</v>
      </c>
    </row>
    <row r="88" spans="1:31" x14ac:dyDescent="0.25">
      <c r="A88" s="116"/>
      <c r="B88" s="116"/>
      <c r="C88" s="118"/>
      <c r="D88" s="116"/>
      <c r="E88" s="118"/>
      <c r="F88" s="116"/>
      <c r="G88" s="118"/>
      <c r="H88" s="116"/>
      <c r="I88" s="118"/>
      <c r="J88" s="116"/>
      <c r="K88" s="118"/>
      <c r="L88" s="116"/>
      <c r="M88" s="118"/>
      <c r="N88" s="116"/>
      <c r="O88" s="118"/>
      <c r="P88" s="116"/>
      <c r="Q88" s="118"/>
      <c r="R88" s="116"/>
      <c r="S88" s="118"/>
      <c r="T88" s="116"/>
      <c r="U88" s="118"/>
      <c r="V88" s="116"/>
      <c r="W88" s="118"/>
      <c r="X88" s="116"/>
      <c r="Y88" s="118"/>
      <c r="Z88" s="116"/>
      <c r="AA88" s="120"/>
      <c r="AB88" s="105">
        <f t="shared" si="4"/>
        <v>0</v>
      </c>
      <c r="AD88" s="5" t="s">
        <v>244</v>
      </c>
      <c r="AE88" s="109">
        <f t="shared" si="3"/>
        <v>0</v>
      </c>
    </row>
    <row r="89" spans="1:31" x14ac:dyDescent="0.25">
      <c r="A89" s="116"/>
      <c r="B89" s="116"/>
      <c r="C89" s="118"/>
      <c r="D89" s="116"/>
      <c r="E89" s="118"/>
      <c r="F89" s="116"/>
      <c r="G89" s="118"/>
      <c r="H89" s="116"/>
      <c r="I89" s="118"/>
      <c r="J89" s="116"/>
      <c r="K89" s="118"/>
      <c r="L89" s="116"/>
      <c r="M89" s="118"/>
      <c r="N89" s="116"/>
      <c r="O89" s="118"/>
      <c r="P89" s="116"/>
      <c r="Q89" s="118"/>
      <c r="R89" s="116"/>
      <c r="S89" s="118"/>
      <c r="T89" s="116"/>
      <c r="U89" s="118"/>
      <c r="V89" s="116"/>
      <c r="W89" s="118"/>
      <c r="X89" s="116"/>
      <c r="Y89" s="118"/>
      <c r="Z89" s="116"/>
      <c r="AA89" s="120"/>
      <c r="AB89" s="105">
        <f t="shared" si="4"/>
        <v>0</v>
      </c>
    </row>
    <row r="90" spans="1:31" x14ac:dyDescent="0.25">
      <c r="A90" s="116"/>
      <c r="B90" s="116"/>
      <c r="C90" s="118"/>
      <c r="D90" s="116"/>
      <c r="E90" s="118"/>
      <c r="F90" s="116"/>
      <c r="G90" s="118"/>
      <c r="H90" s="116"/>
      <c r="I90" s="118"/>
      <c r="J90" s="116"/>
      <c r="K90" s="118"/>
      <c r="L90" s="116"/>
      <c r="M90" s="118"/>
      <c r="N90" s="116"/>
      <c r="O90" s="118"/>
      <c r="P90" s="116"/>
      <c r="Q90" s="118"/>
      <c r="R90" s="116"/>
      <c r="S90" s="118"/>
      <c r="T90" s="116"/>
      <c r="U90" s="118"/>
      <c r="V90" s="116"/>
      <c r="W90" s="118"/>
      <c r="X90" s="116"/>
      <c r="Y90" s="118"/>
      <c r="Z90" s="116"/>
      <c r="AA90" s="120"/>
      <c r="AB90" s="105">
        <f t="shared" si="4"/>
        <v>0</v>
      </c>
    </row>
    <row r="91" spans="1:31" x14ac:dyDescent="0.25">
      <c r="A91" s="116"/>
      <c r="B91" s="116"/>
      <c r="C91" s="118"/>
      <c r="D91" s="116"/>
      <c r="E91" s="118"/>
      <c r="F91" s="116"/>
      <c r="G91" s="118"/>
      <c r="H91" s="116"/>
      <c r="I91" s="118"/>
      <c r="J91" s="116"/>
      <c r="K91" s="118"/>
      <c r="L91" s="116"/>
      <c r="M91" s="118"/>
      <c r="N91" s="116"/>
      <c r="O91" s="118"/>
      <c r="P91" s="116"/>
      <c r="Q91" s="118"/>
      <c r="R91" s="116"/>
      <c r="S91" s="118"/>
      <c r="T91" s="116"/>
      <c r="U91" s="118"/>
      <c r="V91" s="116"/>
      <c r="W91" s="118"/>
      <c r="X91" s="116"/>
      <c r="Y91" s="118"/>
      <c r="Z91" s="116"/>
      <c r="AA91" s="120"/>
      <c r="AB91" s="105">
        <f t="shared" si="4"/>
        <v>0</v>
      </c>
    </row>
    <row r="92" spans="1:31" x14ac:dyDescent="0.25">
      <c r="A92" s="116"/>
      <c r="B92" s="116"/>
      <c r="C92" s="118"/>
      <c r="D92" s="116"/>
      <c r="E92" s="118"/>
      <c r="F92" s="116"/>
      <c r="G92" s="118"/>
      <c r="H92" s="116"/>
      <c r="I92" s="118"/>
      <c r="J92" s="116"/>
      <c r="K92" s="118"/>
      <c r="L92" s="116"/>
      <c r="M92" s="118"/>
      <c r="N92" s="116"/>
      <c r="O92" s="118"/>
      <c r="P92" s="116"/>
      <c r="Q92" s="118"/>
      <c r="R92" s="116"/>
      <c r="S92" s="118"/>
      <c r="T92" s="116"/>
      <c r="U92" s="118"/>
      <c r="V92" s="116"/>
      <c r="W92" s="118"/>
      <c r="X92" s="116"/>
      <c r="Y92" s="118"/>
      <c r="Z92" s="116"/>
      <c r="AA92" s="120"/>
      <c r="AB92" s="105">
        <f t="shared" si="4"/>
        <v>0</v>
      </c>
    </row>
    <row r="93" spans="1:31" x14ac:dyDescent="0.25">
      <c r="A93" s="116"/>
      <c r="B93" s="116"/>
      <c r="C93" s="118"/>
      <c r="D93" s="116"/>
      <c r="E93" s="118"/>
      <c r="F93" s="116"/>
      <c r="G93" s="118"/>
      <c r="H93" s="116"/>
      <c r="I93" s="118"/>
      <c r="J93" s="116"/>
      <c r="K93" s="118"/>
      <c r="L93" s="116"/>
      <c r="M93" s="118"/>
      <c r="N93" s="116"/>
      <c r="O93" s="118"/>
      <c r="P93" s="116"/>
      <c r="Q93" s="118"/>
      <c r="R93" s="116"/>
      <c r="S93" s="118"/>
      <c r="T93" s="116"/>
      <c r="U93" s="118"/>
      <c r="V93" s="116"/>
      <c r="W93" s="118"/>
      <c r="X93" s="116"/>
      <c r="Y93" s="118"/>
      <c r="Z93" s="116"/>
      <c r="AA93" s="120"/>
      <c r="AB93" s="105">
        <f t="shared" si="4"/>
        <v>0</v>
      </c>
    </row>
    <row r="94" spans="1:31" x14ac:dyDescent="0.25">
      <c r="A94" s="116"/>
      <c r="B94" s="116"/>
      <c r="C94" s="118"/>
      <c r="D94" s="116"/>
      <c r="E94" s="118"/>
      <c r="F94" s="116"/>
      <c r="G94" s="118"/>
      <c r="H94" s="116"/>
      <c r="I94" s="118"/>
      <c r="J94" s="116"/>
      <c r="K94" s="118"/>
      <c r="L94" s="116"/>
      <c r="M94" s="118"/>
      <c r="N94" s="116"/>
      <c r="O94" s="118"/>
      <c r="P94" s="116"/>
      <c r="Q94" s="118"/>
      <c r="R94" s="116"/>
      <c r="S94" s="118"/>
      <c r="T94" s="116"/>
      <c r="U94" s="118"/>
      <c r="V94" s="116"/>
      <c r="W94" s="118"/>
      <c r="X94" s="116"/>
      <c r="Y94" s="118"/>
      <c r="Z94" s="116"/>
      <c r="AA94" s="120"/>
      <c r="AB94" s="105">
        <f t="shared" si="4"/>
        <v>0</v>
      </c>
    </row>
    <row r="95" spans="1:31" x14ac:dyDescent="0.25">
      <c r="A95" s="116"/>
      <c r="B95" s="116"/>
      <c r="C95" s="118"/>
      <c r="D95" s="116"/>
      <c r="E95" s="118"/>
      <c r="F95" s="116"/>
      <c r="G95" s="118"/>
      <c r="H95" s="116"/>
      <c r="I95" s="118"/>
      <c r="J95" s="116"/>
      <c r="K95" s="118"/>
      <c r="L95" s="116"/>
      <c r="M95" s="118"/>
      <c r="N95" s="116"/>
      <c r="O95" s="118"/>
      <c r="P95" s="116"/>
      <c r="Q95" s="118"/>
      <c r="R95" s="116"/>
      <c r="S95" s="118"/>
      <c r="T95" s="116"/>
      <c r="U95" s="118"/>
      <c r="V95" s="116"/>
      <c r="W95" s="118"/>
      <c r="X95" s="116"/>
      <c r="Y95" s="118"/>
      <c r="Z95" s="116"/>
      <c r="AA95" s="120"/>
      <c r="AB95" s="105">
        <f t="shared" si="4"/>
        <v>0</v>
      </c>
    </row>
    <row r="96" spans="1:31" x14ac:dyDescent="0.25">
      <c r="A96" s="116"/>
      <c r="B96" s="116"/>
      <c r="C96" s="118"/>
      <c r="D96" s="116"/>
      <c r="E96" s="118"/>
      <c r="F96" s="116"/>
      <c r="G96" s="118"/>
      <c r="H96" s="116"/>
      <c r="I96" s="118"/>
      <c r="J96" s="116"/>
      <c r="K96" s="118"/>
      <c r="L96" s="116"/>
      <c r="M96" s="118"/>
      <c r="N96" s="116"/>
      <c r="O96" s="118"/>
      <c r="P96" s="116"/>
      <c r="Q96" s="118"/>
      <c r="R96" s="116"/>
      <c r="S96" s="118"/>
      <c r="T96" s="116"/>
      <c r="U96" s="118"/>
      <c r="V96" s="116"/>
      <c r="W96" s="118"/>
      <c r="X96" s="116"/>
      <c r="Y96" s="118"/>
      <c r="Z96" s="116"/>
      <c r="AA96" s="120"/>
      <c r="AB96" s="105">
        <f t="shared" si="4"/>
        <v>0</v>
      </c>
    </row>
    <row r="97" spans="1:28" x14ac:dyDescent="0.25">
      <c r="A97" s="116"/>
      <c r="B97" s="116"/>
      <c r="C97" s="118"/>
      <c r="D97" s="116"/>
      <c r="E97" s="118"/>
      <c r="F97" s="116"/>
      <c r="G97" s="118"/>
      <c r="H97" s="116"/>
      <c r="I97" s="118"/>
      <c r="J97" s="116"/>
      <c r="K97" s="118"/>
      <c r="L97" s="116"/>
      <c r="M97" s="118"/>
      <c r="N97" s="116"/>
      <c r="O97" s="118"/>
      <c r="P97" s="116"/>
      <c r="Q97" s="118"/>
      <c r="R97" s="116"/>
      <c r="S97" s="118"/>
      <c r="T97" s="116"/>
      <c r="U97" s="118"/>
      <c r="V97" s="116"/>
      <c r="W97" s="118"/>
      <c r="X97" s="116"/>
      <c r="Y97" s="118"/>
      <c r="Z97" s="116"/>
      <c r="AA97" s="120"/>
      <c r="AB97" s="105">
        <f t="shared" si="4"/>
        <v>0</v>
      </c>
    </row>
    <row r="98" spans="1:28" x14ac:dyDescent="0.25">
      <c r="A98" s="116"/>
      <c r="B98" s="116"/>
      <c r="C98" s="118"/>
      <c r="D98" s="116"/>
      <c r="E98" s="118"/>
      <c r="F98" s="116"/>
      <c r="G98" s="118"/>
      <c r="H98" s="116"/>
      <c r="I98" s="118"/>
      <c r="J98" s="116"/>
      <c r="K98" s="118"/>
      <c r="L98" s="116"/>
      <c r="M98" s="118"/>
      <c r="N98" s="116"/>
      <c r="O98" s="118"/>
      <c r="P98" s="116"/>
      <c r="Q98" s="118"/>
      <c r="R98" s="116"/>
      <c r="S98" s="118"/>
      <c r="T98" s="116"/>
      <c r="U98" s="118"/>
      <c r="V98" s="116"/>
      <c r="W98" s="118"/>
      <c r="X98" s="116"/>
      <c r="Y98" s="118"/>
      <c r="Z98" s="116"/>
      <c r="AA98" s="120"/>
      <c r="AB98" s="105">
        <f t="shared" si="4"/>
        <v>0</v>
      </c>
    </row>
    <row r="99" spans="1:28" x14ac:dyDescent="0.25">
      <c r="A99" s="116"/>
      <c r="B99" s="116"/>
      <c r="C99" s="118"/>
      <c r="D99" s="116"/>
      <c r="E99" s="118"/>
      <c r="F99" s="116"/>
      <c r="G99" s="118"/>
      <c r="H99" s="116"/>
      <c r="I99" s="118"/>
      <c r="J99" s="116"/>
      <c r="K99" s="118"/>
      <c r="L99" s="116"/>
      <c r="M99" s="118"/>
      <c r="N99" s="116"/>
      <c r="O99" s="118"/>
      <c r="P99" s="116"/>
      <c r="Q99" s="118"/>
      <c r="R99" s="116"/>
      <c r="S99" s="118"/>
      <c r="T99" s="116"/>
      <c r="U99" s="118"/>
      <c r="V99" s="116"/>
      <c r="W99" s="118"/>
      <c r="X99" s="116"/>
      <c r="Y99" s="118"/>
      <c r="Z99" s="116"/>
      <c r="AA99" s="120"/>
      <c r="AB99" s="105">
        <f t="shared" si="4"/>
        <v>0</v>
      </c>
    </row>
    <row r="100" spans="1:28" x14ac:dyDescent="0.25">
      <c r="A100" s="116"/>
      <c r="B100" s="116"/>
      <c r="C100" s="118"/>
      <c r="D100" s="116"/>
      <c r="E100" s="118"/>
      <c r="F100" s="116"/>
      <c r="G100" s="118"/>
      <c r="H100" s="116"/>
      <c r="I100" s="118"/>
      <c r="J100" s="116"/>
      <c r="K100" s="118"/>
      <c r="L100" s="116"/>
      <c r="M100" s="118"/>
      <c r="N100" s="116"/>
      <c r="O100" s="118"/>
      <c r="P100" s="116"/>
      <c r="Q100" s="118"/>
      <c r="R100" s="116"/>
      <c r="S100" s="118"/>
      <c r="T100" s="116"/>
      <c r="U100" s="118"/>
      <c r="V100" s="116"/>
      <c r="W100" s="118"/>
      <c r="X100" s="116"/>
      <c r="Y100" s="118"/>
      <c r="Z100" s="116"/>
      <c r="AA100" s="120"/>
      <c r="AB100" s="105">
        <f t="shared" si="4"/>
        <v>0</v>
      </c>
    </row>
    <row r="101" spans="1:28" x14ac:dyDescent="0.25">
      <c r="A101" s="116"/>
      <c r="B101" s="116"/>
      <c r="C101" s="118"/>
      <c r="D101" s="116"/>
      <c r="E101" s="118"/>
      <c r="F101" s="116"/>
      <c r="G101" s="118"/>
      <c r="H101" s="116"/>
      <c r="I101" s="118"/>
      <c r="J101" s="116"/>
      <c r="K101" s="118"/>
      <c r="L101" s="116"/>
      <c r="M101" s="118"/>
      <c r="N101" s="116"/>
      <c r="O101" s="118"/>
      <c r="P101" s="116"/>
      <c r="Q101" s="118"/>
      <c r="R101" s="116"/>
      <c r="S101" s="118"/>
      <c r="T101" s="116"/>
      <c r="U101" s="118"/>
      <c r="V101" s="116"/>
      <c r="W101" s="118"/>
      <c r="X101" s="116"/>
      <c r="Y101" s="118"/>
      <c r="Z101" s="116"/>
      <c r="AA101" s="120"/>
      <c r="AB101" s="105">
        <f t="shared" si="4"/>
        <v>0</v>
      </c>
    </row>
    <row r="102" spans="1:28" x14ac:dyDescent="0.25">
      <c r="A102" s="116"/>
      <c r="B102" s="116"/>
      <c r="C102" s="118"/>
      <c r="D102" s="116"/>
      <c r="E102" s="118"/>
      <c r="F102" s="116"/>
      <c r="G102" s="118"/>
      <c r="H102" s="116"/>
      <c r="I102" s="118"/>
      <c r="J102" s="116"/>
      <c r="K102" s="118"/>
      <c r="L102" s="116"/>
      <c r="M102" s="118"/>
      <c r="N102" s="116"/>
      <c r="O102" s="118"/>
      <c r="P102" s="116"/>
      <c r="Q102" s="118"/>
      <c r="R102" s="116"/>
      <c r="S102" s="118"/>
      <c r="T102" s="116"/>
      <c r="U102" s="118"/>
      <c r="V102" s="116"/>
      <c r="W102" s="118"/>
      <c r="X102" s="116"/>
      <c r="Y102" s="118"/>
      <c r="Z102" s="116"/>
      <c r="AA102" s="120"/>
      <c r="AB102" s="105">
        <f t="shared" si="4"/>
        <v>0</v>
      </c>
    </row>
    <row r="103" spans="1:28" x14ac:dyDescent="0.25">
      <c r="A103" s="116"/>
      <c r="B103" s="116"/>
      <c r="C103" s="118"/>
      <c r="D103" s="116"/>
      <c r="E103" s="118"/>
      <c r="F103" s="116"/>
      <c r="G103" s="118"/>
      <c r="H103" s="116"/>
      <c r="I103" s="118"/>
      <c r="J103" s="116"/>
      <c r="K103" s="118"/>
      <c r="L103" s="116"/>
      <c r="M103" s="118"/>
      <c r="N103" s="116"/>
      <c r="O103" s="118"/>
      <c r="P103" s="116"/>
      <c r="Q103" s="118"/>
      <c r="R103" s="116"/>
      <c r="S103" s="118"/>
      <c r="T103" s="116"/>
      <c r="U103" s="118"/>
      <c r="V103" s="116"/>
      <c r="W103" s="118"/>
      <c r="X103" s="116"/>
      <c r="Y103" s="118"/>
      <c r="Z103" s="116"/>
      <c r="AA103" s="120"/>
      <c r="AB103" s="105">
        <f t="shared" si="4"/>
        <v>0</v>
      </c>
    </row>
    <row r="104" spans="1:28" x14ac:dyDescent="0.25">
      <c r="A104" s="116"/>
      <c r="B104" s="116"/>
      <c r="C104" s="118"/>
      <c r="D104" s="116"/>
      <c r="E104" s="118"/>
      <c r="F104" s="116"/>
      <c r="G104" s="118"/>
      <c r="H104" s="116"/>
      <c r="I104" s="118"/>
      <c r="J104" s="116"/>
      <c r="K104" s="118"/>
      <c r="L104" s="116"/>
      <c r="M104" s="118"/>
      <c r="N104" s="116"/>
      <c r="O104" s="118"/>
      <c r="P104" s="116"/>
      <c r="Q104" s="118"/>
      <c r="R104" s="116"/>
      <c r="S104" s="118"/>
      <c r="T104" s="116"/>
      <c r="U104" s="118"/>
      <c r="V104" s="116"/>
      <c r="W104" s="118"/>
      <c r="X104" s="116"/>
      <c r="Y104" s="118"/>
      <c r="Z104" s="116"/>
      <c r="AA104" s="120"/>
      <c r="AB104" s="105">
        <f t="shared" si="4"/>
        <v>0</v>
      </c>
    </row>
    <row r="105" spans="1:28" x14ac:dyDescent="0.25">
      <c r="A105" s="116"/>
      <c r="B105" s="116"/>
      <c r="C105" s="118"/>
      <c r="D105" s="116"/>
      <c r="E105" s="118"/>
      <c r="F105" s="116"/>
      <c r="G105" s="118"/>
      <c r="H105" s="116"/>
      <c r="I105" s="118"/>
      <c r="J105" s="116"/>
      <c r="K105" s="118"/>
      <c r="L105" s="116"/>
      <c r="M105" s="118"/>
      <c r="N105" s="116"/>
      <c r="O105" s="118"/>
      <c r="P105" s="116"/>
      <c r="Q105" s="118"/>
      <c r="R105" s="116"/>
      <c r="S105" s="118"/>
      <c r="T105" s="116"/>
      <c r="U105" s="118"/>
      <c r="V105" s="116"/>
      <c r="W105" s="118"/>
      <c r="X105" s="116"/>
      <c r="Y105" s="118"/>
      <c r="Z105" s="116"/>
      <c r="AA105" s="120"/>
      <c r="AB105" s="105">
        <f t="shared" si="4"/>
        <v>0</v>
      </c>
    </row>
    <row r="106" spans="1:28" x14ac:dyDescent="0.25">
      <c r="A106" s="116"/>
      <c r="B106" s="116"/>
      <c r="C106" s="118"/>
      <c r="D106" s="116"/>
      <c r="E106" s="118"/>
      <c r="F106" s="116"/>
      <c r="G106" s="118"/>
      <c r="H106" s="116"/>
      <c r="I106" s="118"/>
      <c r="J106" s="116"/>
      <c r="K106" s="118"/>
      <c r="L106" s="116"/>
      <c r="M106" s="118"/>
      <c r="N106" s="116"/>
      <c r="O106" s="118"/>
      <c r="P106" s="116"/>
      <c r="Q106" s="118"/>
      <c r="R106" s="116"/>
      <c r="S106" s="118"/>
      <c r="T106" s="116"/>
      <c r="U106" s="118"/>
      <c r="V106" s="116"/>
      <c r="W106" s="118"/>
      <c r="X106" s="116"/>
      <c r="Y106" s="118"/>
      <c r="Z106" s="116"/>
      <c r="AA106" s="120"/>
      <c r="AB106" s="105">
        <f t="shared" si="4"/>
        <v>0</v>
      </c>
    </row>
    <row r="107" spans="1:28" x14ac:dyDescent="0.25">
      <c r="A107" s="116"/>
      <c r="B107" s="116"/>
      <c r="C107" s="118"/>
      <c r="D107" s="116"/>
      <c r="E107" s="118"/>
      <c r="F107" s="116"/>
      <c r="G107" s="118"/>
      <c r="H107" s="116"/>
      <c r="I107" s="118"/>
      <c r="J107" s="116"/>
      <c r="K107" s="118"/>
      <c r="L107" s="116"/>
      <c r="M107" s="118"/>
      <c r="N107" s="116"/>
      <c r="O107" s="118"/>
      <c r="P107" s="116"/>
      <c r="Q107" s="118"/>
      <c r="R107" s="116"/>
      <c r="S107" s="118"/>
      <c r="T107" s="116"/>
      <c r="U107" s="118"/>
      <c r="V107" s="116"/>
      <c r="W107" s="118"/>
      <c r="X107" s="116"/>
      <c r="Y107" s="118"/>
      <c r="Z107" s="116"/>
      <c r="AA107" s="120"/>
      <c r="AB107" s="105">
        <f t="shared" si="4"/>
        <v>0</v>
      </c>
    </row>
    <row r="108" spans="1:28" x14ac:dyDescent="0.25">
      <c r="A108" s="116"/>
      <c r="B108" s="116"/>
      <c r="C108" s="118"/>
      <c r="D108" s="116"/>
      <c r="E108" s="118"/>
      <c r="F108" s="116"/>
      <c r="G108" s="118"/>
      <c r="H108" s="116"/>
      <c r="I108" s="118"/>
      <c r="J108" s="116"/>
      <c r="K108" s="118"/>
      <c r="L108" s="116"/>
      <c r="M108" s="118"/>
      <c r="N108" s="116"/>
      <c r="O108" s="118"/>
      <c r="P108" s="116"/>
      <c r="Q108" s="118"/>
      <c r="R108" s="116"/>
      <c r="S108" s="118"/>
      <c r="T108" s="116"/>
      <c r="U108" s="118"/>
      <c r="V108" s="116"/>
      <c r="W108" s="118"/>
      <c r="X108" s="116"/>
      <c r="Y108" s="118"/>
      <c r="Z108" s="116"/>
      <c r="AA108" s="120"/>
      <c r="AB108" s="105">
        <f t="shared" si="4"/>
        <v>0</v>
      </c>
    </row>
    <row r="109" spans="1:28" x14ac:dyDescent="0.25">
      <c r="A109" s="116"/>
      <c r="B109" s="116"/>
      <c r="C109" s="118"/>
      <c r="D109" s="116"/>
      <c r="E109" s="118"/>
      <c r="F109" s="116"/>
      <c r="G109" s="118"/>
      <c r="H109" s="116"/>
      <c r="I109" s="118"/>
      <c r="J109" s="116"/>
      <c r="K109" s="118"/>
      <c r="L109" s="116"/>
      <c r="M109" s="118"/>
      <c r="N109" s="116"/>
      <c r="O109" s="118"/>
      <c r="P109" s="116"/>
      <c r="Q109" s="118"/>
      <c r="R109" s="116"/>
      <c r="S109" s="118"/>
      <c r="T109" s="116"/>
      <c r="U109" s="118"/>
      <c r="V109" s="116"/>
      <c r="W109" s="118"/>
      <c r="X109" s="116"/>
      <c r="Y109" s="118"/>
      <c r="Z109" s="116"/>
      <c r="AA109" s="120"/>
      <c r="AB109" s="105">
        <f t="shared" si="4"/>
        <v>0</v>
      </c>
    </row>
    <row r="110" spans="1:28" x14ac:dyDescent="0.25">
      <c r="A110" s="116"/>
      <c r="B110" s="116"/>
      <c r="C110" s="118"/>
      <c r="D110" s="116"/>
      <c r="E110" s="118"/>
      <c r="F110" s="116"/>
      <c r="G110" s="118"/>
      <c r="H110" s="116"/>
      <c r="I110" s="118"/>
      <c r="J110" s="116"/>
      <c r="K110" s="118"/>
      <c r="L110" s="116"/>
      <c r="M110" s="118"/>
      <c r="N110" s="116"/>
      <c r="O110" s="118"/>
      <c r="P110" s="116"/>
      <c r="Q110" s="118"/>
      <c r="R110" s="116"/>
      <c r="S110" s="118"/>
      <c r="T110" s="116"/>
      <c r="U110" s="118"/>
      <c r="V110" s="116"/>
      <c r="W110" s="118"/>
      <c r="X110" s="116"/>
      <c r="Y110" s="118"/>
      <c r="Z110" s="116"/>
      <c r="AA110" s="120"/>
      <c r="AB110" s="105">
        <f t="shared" si="4"/>
        <v>0</v>
      </c>
    </row>
    <row r="111" spans="1:28" x14ac:dyDescent="0.25">
      <c r="A111" s="116"/>
      <c r="B111" s="116"/>
      <c r="C111" s="118"/>
      <c r="D111" s="116"/>
      <c r="E111" s="118"/>
      <c r="F111" s="116"/>
      <c r="G111" s="118"/>
      <c r="H111" s="116"/>
      <c r="I111" s="118"/>
      <c r="J111" s="116"/>
      <c r="K111" s="118"/>
      <c r="L111" s="116"/>
      <c r="M111" s="118"/>
      <c r="N111" s="116"/>
      <c r="O111" s="118"/>
      <c r="P111" s="116"/>
      <c r="Q111" s="118"/>
      <c r="R111" s="116"/>
      <c r="S111" s="118"/>
      <c r="T111" s="116"/>
      <c r="U111" s="118"/>
      <c r="V111" s="116"/>
      <c r="W111" s="118"/>
      <c r="X111" s="116"/>
      <c r="Y111" s="118"/>
      <c r="Z111" s="116"/>
      <c r="AA111" s="120"/>
      <c r="AB111" s="105">
        <f t="shared" si="4"/>
        <v>0</v>
      </c>
    </row>
    <row r="112" spans="1:28" x14ac:dyDescent="0.25">
      <c r="A112" s="116"/>
      <c r="B112" s="116"/>
      <c r="C112" s="118"/>
      <c r="D112" s="116"/>
      <c r="E112" s="118"/>
      <c r="F112" s="116"/>
      <c r="G112" s="118"/>
      <c r="H112" s="116"/>
      <c r="I112" s="118"/>
      <c r="J112" s="116"/>
      <c r="K112" s="118"/>
      <c r="L112" s="116"/>
      <c r="M112" s="118"/>
      <c r="N112" s="116"/>
      <c r="O112" s="118"/>
      <c r="P112" s="116"/>
      <c r="Q112" s="118"/>
      <c r="R112" s="116"/>
      <c r="S112" s="118"/>
      <c r="T112" s="116"/>
      <c r="U112" s="118"/>
      <c r="V112" s="116"/>
      <c r="W112" s="118"/>
      <c r="X112" s="116"/>
      <c r="Y112" s="118"/>
      <c r="Z112" s="116"/>
      <c r="AA112" s="120"/>
      <c r="AB112" s="105">
        <f t="shared" si="4"/>
        <v>0</v>
      </c>
    </row>
    <row r="113" spans="1:28" x14ac:dyDescent="0.25">
      <c r="A113" s="116"/>
      <c r="B113" s="116"/>
      <c r="C113" s="118"/>
      <c r="D113" s="116"/>
      <c r="E113" s="118"/>
      <c r="F113" s="116"/>
      <c r="G113" s="118"/>
      <c r="H113" s="116"/>
      <c r="I113" s="118"/>
      <c r="J113" s="116"/>
      <c r="K113" s="118"/>
      <c r="L113" s="116"/>
      <c r="M113" s="118"/>
      <c r="N113" s="116"/>
      <c r="O113" s="118"/>
      <c r="P113" s="116"/>
      <c r="Q113" s="118"/>
      <c r="R113" s="116"/>
      <c r="S113" s="118"/>
      <c r="T113" s="116"/>
      <c r="U113" s="118"/>
      <c r="V113" s="116"/>
      <c r="W113" s="118"/>
      <c r="X113" s="116"/>
      <c r="Y113" s="118"/>
      <c r="Z113" s="116"/>
      <c r="AA113" s="120"/>
      <c r="AB113" s="105">
        <f t="shared" si="4"/>
        <v>0</v>
      </c>
    </row>
    <row r="114" spans="1:28" x14ac:dyDescent="0.25">
      <c r="A114" s="116"/>
      <c r="B114" s="116"/>
      <c r="C114" s="118"/>
      <c r="D114" s="116"/>
      <c r="E114" s="118"/>
      <c r="F114" s="116"/>
      <c r="G114" s="118"/>
      <c r="H114" s="116"/>
      <c r="I114" s="118"/>
      <c r="J114" s="116"/>
      <c r="K114" s="118"/>
      <c r="L114" s="116"/>
      <c r="M114" s="118"/>
      <c r="N114" s="116"/>
      <c r="O114" s="118"/>
      <c r="P114" s="116"/>
      <c r="Q114" s="118"/>
      <c r="R114" s="116"/>
      <c r="S114" s="118"/>
      <c r="T114" s="116"/>
      <c r="U114" s="118"/>
      <c r="V114" s="116"/>
      <c r="W114" s="118"/>
      <c r="X114" s="116"/>
      <c r="Y114" s="118"/>
      <c r="Z114" s="116"/>
      <c r="AA114" s="120"/>
      <c r="AB114" s="105">
        <f t="shared" si="4"/>
        <v>0</v>
      </c>
    </row>
    <row r="115" spans="1:28" x14ac:dyDescent="0.25">
      <c r="A115" s="116"/>
      <c r="B115" s="116"/>
      <c r="C115" s="118"/>
      <c r="D115" s="116"/>
      <c r="E115" s="118"/>
      <c r="F115" s="116"/>
      <c r="G115" s="118"/>
      <c r="H115" s="116"/>
      <c r="I115" s="118"/>
      <c r="J115" s="116"/>
      <c r="K115" s="118"/>
      <c r="L115" s="116"/>
      <c r="M115" s="118"/>
      <c r="N115" s="116"/>
      <c r="O115" s="118"/>
      <c r="P115" s="116"/>
      <c r="Q115" s="118"/>
      <c r="R115" s="116"/>
      <c r="S115" s="118"/>
      <c r="T115" s="116"/>
      <c r="U115" s="118"/>
      <c r="V115" s="116"/>
      <c r="W115" s="118"/>
      <c r="X115" s="116"/>
      <c r="Y115" s="118"/>
      <c r="Z115" s="116"/>
      <c r="AA115" s="120"/>
      <c r="AB115" s="105">
        <f t="shared" si="4"/>
        <v>0</v>
      </c>
    </row>
    <row r="116" spans="1:28" x14ac:dyDescent="0.25">
      <c r="A116" s="116"/>
      <c r="B116" s="116"/>
      <c r="C116" s="118"/>
      <c r="D116" s="116"/>
      <c r="E116" s="118"/>
      <c r="F116" s="116"/>
      <c r="G116" s="118"/>
      <c r="H116" s="116"/>
      <c r="I116" s="118"/>
      <c r="J116" s="116"/>
      <c r="K116" s="118"/>
      <c r="L116" s="116"/>
      <c r="M116" s="118"/>
      <c r="N116" s="116"/>
      <c r="O116" s="118"/>
      <c r="P116" s="116"/>
      <c r="Q116" s="118"/>
      <c r="R116" s="116"/>
      <c r="S116" s="118"/>
      <c r="T116" s="116"/>
      <c r="U116" s="118"/>
      <c r="V116" s="116"/>
      <c r="W116" s="118"/>
      <c r="X116" s="116"/>
      <c r="Y116" s="118"/>
      <c r="Z116" s="116"/>
      <c r="AA116" s="120"/>
      <c r="AB116" s="105">
        <f t="shared" si="4"/>
        <v>0</v>
      </c>
    </row>
    <row r="117" spans="1:28" x14ac:dyDescent="0.25">
      <c r="A117" s="116"/>
      <c r="B117" s="116"/>
      <c r="C117" s="118"/>
      <c r="D117" s="116"/>
      <c r="E117" s="118"/>
      <c r="F117" s="116"/>
      <c r="G117" s="118"/>
      <c r="H117" s="116"/>
      <c r="I117" s="118"/>
      <c r="J117" s="116"/>
      <c r="K117" s="118"/>
      <c r="L117" s="116"/>
      <c r="M117" s="118"/>
      <c r="N117" s="116"/>
      <c r="O117" s="118"/>
      <c r="P117" s="116"/>
      <c r="Q117" s="118"/>
      <c r="R117" s="116"/>
      <c r="S117" s="118"/>
      <c r="T117" s="116"/>
      <c r="U117" s="118"/>
      <c r="V117" s="116"/>
      <c r="W117" s="118"/>
      <c r="X117" s="116"/>
      <c r="Y117" s="118"/>
      <c r="Z117" s="116"/>
      <c r="AA117" s="120"/>
      <c r="AB117" s="105">
        <f t="shared" si="4"/>
        <v>0</v>
      </c>
    </row>
    <row r="118" spans="1:28" x14ac:dyDescent="0.25">
      <c r="A118" s="116"/>
      <c r="B118" s="116"/>
      <c r="C118" s="118"/>
      <c r="D118" s="116"/>
      <c r="E118" s="118"/>
      <c r="F118" s="116"/>
      <c r="G118" s="118"/>
      <c r="H118" s="116"/>
      <c r="I118" s="118"/>
      <c r="J118" s="116"/>
      <c r="K118" s="118"/>
      <c r="L118" s="116"/>
      <c r="M118" s="118"/>
      <c r="N118" s="116"/>
      <c r="O118" s="118"/>
      <c r="P118" s="116"/>
      <c r="Q118" s="118"/>
      <c r="R118" s="116"/>
      <c r="S118" s="118"/>
      <c r="T118" s="116"/>
      <c r="U118" s="118"/>
      <c r="V118" s="116"/>
      <c r="W118" s="118"/>
      <c r="X118" s="116"/>
      <c r="Y118" s="118"/>
      <c r="Z118" s="116"/>
      <c r="AA118" s="120"/>
      <c r="AB118" s="105">
        <f t="shared" si="4"/>
        <v>0</v>
      </c>
    </row>
    <row r="119" spans="1:28" x14ac:dyDescent="0.25">
      <c r="A119" s="116"/>
      <c r="B119" s="116"/>
      <c r="C119" s="118"/>
      <c r="D119" s="116"/>
      <c r="E119" s="118"/>
      <c r="F119" s="116"/>
      <c r="G119" s="118"/>
      <c r="H119" s="116"/>
      <c r="I119" s="118"/>
      <c r="J119" s="116"/>
      <c r="K119" s="118"/>
      <c r="L119" s="116"/>
      <c r="M119" s="118"/>
      <c r="N119" s="116"/>
      <c r="O119" s="118"/>
      <c r="P119" s="116"/>
      <c r="Q119" s="118"/>
      <c r="R119" s="116"/>
      <c r="S119" s="118"/>
      <c r="T119" s="116"/>
      <c r="U119" s="118"/>
      <c r="V119" s="116"/>
      <c r="W119" s="118"/>
      <c r="X119" s="116"/>
      <c r="Y119" s="118"/>
      <c r="Z119" s="116"/>
      <c r="AA119" s="120"/>
      <c r="AB119" s="105">
        <f t="shared" si="4"/>
        <v>0</v>
      </c>
    </row>
    <row r="120" spans="1:28" x14ac:dyDescent="0.25">
      <c r="A120" s="116"/>
      <c r="B120" s="116"/>
      <c r="C120" s="118"/>
      <c r="D120" s="116"/>
      <c r="E120" s="118"/>
      <c r="F120" s="116"/>
      <c r="G120" s="118"/>
      <c r="H120" s="116"/>
      <c r="I120" s="118"/>
      <c r="J120" s="116"/>
      <c r="K120" s="118"/>
      <c r="L120" s="116"/>
      <c r="M120" s="118"/>
      <c r="N120" s="116"/>
      <c r="O120" s="118"/>
      <c r="P120" s="116"/>
      <c r="Q120" s="118"/>
      <c r="R120" s="116"/>
      <c r="S120" s="118"/>
      <c r="T120" s="116"/>
      <c r="U120" s="118"/>
      <c r="V120" s="116"/>
      <c r="W120" s="118"/>
      <c r="X120" s="116"/>
      <c r="Y120" s="118"/>
      <c r="Z120" s="116"/>
      <c r="AA120" s="120"/>
      <c r="AB120" s="105">
        <f t="shared" si="4"/>
        <v>0</v>
      </c>
    </row>
    <row r="121" spans="1:28" x14ac:dyDescent="0.25">
      <c r="A121" s="116"/>
      <c r="B121" s="116"/>
      <c r="C121" s="118"/>
      <c r="D121" s="116"/>
      <c r="E121" s="118"/>
      <c r="F121" s="116"/>
      <c r="G121" s="118"/>
      <c r="H121" s="116"/>
      <c r="I121" s="118"/>
      <c r="J121" s="116"/>
      <c r="K121" s="118"/>
      <c r="L121" s="116"/>
      <c r="M121" s="118"/>
      <c r="N121" s="116"/>
      <c r="O121" s="118"/>
      <c r="P121" s="116"/>
      <c r="Q121" s="118"/>
      <c r="R121" s="116"/>
      <c r="S121" s="118"/>
      <c r="T121" s="116"/>
      <c r="U121" s="118"/>
      <c r="V121" s="116"/>
      <c r="W121" s="118"/>
      <c r="X121" s="116"/>
      <c r="Y121" s="118"/>
      <c r="Z121" s="116"/>
      <c r="AA121" s="120"/>
      <c r="AB121" s="105">
        <f t="shared" si="4"/>
        <v>0</v>
      </c>
    </row>
    <row r="122" spans="1:28" x14ac:dyDescent="0.25">
      <c r="A122" s="116"/>
      <c r="B122" s="116"/>
      <c r="C122" s="118"/>
      <c r="D122" s="116"/>
      <c r="E122" s="118"/>
      <c r="F122" s="116"/>
      <c r="G122" s="118"/>
      <c r="H122" s="116"/>
      <c r="I122" s="118"/>
      <c r="J122" s="116"/>
      <c r="K122" s="118"/>
      <c r="L122" s="116"/>
      <c r="M122" s="118"/>
      <c r="N122" s="116"/>
      <c r="O122" s="118"/>
      <c r="P122" s="116"/>
      <c r="Q122" s="118"/>
      <c r="R122" s="116"/>
      <c r="S122" s="118"/>
      <c r="T122" s="116"/>
      <c r="U122" s="118"/>
      <c r="V122" s="116"/>
      <c r="W122" s="118"/>
      <c r="X122" s="116"/>
      <c r="Y122" s="118"/>
      <c r="Z122" s="116"/>
      <c r="AA122" s="120"/>
      <c r="AB122" s="105">
        <f t="shared" si="4"/>
        <v>0</v>
      </c>
    </row>
    <row r="123" spans="1:28" x14ac:dyDescent="0.25">
      <c r="A123" s="116"/>
      <c r="B123" s="116"/>
      <c r="C123" s="118"/>
      <c r="D123" s="116"/>
      <c r="E123" s="118"/>
      <c r="F123" s="116"/>
      <c r="G123" s="118"/>
      <c r="H123" s="116"/>
      <c r="I123" s="118"/>
      <c r="J123" s="116"/>
      <c r="K123" s="118"/>
      <c r="L123" s="116"/>
      <c r="M123" s="118"/>
      <c r="N123" s="116"/>
      <c r="O123" s="118"/>
      <c r="P123" s="116"/>
      <c r="Q123" s="118"/>
      <c r="R123" s="116"/>
      <c r="S123" s="118"/>
      <c r="T123" s="116"/>
      <c r="U123" s="118"/>
      <c r="V123" s="116"/>
      <c r="W123" s="118"/>
      <c r="X123" s="116"/>
      <c r="Y123" s="118"/>
      <c r="Z123" s="116"/>
      <c r="AA123" s="120"/>
      <c r="AB123" s="105">
        <f t="shared" si="4"/>
        <v>0</v>
      </c>
    </row>
    <row r="124" spans="1:28" x14ac:dyDescent="0.25">
      <c r="A124" s="116"/>
      <c r="B124" s="116"/>
      <c r="C124" s="118"/>
      <c r="D124" s="116"/>
      <c r="E124" s="118"/>
      <c r="F124" s="116"/>
      <c r="G124" s="118"/>
      <c r="H124" s="116"/>
      <c r="I124" s="118"/>
      <c r="J124" s="116"/>
      <c r="K124" s="118"/>
      <c r="L124" s="116"/>
      <c r="M124" s="118"/>
      <c r="N124" s="116"/>
      <c r="O124" s="118"/>
      <c r="P124" s="116"/>
      <c r="Q124" s="118"/>
      <c r="R124" s="116"/>
      <c r="S124" s="118"/>
      <c r="T124" s="116"/>
      <c r="U124" s="118"/>
      <c r="V124" s="116"/>
      <c r="W124" s="118"/>
      <c r="X124" s="116"/>
      <c r="Y124" s="118"/>
      <c r="Z124" s="116"/>
      <c r="AA124" s="120"/>
      <c r="AB124" s="105">
        <f t="shared" si="4"/>
        <v>0</v>
      </c>
    </row>
    <row r="125" spans="1:28" x14ac:dyDescent="0.25">
      <c r="A125" s="116"/>
      <c r="B125" s="116"/>
      <c r="C125" s="118"/>
      <c r="D125" s="116"/>
      <c r="E125" s="118"/>
      <c r="F125" s="116"/>
      <c r="G125" s="118"/>
      <c r="H125" s="116"/>
      <c r="I125" s="118"/>
      <c r="J125" s="116"/>
      <c r="K125" s="118"/>
      <c r="L125" s="116"/>
      <c r="M125" s="118"/>
      <c r="N125" s="116"/>
      <c r="O125" s="118"/>
      <c r="P125" s="116"/>
      <c r="Q125" s="118"/>
      <c r="R125" s="116"/>
      <c r="S125" s="118"/>
      <c r="T125" s="116"/>
      <c r="U125" s="118"/>
      <c r="V125" s="116"/>
      <c r="W125" s="118"/>
      <c r="X125" s="116"/>
      <c r="Y125" s="118"/>
      <c r="Z125" s="116"/>
      <c r="AA125" s="120"/>
      <c r="AB125" s="105">
        <f t="shared" si="4"/>
        <v>0</v>
      </c>
    </row>
    <row r="126" spans="1:28" x14ac:dyDescent="0.25">
      <c r="A126" s="116"/>
      <c r="B126" s="116"/>
      <c r="C126" s="118"/>
      <c r="D126" s="116"/>
      <c r="E126" s="118"/>
      <c r="F126" s="116"/>
      <c r="G126" s="118"/>
      <c r="H126" s="116"/>
      <c r="I126" s="118"/>
      <c r="J126" s="116"/>
      <c r="K126" s="118"/>
      <c r="L126" s="116"/>
      <c r="M126" s="118"/>
      <c r="N126" s="116"/>
      <c r="O126" s="118"/>
      <c r="P126" s="116"/>
      <c r="Q126" s="118"/>
      <c r="R126" s="116"/>
      <c r="S126" s="118"/>
      <c r="T126" s="116"/>
      <c r="U126" s="118"/>
      <c r="V126" s="116"/>
      <c r="W126" s="118"/>
      <c r="X126" s="116"/>
      <c r="Y126" s="118"/>
      <c r="Z126" s="116"/>
      <c r="AA126" s="120"/>
      <c r="AB126" s="105">
        <f t="shared" si="4"/>
        <v>0</v>
      </c>
    </row>
    <row r="127" spans="1:28" x14ac:dyDescent="0.25">
      <c r="A127" s="116"/>
      <c r="B127" s="116"/>
      <c r="C127" s="118"/>
      <c r="D127" s="116"/>
      <c r="E127" s="118"/>
      <c r="F127" s="116"/>
      <c r="G127" s="118"/>
      <c r="H127" s="116"/>
      <c r="I127" s="118"/>
      <c r="J127" s="116"/>
      <c r="K127" s="118"/>
      <c r="L127" s="116"/>
      <c r="M127" s="118"/>
      <c r="N127" s="116"/>
      <c r="O127" s="118"/>
      <c r="P127" s="116"/>
      <c r="Q127" s="118"/>
      <c r="R127" s="116"/>
      <c r="S127" s="118"/>
      <c r="T127" s="116"/>
      <c r="U127" s="118"/>
      <c r="V127" s="116"/>
      <c r="W127" s="118"/>
      <c r="X127" s="116"/>
      <c r="Y127" s="118"/>
      <c r="Z127" s="116"/>
      <c r="AA127" s="120"/>
      <c r="AB127" s="105">
        <f t="shared" si="4"/>
        <v>0</v>
      </c>
    </row>
    <row r="128" spans="1:28" x14ac:dyDescent="0.25">
      <c r="A128" s="116"/>
      <c r="B128" s="116"/>
      <c r="C128" s="118"/>
      <c r="D128" s="116"/>
      <c r="E128" s="118"/>
      <c r="F128" s="116"/>
      <c r="G128" s="118"/>
      <c r="H128" s="116"/>
      <c r="I128" s="118"/>
      <c r="J128" s="116"/>
      <c r="K128" s="118"/>
      <c r="L128" s="116"/>
      <c r="M128" s="118"/>
      <c r="N128" s="116"/>
      <c r="O128" s="118"/>
      <c r="P128" s="116"/>
      <c r="Q128" s="118"/>
      <c r="R128" s="116"/>
      <c r="S128" s="118"/>
      <c r="T128" s="116"/>
      <c r="U128" s="118"/>
      <c r="V128" s="116"/>
      <c r="W128" s="118"/>
      <c r="X128" s="116"/>
      <c r="Y128" s="118"/>
      <c r="Z128" s="116"/>
      <c r="AA128" s="120"/>
      <c r="AB128" s="105">
        <f t="shared" si="4"/>
        <v>0</v>
      </c>
    </row>
    <row r="129" spans="1:28" x14ac:dyDescent="0.25">
      <c r="A129" s="116"/>
      <c r="B129" s="116"/>
      <c r="C129" s="118"/>
      <c r="D129" s="116"/>
      <c r="E129" s="118"/>
      <c r="F129" s="116"/>
      <c r="G129" s="118"/>
      <c r="H129" s="116"/>
      <c r="I129" s="118"/>
      <c r="J129" s="116"/>
      <c r="K129" s="118"/>
      <c r="L129" s="116"/>
      <c r="M129" s="118"/>
      <c r="N129" s="116"/>
      <c r="O129" s="118"/>
      <c r="P129" s="116"/>
      <c r="Q129" s="118"/>
      <c r="R129" s="116"/>
      <c r="S129" s="118"/>
      <c r="T129" s="116"/>
      <c r="U129" s="118"/>
      <c r="V129" s="116"/>
      <c r="W129" s="118"/>
      <c r="X129" s="116"/>
      <c r="Y129" s="118"/>
      <c r="Z129" s="116"/>
      <c r="AA129" s="120"/>
      <c r="AB129" s="105">
        <f t="shared" si="4"/>
        <v>0</v>
      </c>
    </row>
    <row r="130" spans="1:28" x14ac:dyDescent="0.25">
      <c r="A130" s="116"/>
      <c r="B130" s="116"/>
      <c r="C130" s="118"/>
      <c r="D130" s="116"/>
      <c r="E130" s="118"/>
      <c r="F130" s="116"/>
      <c r="G130" s="118"/>
      <c r="H130" s="116"/>
      <c r="I130" s="118"/>
      <c r="J130" s="116"/>
      <c r="K130" s="118"/>
      <c r="L130" s="116"/>
      <c r="M130" s="118"/>
      <c r="N130" s="116"/>
      <c r="O130" s="118"/>
      <c r="P130" s="116"/>
      <c r="Q130" s="118"/>
      <c r="R130" s="116"/>
      <c r="S130" s="118"/>
      <c r="T130" s="116"/>
      <c r="U130" s="118"/>
      <c r="V130" s="116"/>
      <c r="W130" s="118"/>
      <c r="X130" s="116"/>
      <c r="Y130" s="118"/>
      <c r="Z130" s="116"/>
      <c r="AA130" s="120"/>
      <c r="AB130" s="105">
        <f t="shared" si="4"/>
        <v>0</v>
      </c>
    </row>
    <row r="131" spans="1:28" x14ac:dyDescent="0.25">
      <c r="A131" s="116"/>
      <c r="B131" s="116"/>
      <c r="C131" s="118"/>
      <c r="D131" s="116"/>
      <c r="E131" s="118"/>
      <c r="F131" s="116"/>
      <c r="G131" s="118"/>
      <c r="H131" s="116"/>
      <c r="I131" s="118"/>
      <c r="J131" s="116"/>
      <c r="K131" s="118"/>
      <c r="L131" s="116"/>
      <c r="M131" s="118"/>
      <c r="N131" s="116"/>
      <c r="O131" s="118"/>
      <c r="P131" s="116"/>
      <c r="Q131" s="118"/>
      <c r="R131" s="116"/>
      <c r="S131" s="118"/>
      <c r="T131" s="116"/>
      <c r="U131" s="118"/>
      <c r="V131" s="116"/>
      <c r="W131" s="118"/>
      <c r="X131" s="116"/>
      <c r="Y131" s="118"/>
      <c r="Z131" s="116"/>
      <c r="AA131" s="120"/>
      <c r="AB131" s="105">
        <f t="shared" si="4"/>
        <v>0</v>
      </c>
    </row>
    <row r="132" spans="1:28" x14ac:dyDescent="0.25">
      <c r="A132" s="116"/>
      <c r="B132" s="116"/>
      <c r="C132" s="118"/>
      <c r="D132" s="116"/>
      <c r="E132" s="118"/>
      <c r="F132" s="116"/>
      <c r="G132" s="118"/>
      <c r="H132" s="116"/>
      <c r="I132" s="118"/>
      <c r="J132" s="116"/>
      <c r="K132" s="118"/>
      <c r="L132" s="116"/>
      <c r="M132" s="118"/>
      <c r="N132" s="116"/>
      <c r="O132" s="118"/>
      <c r="P132" s="116"/>
      <c r="Q132" s="118"/>
      <c r="R132" s="116"/>
      <c r="S132" s="118"/>
      <c r="T132" s="116"/>
      <c r="U132" s="118"/>
      <c r="V132" s="116"/>
      <c r="W132" s="118"/>
      <c r="X132" s="116"/>
      <c r="Y132" s="118"/>
      <c r="Z132" s="116"/>
      <c r="AA132" s="120"/>
      <c r="AB132" s="105">
        <f t="shared" si="4"/>
        <v>0</v>
      </c>
    </row>
    <row r="133" spans="1:28" x14ac:dyDescent="0.25">
      <c r="A133" s="116"/>
      <c r="B133" s="116"/>
      <c r="C133" s="118"/>
      <c r="D133" s="116"/>
      <c r="E133" s="118"/>
      <c r="F133" s="116"/>
      <c r="G133" s="118"/>
      <c r="H133" s="116"/>
      <c r="I133" s="118"/>
      <c r="J133" s="116"/>
      <c r="K133" s="118"/>
      <c r="L133" s="116"/>
      <c r="M133" s="118"/>
      <c r="N133" s="116"/>
      <c r="O133" s="118"/>
      <c r="P133" s="116"/>
      <c r="Q133" s="118"/>
      <c r="R133" s="116"/>
      <c r="S133" s="118"/>
      <c r="T133" s="116"/>
      <c r="U133" s="118"/>
      <c r="V133" s="116"/>
      <c r="W133" s="118"/>
      <c r="X133" s="116"/>
      <c r="Y133" s="118"/>
      <c r="Z133" s="116"/>
      <c r="AA133" s="120"/>
      <c r="AB133" s="105">
        <f t="shared" si="4"/>
        <v>0</v>
      </c>
    </row>
    <row r="134" spans="1:28" x14ac:dyDescent="0.25">
      <c r="A134" s="116"/>
      <c r="B134" s="116"/>
      <c r="C134" s="118"/>
      <c r="D134" s="116"/>
      <c r="E134" s="118"/>
      <c r="F134" s="116"/>
      <c r="G134" s="118"/>
      <c r="H134" s="116"/>
      <c r="I134" s="118"/>
      <c r="J134" s="116"/>
      <c r="K134" s="118"/>
      <c r="L134" s="116"/>
      <c r="M134" s="118"/>
      <c r="N134" s="116"/>
      <c r="O134" s="118"/>
      <c r="P134" s="116"/>
      <c r="Q134" s="118"/>
      <c r="R134" s="116"/>
      <c r="S134" s="118"/>
      <c r="T134" s="116"/>
      <c r="U134" s="118"/>
      <c r="V134" s="116"/>
      <c r="W134" s="118"/>
      <c r="X134" s="116"/>
      <c r="Y134" s="118"/>
      <c r="Z134" s="116"/>
      <c r="AA134" s="120"/>
      <c r="AB134" s="105">
        <f t="shared" si="4"/>
        <v>0</v>
      </c>
    </row>
    <row r="135" spans="1:28" x14ac:dyDescent="0.25">
      <c r="A135" s="116"/>
      <c r="B135" s="116"/>
      <c r="C135" s="118"/>
      <c r="D135" s="116"/>
      <c r="E135" s="118"/>
      <c r="F135" s="116"/>
      <c r="G135" s="118"/>
      <c r="H135" s="116"/>
      <c r="I135" s="118"/>
      <c r="J135" s="116"/>
      <c r="K135" s="118"/>
      <c r="L135" s="116"/>
      <c r="M135" s="118"/>
      <c r="N135" s="116"/>
      <c r="O135" s="118"/>
      <c r="P135" s="116"/>
      <c r="Q135" s="118"/>
      <c r="R135" s="116"/>
      <c r="S135" s="118"/>
      <c r="T135" s="116"/>
      <c r="U135" s="118"/>
      <c r="V135" s="116"/>
      <c r="W135" s="118"/>
      <c r="X135" s="116"/>
      <c r="Y135" s="118"/>
      <c r="Z135" s="116"/>
      <c r="AA135" s="120"/>
      <c r="AB135" s="105">
        <f t="shared" si="4"/>
        <v>0</v>
      </c>
    </row>
    <row r="136" spans="1:28" x14ac:dyDescent="0.25">
      <c r="A136" s="116"/>
      <c r="B136" s="116"/>
      <c r="C136" s="118"/>
      <c r="D136" s="116"/>
      <c r="E136" s="118"/>
      <c r="F136" s="116"/>
      <c r="G136" s="118"/>
      <c r="H136" s="116"/>
      <c r="I136" s="118"/>
      <c r="J136" s="116"/>
      <c r="K136" s="118"/>
      <c r="L136" s="116"/>
      <c r="M136" s="118"/>
      <c r="N136" s="116"/>
      <c r="O136" s="118"/>
      <c r="P136" s="116"/>
      <c r="Q136" s="118"/>
      <c r="R136" s="116"/>
      <c r="S136" s="118"/>
      <c r="T136" s="116"/>
      <c r="U136" s="118"/>
      <c r="V136" s="116"/>
      <c r="W136" s="118"/>
      <c r="X136" s="116"/>
      <c r="Y136" s="118"/>
      <c r="Z136" s="116"/>
      <c r="AA136" s="120"/>
      <c r="AB136" s="105">
        <f t="shared" si="4"/>
        <v>0</v>
      </c>
    </row>
    <row r="137" spans="1:28" x14ac:dyDescent="0.25">
      <c r="A137" s="116"/>
      <c r="B137" s="116"/>
      <c r="C137" s="118"/>
      <c r="D137" s="116"/>
      <c r="E137" s="118"/>
      <c r="F137" s="116"/>
      <c r="G137" s="118"/>
      <c r="H137" s="116"/>
      <c r="I137" s="118"/>
      <c r="J137" s="116"/>
      <c r="K137" s="118"/>
      <c r="L137" s="116"/>
      <c r="M137" s="118"/>
      <c r="N137" s="116"/>
      <c r="O137" s="118"/>
      <c r="P137" s="116"/>
      <c r="Q137" s="118"/>
      <c r="R137" s="116"/>
      <c r="S137" s="118"/>
      <c r="T137" s="116"/>
      <c r="U137" s="118"/>
      <c r="V137" s="116"/>
      <c r="W137" s="118"/>
      <c r="X137" s="116"/>
      <c r="Y137" s="118"/>
      <c r="Z137" s="116"/>
      <c r="AA137" s="120"/>
      <c r="AB137" s="105">
        <f t="shared" si="4"/>
        <v>0</v>
      </c>
    </row>
    <row r="138" spans="1:28" x14ac:dyDescent="0.25">
      <c r="A138" s="116"/>
      <c r="B138" s="116"/>
      <c r="C138" s="118"/>
      <c r="D138" s="116"/>
      <c r="E138" s="118"/>
      <c r="F138" s="116"/>
      <c r="G138" s="118"/>
      <c r="H138" s="116"/>
      <c r="I138" s="118"/>
      <c r="J138" s="116"/>
      <c r="K138" s="118"/>
      <c r="L138" s="116"/>
      <c r="M138" s="118"/>
      <c r="N138" s="116"/>
      <c r="O138" s="118"/>
      <c r="P138" s="116"/>
      <c r="Q138" s="118"/>
      <c r="R138" s="116"/>
      <c r="S138" s="118"/>
      <c r="T138" s="116"/>
      <c r="U138" s="118"/>
      <c r="V138" s="116"/>
      <c r="W138" s="118"/>
      <c r="X138" s="116"/>
      <c r="Y138" s="118"/>
      <c r="Z138" s="116"/>
      <c r="AA138" s="120"/>
      <c r="AB138" s="105">
        <f t="shared" si="4"/>
        <v>0</v>
      </c>
    </row>
    <row r="139" spans="1:28" x14ac:dyDescent="0.25">
      <c r="A139" s="116"/>
      <c r="B139" s="116"/>
      <c r="C139" s="118"/>
      <c r="D139" s="116"/>
      <c r="E139" s="118"/>
      <c r="F139" s="116"/>
      <c r="G139" s="118"/>
      <c r="H139" s="116"/>
      <c r="I139" s="118"/>
      <c r="J139" s="116"/>
      <c r="K139" s="118"/>
      <c r="L139" s="116"/>
      <c r="M139" s="118"/>
      <c r="N139" s="116"/>
      <c r="O139" s="118"/>
      <c r="P139" s="116"/>
      <c r="Q139" s="118"/>
      <c r="R139" s="116"/>
      <c r="S139" s="118"/>
      <c r="T139" s="116"/>
      <c r="U139" s="118"/>
      <c r="V139" s="116"/>
      <c r="W139" s="118"/>
      <c r="X139" s="116"/>
      <c r="Y139" s="118"/>
      <c r="Z139" s="116"/>
      <c r="AA139" s="120"/>
      <c r="AB139" s="105">
        <f t="shared" si="4"/>
        <v>0</v>
      </c>
    </row>
    <row r="140" spans="1:28" x14ac:dyDescent="0.25">
      <c r="A140" s="116"/>
      <c r="B140" s="116"/>
      <c r="C140" s="118"/>
      <c r="D140" s="116"/>
      <c r="E140" s="118"/>
      <c r="F140" s="116"/>
      <c r="G140" s="118"/>
      <c r="H140" s="116"/>
      <c r="I140" s="118"/>
      <c r="J140" s="116"/>
      <c r="K140" s="118"/>
      <c r="L140" s="116"/>
      <c r="M140" s="118"/>
      <c r="N140" s="116"/>
      <c r="O140" s="118"/>
      <c r="P140" s="116"/>
      <c r="Q140" s="118"/>
      <c r="R140" s="116"/>
      <c r="S140" s="118"/>
      <c r="T140" s="116"/>
      <c r="U140" s="118"/>
      <c r="V140" s="116"/>
      <c r="W140" s="118"/>
      <c r="X140" s="116"/>
      <c r="Y140" s="118"/>
      <c r="Z140" s="116"/>
      <c r="AA140" s="120"/>
      <c r="AB140" s="105">
        <f t="shared" si="4"/>
        <v>0</v>
      </c>
    </row>
    <row r="141" spans="1:28" x14ac:dyDescent="0.25">
      <c r="A141" s="116"/>
      <c r="B141" s="116"/>
      <c r="C141" s="118"/>
      <c r="D141" s="116"/>
      <c r="E141" s="118"/>
      <c r="F141" s="116"/>
      <c r="G141" s="118"/>
      <c r="H141" s="116"/>
      <c r="I141" s="118"/>
      <c r="J141" s="116"/>
      <c r="K141" s="118"/>
      <c r="L141" s="116"/>
      <c r="M141" s="118"/>
      <c r="N141" s="116"/>
      <c r="O141" s="118"/>
      <c r="P141" s="116"/>
      <c r="Q141" s="118"/>
      <c r="R141" s="116"/>
      <c r="S141" s="118"/>
      <c r="T141" s="116"/>
      <c r="U141" s="118"/>
      <c r="V141" s="116"/>
      <c r="W141" s="118"/>
      <c r="X141" s="116"/>
      <c r="Y141" s="118"/>
      <c r="Z141" s="116"/>
      <c r="AA141" s="120"/>
      <c r="AB141" s="105">
        <f t="shared" si="4"/>
        <v>0</v>
      </c>
    </row>
    <row r="142" spans="1:28" x14ac:dyDescent="0.25">
      <c r="A142" s="116"/>
      <c r="B142" s="116"/>
      <c r="C142" s="118"/>
      <c r="D142" s="116"/>
      <c r="E142" s="118"/>
      <c r="F142" s="116"/>
      <c r="G142" s="118"/>
      <c r="H142" s="116"/>
      <c r="I142" s="118"/>
      <c r="J142" s="116"/>
      <c r="K142" s="118"/>
      <c r="L142" s="116"/>
      <c r="M142" s="118"/>
      <c r="N142" s="116"/>
      <c r="O142" s="118"/>
      <c r="P142" s="116"/>
      <c r="Q142" s="118"/>
      <c r="R142" s="116"/>
      <c r="S142" s="118"/>
      <c r="T142" s="116"/>
      <c r="U142" s="118"/>
      <c r="V142" s="116"/>
      <c r="W142" s="118"/>
      <c r="X142" s="116"/>
      <c r="Y142" s="118"/>
      <c r="Z142" s="116"/>
      <c r="AA142" s="120"/>
      <c r="AB142" s="105">
        <f t="shared" si="4"/>
        <v>0</v>
      </c>
    </row>
    <row r="143" spans="1:28" x14ac:dyDescent="0.25">
      <c r="A143" s="116"/>
      <c r="B143" s="116"/>
      <c r="C143" s="118"/>
      <c r="D143" s="116"/>
      <c r="E143" s="118"/>
      <c r="F143" s="116"/>
      <c r="G143" s="118"/>
      <c r="H143" s="116"/>
      <c r="I143" s="118"/>
      <c r="J143" s="116"/>
      <c r="K143" s="118"/>
      <c r="L143" s="116"/>
      <c r="M143" s="118"/>
      <c r="N143" s="116"/>
      <c r="O143" s="118"/>
      <c r="P143" s="116"/>
      <c r="Q143" s="118"/>
      <c r="R143" s="116"/>
      <c r="S143" s="118"/>
      <c r="T143" s="116"/>
      <c r="U143" s="118"/>
      <c r="V143" s="116"/>
      <c r="W143" s="118"/>
      <c r="X143" s="116"/>
      <c r="Y143" s="118"/>
      <c r="Z143" s="116"/>
      <c r="AA143" s="120"/>
      <c r="AB143" s="105">
        <f t="shared" si="4"/>
        <v>0</v>
      </c>
    </row>
    <row r="144" spans="1:28" x14ac:dyDescent="0.25">
      <c r="A144" s="116"/>
      <c r="B144" s="116"/>
      <c r="C144" s="118"/>
      <c r="D144" s="116"/>
      <c r="E144" s="118"/>
      <c r="F144" s="116"/>
      <c r="G144" s="118"/>
      <c r="H144" s="116"/>
      <c r="I144" s="118"/>
      <c r="J144" s="116"/>
      <c r="K144" s="118"/>
      <c r="L144" s="116"/>
      <c r="M144" s="118"/>
      <c r="N144" s="116"/>
      <c r="O144" s="118"/>
      <c r="P144" s="116"/>
      <c r="Q144" s="118"/>
      <c r="R144" s="116"/>
      <c r="S144" s="118"/>
      <c r="T144" s="116"/>
      <c r="U144" s="118"/>
      <c r="V144" s="116"/>
      <c r="W144" s="118"/>
      <c r="X144" s="116"/>
      <c r="Y144" s="118"/>
      <c r="Z144" s="116"/>
      <c r="AA144" s="120"/>
      <c r="AB144" s="105">
        <f t="shared" si="4"/>
        <v>0</v>
      </c>
    </row>
    <row r="145" spans="1:28" x14ac:dyDescent="0.25">
      <c r="A145" s="116"/>
      <c r="B145" s="116"/>
      <c r="C145" s="118"/>
      <c r="D145" s="116"/>
      <c r="E145" s="118"/>
      <c r="F145" s="116"/>
      <c r="G145" s="118"/>
      <c r="H145" s="116"/>
      <c r="I145" s="118"/>
      <c r="J145" s="116"/>
      <c r="K145" s="118"/>
      <c r="L145" s="116"/>
      <c r="M145" s="118"/>
      <c r="N145" s="116"/>
      <c r="O145" s="118"/>
      <c r="P145" s="116"/>
      <c r="Q145" s="118"/>
      <c r="R145" s="116"/>
      <c r="S145" s="118"/>
      <c r="T145" s="116"/>
      <c r="U145" s="118"/>
      <c r="V145" s="116"/>
      <c r="W145" s="118"/>
      <c r="X145" s="116"/>
      <c r="Y145" s="118"/>
      <c r="Z145" s="116"/>
      <c r="AA145" s="120"/>
      <c r="AB145" s="105">
        <f t="shared" si="4"/>
        <v>0</v>
      </c>
    </row>
    <row r="146" spans="1:28" x14ac:dyDescent="0.25">
      <c r="A146" s="116"/>
      <c r="B146" s="116"/>
      <c r="C146" s="118"/>
      <c r="D146" s="116"/>
      <c r="E146" s="118"/>
      <c r="F146" s="116"/>
      <c r="G146" s="118"/>
      <c r="H146" s="116"/>
      <c r="I146" s="118"/>
      <c r="J146" s="116"/>
      <c r="K146" s="118"/>
      <c r="L146" s="116"/>
      <c r="M146" s="118"/>
      <c r="N146" s="116"/>
      <c r="O146" s="118"/>
      <c r="P146" s="116"/>
      <c r="Q146" s="118"/>
      <c r="R146" s="116"/>
      <c r="S146" s="118"/>
      <c r="T146" s="116"/>
      <c r="U146" s="118"/>
      <c r="V146" s="116"/>
      <c r="W146" s="118"/>
      <c r="X146" s="116"/>
      <c r="Y146" s="118"/>
      <c r="Z146" s="116"/>
      <c r="AA146" s="120"/>
      <c r="AB146" s="105">
        <f t="shared" si="4"/>
        <v>0</v>
      </c>
    </row>
    <row r="147" spans="1:28" x14ac:dyDescent="0.25">
      <c r="A147" s="116"/>
      <c r="B147" s="116"/>
      <c r="C147" s="118"/>
      <c r="D147" s="116"/>
      <c r="E147" s="118"/>
      <c r="F147" s="116"/>
      <c r="G147" s="118"/>
      <c r="H147" s="116"/>
      <c r="I147" s="118"/>
      <c r="J147" s="116"/>
      <c r="K147" s="118"/>
      <c r="L147" s="116"/>
      <c r="M147" s="118"/>
      <c r="N147" s="116"/>
      <c r="O147" s="118"/>
      <c r="P147" s="116"/>
      <c r="Q147" s="118"/>
      <c r="R147" s="116"/>
      <c r="S147" s="118"/>
      <c r="T147" s="116"/>
      <c r="U147" s="118"/>
      <c r="V147" s="116"/>
      <c r="W147" s="118"/>
      <c r="X147" s="116"/>
      <c r="Y147" s="118"/>
      <c r="Z147" s="116"/>
      <c r="AA147" s="120"/>
      <c r="AB147" s="105">
        <f t="shared" si="4"/>
        <v>0</v>
      </c>
    </row>
    <row r="148" spans="1:28" x14ac:dyDescent="0.25">
      <c r="A148" s="116"/>
      <c r="B148" s="116"/>
      <c r="C148" s="118"/>
      <c r="D148" s="116"/>
      <c r="E148" s="118"/>
      <c r="F148" s="116"/>
      <c r="G148" s="118"/>
      <c r="H148" s="116"/>
      <c r="I148" s="118"/>
      <c r="J148" s="116"/>
      <c r="K148" s="118"/>
      <c r="L148" s="116"/>
      <c r="M148" s="118"/>
      <c r="N148" s="116"/>
      <c r="O148" s="118"/>
      <c r="P148" s="116"/>
      <c r="Q148" s="118"/>
      <c r="R148" s="116"/>
      <c r="S148" s="118"/>
      <c r="T148" s="116"/>
      <c r="U148" s="118"/>
      <c r="V148" s="116"/>
      <c r="W148" s="118"/>
      <c r="X148" s="116"/>
      <c r="Y148" s="118"/>
      <c r="Z148" s="116"/>
      <c r="AA148" s="120"/>
      <c r="AB148" s="105">
        <f t="shared" si="4"/>
        <v>0</v>
      </c>
    </row>
    <row r="149" spans="1:28" x14ac:dyDescent="0.25">
      <c r="A149" s="116"/>
      <c r="B149" s="116"/>
      <c r="C149" s="118"/>
      <c r="D149" s="116"/>
      <c r="E149" s="118"/>
      <c r="F149" s="116"/>
      <c r="G149" s="118"/>
      <c r="H149" s="116"/>
      <c r="I149" s="118"/>
      <c r="J149" s="116"/>
      <c r="K149" s="118"/>
      <c r="L149" s="116"/>
      <c r="M149" s="118"/>
      <c r="N149" s="116"/>
      <c r="O149" s="118"/>
      <c r="P149" s="116"/>
      <c r="Q149" s="118"/>
      <c r="R149" s="116"/>
      <c r="S149" s="118"/>
      <c r="T149" s="116"/>
      <c r="U149" s="118"/>
      <c r="V149" s="116"/>
      <c r="W149" s="118"/>
      <c r="X149" s="116"/>
      <c r="Y149" s="118"/>
      <c r="Z149" s="116"/>
      <c r="AA149" s="120"/>
      <c r="AB149" s="105">
        <f t="shared" si="4"/>
        <v>0</v>
      </c>
    </row>
    <row r="150" spans="1:28" x14ac:dyDescent="0.25">
      <c r="A150" s="116"/>
      <c r="B150" s="116"/>
      <c r="C150" s="118"/>
      <c r="D150" s="116"/>
      <c r="E150" s="118"/>
      <c r="F150" s="116"/>
      <c r="G150" s="118"/>
      <c r="H150" s="116"/>
      <c r="I150" s="118"/>
      <c r="J150" s="116"/>
      <c r="K150" s="118"/>
      <c r="L150" s="116"/>
      <c r="M150" s="118"/>
      <c r="N150" s="116"/>
      <c r="O150" s="118"/>
      <c r="P150" s="116"/>
      <c r="Q150" s="118"/>
      <c r="R150" s="116"/>
      <c r="S150" s="118"/>
      <c r="T150" s="116"/>
      <c r="U150" s="118"/>
      <c r="V150" s="116"/>
      <c r="W150" s="118"/>
      <c r="X150" s="116"/>
      <c r="Y150" s="118"/>
      <c r="Z150" s="116"/>
      <c r="AA150" s="120"/>
      <c r="AB150" s="105">
        <f t="shared" ref="AB150:AB213" si="5">SUM(C150:Z150)</f>
        <v>0</v>
      </c>
    </row>
    <row r="151" spans="1:28" x14ac:dyDescent="0.25">
      <c r="A151" s="116"/>
      <c r="B151" s="116"/>
      <c r="C151" s="118"/>
      <c r="D151" s="116"/>
      <c r="E151" s="118"/>
      <c r="F151" s="116"/>
      <c r="G151" s="118"/>
      <c r="H151" s="116"/>
      <c r="I151" s="118"/>
      <c r="J151" s="116"/>
      <c r="K151" s="118"/>
      <c r="L151" s="116"/>
      <c r="M151" s="118"/>
      <c r="N151" s="116"/>
      <c r="O151" s="118"/>
      <c r="P151" s="116"/>
      <c r="Q151" s="118"/>
      <c r="R151" s="116"/>
      <c r="S151" s="118"/>
      <c r="T151" s="116"/>
      <c r="U151" s="118"/>
      <c r="V151" s="116"/>
      <c r="W151" s="118"/>
      <c r="X151" s="116"/>
      <c r="Y151" s="118"/>
      <c r="Z151" s="116"/>
      <c r="AA151" s="120"/>
      <c r="AB151" s="105">
        <f t="shared" si="5"/>
        <v>0</v>
      </c>
    </row>
    <row r="152" spans="1:28" x14ac:dyDescent="0.25">
      <c r="A152" s="116"/>
      <c r="B152" s="116"/>
      <c r="C152" s="118"/>
      <c r="D152" s="116"/>
      <c r="E152" s="118"/>
      <c r="F152" s="116"/>
      <c r="G152" s="118"/>
      <c r="H152" s="116"/>
      <c r="I152" s="118"/>
      <c r="J152" s="116"/>
      <c r="K152" s="118"/>
      <c r="L152" s="116"/>
      <c r="M152" s="118"/>
      <c r="N152" s="116"/>
      <c r="O152" s="118"/>
      <c r="P152" s="116"/>
      <c r="Q152" s="118"/>
      <c r="R152" s="116"/>
      <c r="S152" s="118"/>
      <c r="T152" s="116"/>
      <c r="U152" s="118"/>
      <c r="V152" s="116"/>
      <c r="W152" s="118"/>
      <c r="X152" s="116"/>
      <c r="Y152" s="118"/>
      <c r="Z152" s="116"/>
      <c r="AA152" s="120"/>
      <c r="AB152" s="105">
        <f t="shared" si="5"/>
        <v>0</v>
      </c>
    </row>
    <row r="153" spans="1:28" x14ac:dyDescent="0.25">
      <c r="A153" s="116"/>
      <c r="B153" s="116"/>
      <c r="C153" s="118"/>
      <c r="D153" s="116"/>
      <c r="E153" s="118"/>
      <c r="F153" s="116"/>
      <c r="G153" s="118"/>
      <c r="H153" s="116"/>
      <c r="I153" s="118"/>
      <c r="J153" s="116"/>
      <c r="K153" s="118"/>
      <c r="L153" s="116"/>
      <c r="M153" s="118"/>
      <c r="N153" s="116"/>
      <c r="O153" s="118"/>
      <c r="P153" s="116"/>
      <c r="Q153" s="118"/>
      <c r="R153" s="116"/>
      <c r="S153" s="118"/>
      <c r="T153" s="116"/>
      <c r="U153" s="118"/>
      <c r="V153" s="116"/>
      <c r="W153" s="118"/>
      <c r="X153" s="116"/>
      <c r="Y153" s="118"/>
      <c r="Z153" s="116"/>
      <c r="AA153" s="120"/>
      <c r="AB153" s="105">
        <f t="shared" si="5"/>
        <v>0</v>
      </c>
    </row>
    <row r="154" spans="1:28" x14ac:dyDescent="0.25">
      <c r="A154" s="116"/>
      <c r="B154" s="116"/>
      <c r="C154" s="118"/>
      <c r="D154" s="116"/>
      <c r="E154" s="118"/>
      <c r="F154" s="116"/>
      <c r="G154" s="118"/>
      <c r="H154" s="116"/>
      <c r="I154" s="118"/>
      <c r="J154" s="116"/>
      <c r="K154" s="118"/>
      <c r="L154" s="116"/>
      <c r="M154" s="118"/>
      <c r="N154" s="116"/>
      <c r="O154" s="118"/>
      <c r="P154" s="116"/>
      <c r="Q154" s="118"/>
      <c r="R154" s="116"/>
      <c r="S154" s="118"/>
      <c r="T154" s="116"/>
      <c r="U154" s="118"/>
      <c r="V154" s="116"/>
      <c r="W154" s="118"/>
      <c r="X154" s="116"/>
      <c r="Y154" s="118"/>
      <c r="Z154" s="116"/>
      <c r="AA154" s="120"/>
      <c r="AB154" s="105">
        <f t="shared" si="5"/>
        <v>0</v>
      </c>
    </row>
    <row r="155" spans="1:28" x14ac:dyDescent="0.25">
      <c r="A155" s="116"/>
      <c r="B155" s="116"/>
      <c r="C155" s="118"/>
      <c r="D155" s="116"/>
      <c r="E155" s="118"/>
      <c r="F155" s="116"/>
      <c r="G155" s="118"/>
      <c r="H155" s="116"/>
      <c r="I155" s="118"/>
      <c r="J155" s="116"/>
      <c r="K155" s="118"/>
      <c r="L155" s="116"/>
      <c r="M155" s="118"/>
      <c r="N155" s="116"/>
      <c r="O155" s="118"/>
      <c r="P155" s="116"/>
      <c r="Q155" s="118"/>
      <c r="R155" s="116"/>
      <c r="S155" s="118"/>
      <c r="T155" s="116"/>
      <c r="U155" s="118"/>
      <c r="V155" s="116"/>
      <c r="W155" s="118"/>
      <c r="X155" s="116"/>
      <c r="Y155" s="118"/>
      <c r="Z155" s="116"/>
      <c r="AA155" s="120"/>
      <c r="AB155" s="105">
        <f t="shared" si="5"/>
        <v>0</v>
      </c>
    </row>
    <row r="156" spans="1:28" x14ac:dyDescent="0.25">
      <c r="A156" s="116"/>
      <c r="B156" s="116"/>
      <c r="C156" s="118"/>
      <c r="D156" s="116"/>
      <c r="E156" s="118"/>
      <c r="F156" s="116"/>
      <c r="G156" s="118"/>
      <c r="H156" s="116"/>
      <c r="I156" s="118"/>
      <c r="J156" s="116"/>
      <c r="K156" s="118"/>
      <c r="L156" s="116"/>
      <c r="M156" s="118"/>
      <c r="N156" s="116"/>
      <c r="O156" s="118"/>
      <c r="P156" s="116"/>
      <c r="Q156" s="118"/>
      <c r="R156" s="116"/>
      <c r="S156" s="118"/>
      <c r="T156" s="116"/>
      <c r="U156" s="118"/>
      <c r="V156" s="116"/>
      <c r="W156" s="118"/>
      <c r="X156" s="116"/>
      <c r="Y156" s="118"/>
      <c r="Z156" s="116"/>
      <c r="AA156" s="120"/>
      <c r="AB156" s="105">
        <f t="shared" si="5"/>
        <v>0</v>
      </c>
    </row>
    <row r="157" spans="1:28" x14ac:dyDescent="0.25">
      <c r="A157" s="116"/>
      <c r="B157" s="116"/>
      <c r="C157" s="118"/>
      <c r="D157" s="116"/>
      <c r="E157" s="118"/>
      <c r="F157" s="116"/>
      <c r="G157" s="118"/>
      <c r="H157" s="116"/>
      <c r="I157" s="118"/>
      <c r="J157" s="116"/>
      <c r="K157" s="118"/>
      <c r="L157" s="116"/>
      <c r="M157" s="118"/>
      <c r="N157" s="116"/>
      <c r="O157" s="118"/>
      <c r="P157" s="116"/>
      <c r="Q157" s="118"/>
      <c r="R157" s="116"/>
      <c r="S157" s="118"/>
      <c r="T157" s="116"/>
      <c r="U157" s="118"/>
      <c r="V157" s="116"/>
      <c r="W157" s="118"/>
      <c r="X157" s="116"/>
      <c r="Y157" s="118"/>
      <c r="Z157" s="116"/>
      <c r="AA157" s="120"/>
      <c r="AB157" s="105">
        <f t="shared" si="5"/>
        <v>0</v>
      </c>
    </row>
    <row r="158" spans="1:28" x14ac:dyDescent="0.25">
      <c r="A158" s="116"/>
      <c r="B158" s="116"/>
      <c r="C158" s="118"/>
      <c r="D158" s="116"/>
      <c r="E158" s="118"/>
      <c r="F158" s="116"/>
      <c r="G158" s="118"/>
      <c r="H158" s="116"/>
      <c r="I158" s="118"/>
      <c r="J158" s="116"/>
      <c r="K158" s="118"/>
      <c r="L158" s="116"/>
      <c r="M158" s="118"/>
      <c r="N158" s="116"/>
      <c r="O158" s="118"/>
      <c r="P158" s="116"/>
      <c r="Q158" s="118"/>
      <c r="R158" s="116"/>
      <c r="S158" s="118"/>
      <c r="T158" s="116"/>
      <c r="U158" s="118"/>
      <c r="V158" s="116"/>
      <c r="W158" s="118"/>
      <c r="X158" s="116"/>
      <c r="Y158" s="118"/>
      <c r="Z158" s="116"/>
      <c r="AA158" s="120"/>
      <c r="AB158" s="105">
        <f t="shared" si="5"/>
        <v>0</v>
      </c>
    </row>
    <row r="159" spans="1:28" x14ac:dyDescent="0.25">
      <c r="A159" s="116"/>
      <c r="B159" s="116"/>
      <c r="C159" s="118"/>
      <c r="D159" s="116"/>
      <c r="E159" s="118"/>
      <c r="F159" s="116"/>
      <c r="G159" s="118"/>
      <c r="H159" s="116"/>
      <c r="I159" s="118"/>
      <c r="J159" s="116"/>
      <c r="K159" s="118"/>
      <c r="L159" s="116"/>
      <c r="M159" s="118"/>
      <c r="N159" s="116"/>
      <c r="O159" s="118"/>
      <c r="P159" s="116"/>
      <c r="Q159" s="118"/>
      <c r="R159" s="116"/>
      <c r="S159" s="118"/>
      <c r="T159" s="116"/>
      <c r="U159" s="118"/>
      <c r="V159" s="116"/>
      <c r="W159" s="118"/>
      <c r="X159" s="116"/>
      <c r="Y159" s="118"/>
      <c r="Z159" s="116"/>
      <c r="AA159" s="120"/>
      <c r="AB159" s="105">
        <f t="shared" si="5"/>
        <v>0</v>
      </c>
    </row>
    <row r="160" spans="1:28" x14ac:dyDescent="0.25">
      <c r="A160" s="116"/>
      <c r="B160" s="116"/>
      <c r="C160" s="118"/>
      <c r="D160" s="116"/>
      <c r="E160" s="118"/>
      <c r="F160" s="116"/>
      <c r="G160" s="118"/>
      <c r="H160" s="116"/>
      <c r="I160" s="118"/>
      <c r="J160" s="116"/>
      <c r="K160" s="118"/>
      <c r="L160" s="116"/>
      <c r="M160" s="118"/>
      <c r="N160" s="116"/>
      <c r="O160" s="118"/>
      <c r="P160" s="116"/>
      <c r="Q160" s="118"/>
      <c r="R160" s="116"/>
      <c r="S160" s="118"/>
      <c r="T160" s="116"/>
      <c r="U160" s="118"/>
      <c r="V160" s="116"/>
      <c r="W160" s="118"/>
      <c r="X160" s="116"/>
      <c r="Y160" s="118"/>
      <c r="Z160" s="116"/>
      <c r="AA160" s="120"/>
      <c r="AB160" s="105">
        <f t="shared" si="5"/>
        <v>0</v>
      </c>
    </row>
    <row r="161" spans="1:28" x14ac:dyDescent="0.25">
      <c r="A161" s="116"/>
      <c r="B161" s="116"/>
      <c r="C161" s="118"/>
      <c r="D161" s="116"/>
      <c r="E161" s="118"/>
      <c r="F161" s="116"/>
      <c r="G161" s="118"/>
      <c r="H161" s="116"/>
      <c r="I161" s="118"/>
      <c r="J161" s="116"/>
      <c r="K161" s="118"/>
      <c r="L161" s="116"/>
      <c r="M161" s="118"/>
      <c r="N161" s="116"/>
      <c r="O161" s="118"/>
      <c r="P161" s="116"/>
      <c r="Q161" s="118"/>
      <c r="R161" s="116"/>
      <c r="S161" s="118"/>
      <c r="T161" s="116"/>
      <c r="U161" s="118"/>
      <c r="V161" s="116"/>
      <c r="W161" s="118"/>
      <c r="X161" s="116"/>
      <c r="Y161" s="118"/>
      <c r="Z161" s="116"/>
      <c r="AA161" s="120"/>
      <c r="AB161" s="105">
        <f t="shared" si="5"/>
        <v>0</v>
      </c>
    </row>
    <row r="162" spans="1:28" x14ac:dyDescent="0.25">
      <c r="A162" s="116"/>
      <c r="B162" s="116"/>
      <c r="C162" s="118"/>
      <c r="D162" s="116"/>
      <c r="E162" s="118"/>
      <c r="F162" s="116"/>
      <c r="G162" s="118"/>
      <c r="H162" s="116"/>
      <c r="I162" s="118"/>
      <c r="J162" s="116"/>
      <c r="K162" s="118"/>
      <c r="L162" s="116"/>
      <c r="M162" s="118"/>
      <c r="N162" s="116"/>
      <c r="O162" s="118"/>
      <c r="P162" s="116"/>
      <c r="Q162" s="118"/>
      <c r="R162" s="116"/>
      <c r="S162" s="118"/>
      <c r="T162" s="116"/>
      <c r="U162" s="118"/>
      <c r="V162" s="116"/>
      <c r="W162" s="118"/>
      <c r="X162" s="116"/>
      <c r="Y162" s="118"/>
      <c r="Z162" s="116"/>
      <c r="AA162" s="120"/>
      <c r="AB162" s="105">
        <f t="shared" si="5"/>
        <v>0</v>
      </c>
    </row>
    <row r="163" spans="1:28" x14ac:dyDescent="0.25">
      <c r="A163" s="116"/>
      <c r="B163" s="116"/>
      <c r="C163" s="118"/>
      <c r="D163" s="116"/>
      <c r="E163" s="118"/>
      <c r="F163" s="116"/>
      <c r="G163" s="118"/>
      <c r="H163" s="116"/>
      <c r="I163" s="118"/>
      <c r="J163" s="116"/>
      <c r="K163" s="118"/>
      <c r="L163" s="116"/>
      <c r="M163" s="118"/>
      <c r="N163" s="116"/>
      <c r="O163" s="118"/>
      <c r="P163" s="116"/>
      <c r="Q163" s="118"/>
      <c r="R163" s="116"/>
      <c r="S163" s="118"/>
      <c r="T163" s="116"/>
      <c r="U163" s="118"/>
      <c r="V163" s="116"/>
      <c r="W163" s="118"/>
      <c r="X163" s="116"/>
      <c r="Y163" s="118"/>
      <c r="Z163" s="116"/>
      <c r="AA163" s="120"/>
      <c r="AB163" s="105">
        <f t="shared" si="5"/>
        <v>0</v>
      </c>
    </row>
    <row r="164" spans="1:28" x14ac:dyDescent="0.25">
      <c r="A164" s="116"/>
      <c r="B164" s="116"/>
      <c r="C164" s="118"/>
      <c r="D164" s="116"/>
      <c r="E164" s="118"/>
      <c r="F164" s="116"/>
      <c r="G164" s="118"/>
      <c r="H164" s="116"/>
      <c r="I164" s="118"/>
      <c r="J164" s="116"/>
      <c r="K164" s="118"/>
      <c r="L164" s="116"/>
      <c r="M164" s="118"/>
      <c r="N164" s="116"/>
      <c r="O164" s="118"/>
      <c r="P164" s="116"/>
      <c r="Q164" s="118"/>
      <c r="R164" s="116"/>
      <c r="S164" s="118"/>
      <c r="T164" s="116"/>
      <c r="U164" s="118"/>
      <c r="V164" s="116"/>
      <c r="W164" s="118"/>
      <c r="X164" s="116"/>
      <c r="Y164" s="118"/>
      <c r="Z164" s="116"/>
      <c r="AA164" s="120"/>
      <c r="AB164" s="105">
        <f t="shared" si="5"/>
        <v>0</v>
      </c>
    </row>
    <row r="165" spans="1:28" x14ac:dyDescent="0.25">
      <c r="A165" s="116"/>
      <c r="B165" s="116"/>
      <c r="C165" s="118"/>
      <c r="D165" s="116"/>
      <c r="E165" s="118"/>
      <c r="F165" s="116"/>
      <c r="G165" s="118"/>
      <c r="H165" s="116"/>
      <c r="I165" s="118"/>
      <c r="J165" s="116"/>
      <c r="K165" s="118"/>
      <c r="L165" s="116"/>
      <c r="M165" s="118"/>
      <c r="N165" s="116"/>
      <c r="O165" s="118"/>
      <c r="P165" s="116"/>
      <c r="Q165" s="118"/>
      <c r="R165" s="116"/>
      <c r="S165" s="118"/>
      <c r="T165" s="116"/>
      <c r="U165" s="118"/>
      <c r="V165" s="116"/>
      <c r="W165" s="118"/>
      <c r="X165" s="116"/>
      <c r="Y165" s="118"/>
      <c r="Z165" s="116"/>
      <c r="AA165" s="120"/>
      <c r="AB165" s="105">
        <f t="shared" si="5"/>
        <v>0</v>
      </c>
    </row>
    <row r="166" spans="1:28" x14ac:dyDescent="0.25">
      <c r="A166" s="116"/>
      <c r="B166" s="116"/>
      <c r="C166" s="118"/>
      <c r="D166" s="116"/>
      <c r="E166" s="118"/>
      <c r="F166" s="116"/>
      <c r="G166" s="118"/>
      <c r="H166" s="116"/>
      <c r="I166" s="118"/>
      <c r="J166" s="116"/>
      <c r="K166" s="118"/>
      <c r="L166" s="116"/>
      <c r="M166" s="118"/>
      <c r="N166" s="116"/>
      <c r="O166" s="118"/>
      <c r="P166" s="116"/>
      <c r="Q166" s="118"/>
      <c r="R166" s="116"/>
      <c r="S166" s="118"/>
      <c r="T166" s="116"/>
      <c r="U166" s="118"/>
      <c r="V166" s="116"/>
      <c r="W166" s="118"/>
      <c r="X166" s="116"/>
      <c r="Y166" s="118"/>
      <c r="Z166" s="116"/>
      <c r="AA166" s="120"/>
      <c r="AB166" s="105">
        <f t="shared" si="5"/>
        <v>0</v>
      </c>
    </row>
    <row r="167" spans="1:28" x14ac:dyDescent="0.25">
      <c r="A167" s="116"/>
      <c r="B167" s="116"/>
      <c r="C167" s="118"/>
      <c r="D167" s="116"/>
      <c r="E167" s="118"/>
      <c r="F167" s="116"/>
      <c r="G167" s="118"/>
      <c r="H167" s="116"/>
      <c r="I167" s="118"/>
      <c r="J167" s="116"/>
      <c r="K167" s="118"/>
      <c r="L167" s="116"/>
      <c r="M167" s="118"/>
      <c r="N167" s="116"/>
      <c r="O167" s="118"/>
      <c r="P167" s="116"/>
      <c r="Q167" s="118"/>
      <c r="R167" s="116"/>
      <c r="S167" s="118"/>
      <c r="T167" s="116"/>
      <c r="U167" s="118"/>
      <c r="V167" s="116"/>
      <c r="W167" s="118"/>
      <c r="X167" s="116"/>
      <c r="Y167" s="118"/>
      <c r="Z167" s="116"/>
      <c r="AA167" s="120"/>
      <c r="AB167" s="105">
        <f t="shared" si="5"/>
        <v>0</v>
      </c>
    </row>
    <row r="168" spans="1:28" x14ac:dyDescent="0.25">
      <c r="A168" s="116"/>
      <c r="B168" s="116"/>
      <c r="C168" s="118"/>
      <c r="D168" s="116"/>
      <c r="E168" s="118"/>
      <c r="F168" s="116"/>
      <c r="G168" s="118"/>
      <c r="H168" s="116"/>
      <c r="I168" s="118"/>
      <c r="J168" s="116"/>
      <c r="K168" s="118"/>
      <c r="L168" s="116"/>
      <c r="M168" s="118"/>
      <c r="N168" s="116"/>
      <c r="O168" s="118"/>
      <c r="P168" s="116"/>
      <c r="Q168" s="118"/>
      <c r="R168" s="116"/>
      <c r="S168" s="118"/>
      <c r="T168" s="116"/>
      <c r="U168" s="118"/>
      <c r="V168" s="116"/>
      <c r="W168" s="118"/>
      <c r="X168" s="116"/>
      <c r="Y168" s="118"/>
      <c r="Z168" s="116"/>
      <c r="AA168" s="120"/>
      <c r="AB168" s="105">
        <f t="shared" si="5"/>
        <v>0</v>
      </c>
    </row>
    <row r="169" spans="1:28" x14ac:dyDescent="0.25">
      <c r="A169" s="116"/>
      <c r="B169" s="116"/>
      <c r="C169" s="118"/>
      <c r="D169" s="116"/>
      <c r="E169" s="118"/>
      <c r="F169" s="116"/>
      <c r="G169" s="118"/>
      <c r="H169" s="116"/>
      <c r="I169" s="118"/>
      <c r="J169" s="116"/>
      <c r="K169" s="118"/>
      <c r="L169" s="116"/>
      <c r="M169" s="118"/>
      <c r="N169" s="116"/>
      <c r="O169" s="118"/>
      <c r="P169" s="116"/>
      <c r="Q169" s="118"/>
      <c r="R169" s="116"/>
      <c r="S169" s="118"/>
      <c r="T169" s="116"/>
      <c r="U169" s="118"/>
      <c r="V169" s="116"/>
      <c r="W169" s="118"/>
      <c r="X169" s="116"/>
      <c r="Y169" s="118"/>
      <c r="Z169" s="116"/>
      <c r="AA169" s="120"/>
      <c r="AB169" s="105">
        <f t="shared" si="5"/>
        <v>0</v>
      </c>
    </row>
    <row r="170" spans="1:28" x14ac:dyDescent="0.25">
      <c r="A170" s="116"/>
      <c r="B170" s="116"/>
      <c r="C170" s="118"/>
      <c r="D170" s="116"/>
      <c r="E170" s="118"/>
      <c r="F170" s="116"/>
      <c r="G170" s="118"/>
      <c r="H170" s="116"/>
      <c r="I170" s="118"/>
      <c r="J170" s="116"/>
      <c r="K170" s="118"/>
      <c r="L170" s="116"/>
      <c r="M170" s="118"/>
      <c r="N170" s="116"/>
      <c r="O170" s="118"/>
      <c r="P170" s="116"/>
      <c r="Q170" s="118"/>
      <c r="R170" s="116"/>
      <c r="S170" s="118"/>
      <c r="T170" s="116"/>
      <c r="U170" s="118"/>
      <c r="V170" s="116"/>
      <c r="W170" s="118"/>
      <c r="X170" s="116"/>
      <c r="Y170" s="118"/>
      <c r="Z170" s="116"/>
      <c r="AA170" s="120"/>
      <c r="AB170" s="105">
        <f t="shared" si="5"/>
        <v>0</v>
      </c>
    </row>
    <row r="171" spans="1:28" x14ac:dyDescent="0.25">
      <c r="A171" s="116"/>
      <c r="B171" s="116"/>
      <c r="C171" s="118"/>
      <c r="D171" s="116"/>
      <c r="E171" s="118"/>
      <c r="F171" s="116"/>
      <c r="G171" s="118"/>
      <c r="H171" s="116"/>
      <c r="I171" s="118"/>
      <c r="J171" s="116"/>
      <c r="K171" s="118"/>
      <c r="L171" s="116"/>
      <c r="M171" s="118"/>
      <c r="N171" s="116"/>
      <c r="O171" s="118"/>
      <c r="P171" s="116"/>
      <c r="Q171" s="118"/>
      <c r="R171" s="116"/>
      <c r="S171" s="118"/>
      <c r="T171" s="116"/>
      <c r="U171" s="118"/>
      <c r="V171" s="116"/>
      <c r="W171" s="118"/>
      <c r="X171" s="116"/>
      <c r="Y171" s="118"/>
      <c r="Z171" s="116"/>
      <c r="AA171" s="120"/>
      <c r="AB171" s="105">
        <f t="shared" si="5"/>
        <v>0</v>
      </c>
    </row>
    <row r="172" spans="1:28" x14ac:dyDescent="0.25">
      <c r="A172" s="116"/>
      <c r="B172" s="116"/>
      <c r="C172" s="118"/>
      <c r="D172" s="116"/>
      <c r="E172" s="118"/>
      <c r="F172" s="116"/>
      <c r="G172" s="118"/>
      <c r="H172" s="116"/>
      <c r="I172" s="118"/>
      <c r="J172" s="116"/>
      <c r="K172" s="118"/>
      <c r="L172" s="116"/>
      <c r="M172" s="118"/>
      <c r="N172" s="116"/>
      <c r="O172" s="118"/>
      <c r="P172" s="116"/>
      <c r="Q172" s="118"/>
      <c r="R172" s="116"/>
      <c r="S172" s="118"/>
      <c r="T172" s="116"/>
      <c r="U172" s="118"/>
      <c r="V172" s="116"/>
      <c r="W172" s="118"/>
      <c r="X172" s="116"/>
      <c r="Y172" s="118"/>
      <c r="Z172" s="116"/>
      <c r="AA172" s="120"/>
      <c r="AB172" s="105">
        <f t="shared" si="5"/>
        <v>0</v>
      </c>
    </row>
    <row r="173" spans="1:28" x14ac:dyDescent="0.25">
      <c r="A173" s="116"/>
      <c r="B173" s="116"/>
      <c r="C173" s="118"/>
      <c r="D173" s="116"/>
      <c r="E173" s="118"/>
      <c r="F173" s="116"/>
      <c r="G173" s="118"/>
      <c r="H173" s="116"/>
      <c r="I173" s="118"/>
      <c r="J173" s="116"/>
      <c r="K173" s="118"/>
      <c r="L173" s="116"/>
      <c r="M173" s="118"/>
      <c r="N173" s="116"/>
      <c r="O173" s="118"/>
      <c r="P173" s="116"/>
      <c r="Q173" s="118"/>
      <c r="R173" s="116"/>
      <c r="S173" s="118"/>
      <c r="T173" s="116"/>
      <c r="U173" s="118"/>
      <c r="V173" s="116"/>
      <c r="W173" s="118"/>
      <c r="X173" s="116"/>
      <c r="Y173" s="118"/>
      <c r="Z173" s="116"/>
      <c r="AA173" s="120"/>
      <c r="AB173" s="105">
        <f t="shared" si="5"/>
        <v>0</v>
      </c>
    </row>
    <row r="174" spans="1:28" x14ac:dyDescent="0.25">
      <c r="A174" s="116"/>
      <c r="B174" s="116"/>
      <c r="C174" s="118"/>
      <c r="D174" s="116"/>
      <c r="E174" s="118"/>
      <c r="F174" s="116"/>
      <c r="G174" s="118"/>
      <c r="H174" s="116"/>
      <c r="I174" s="118"/>
      <c r="J174" s="116"/>
      <c r="K174" s="118"/>
      <c r="L174" s="116"/>
      <c r="M174" s="118"/>
      <c r="N174" s="116"/>
      <c r="O174" s="118"/>
      <c r="P174" s="116"/>
      <c r="Q174" s="118"/>
      <c r="R174" s="116"/>
      <c r="S174" s="118"/>
      <c r="T174" s="116"/>
      <c r="U174" s="118"/>
      <c r="V174" s="116"/>
      <c r="W174" s="118"/>
      <c r="X174" s="116"/>
      <c r="Y174" s="118"/>
      <c r="Z174" s="116"/>
      <c r="AA174" s="120"/>
      <c r="AB174" s="105">
        <f t="shared" si="5"/>
        <v>0</v>
      </c>
    </row>
    <row r="175" spans="1:28" x14ac:dyDescent="0.25">
      <c r="A175" s="116"/>
      <c r="B175" s="116"/>
      <c r="C175" s="118"/>
      <c r="D175" s="116"/>
      <c r="E175" s="118"/>
      <c r="F175" s="116"/>
      <c r="G175" s="118"/>
      <c r="H175" s="116"/>
      <c r="I175" s="118"/>
      <c r="J175" s="116"/>
      <c r="K175" s="118"/>
      <c r="L175" s="116"/>
      <c r="M175" s="118"/>
      <c r="N175" s="116"/>
      <c r="O175" s="118"/>
      <c r="P175" s="116"/>
      <c r="Q175" s="118"/>
      <c r="R175" s="116"/>
      <c r="S175" s="118"/>
      <c r="T175" s="116"/>
      <c r="U175" s="118"/>
      <c r="V175" s="116"/>
      <c r="W175" s="118"/>
      <c r="X175" s="116"/>
      <c r="Y175" s="118"/>
      <c r="Z175" s="116"/>
      <c r="AA175" s="120"/>
      <c r="AB175" s="105">
        <f t="shared" si="5"/>
        <v>0</v>
      </c>
    </row>
    <row r="176" spans="1:28" x14ac:dyDescent="0.25">
      <c r="A176" s="116"/>
      <c r="B176" s="116"/>
      <c r="C176" s="118"/>
      <c r="D176" s="116"/>
      <c r="E176" s="118"/>
      <c r="F176" s="116"/>
      <c r="G176" s="118"/>
      <c r="H176" s="116"/>
      <c r="I176" s="118"/>
      <c r="J176" s="116"/>
      <c r="K176" s="118"/>
      <c r="L176" s="116"/>
      <c r="M176" s="118"/>
      <c r="N176" s="116"/>
      <c r="O176" s="118"/>
      <c r="P176" s="116"/>
      <c r="Q176" s="118"/>
      <c r="R176" s="116"/>
      <c r="S176" s="118"/>
      <c r="T176" s="116"/>
      <c r="U176" s="118"/>
      <c r="V176" s="116"/>
      <c r="W176" s="118"/>
      <c r="X176" s="116"/>
      <c r="Y176" s="118"/>
      <c r="Z176" s="116"/>
      <c r="AA176" s="120"/>
      <c r="AB176" s="105">
        <f t="shared" si="5"/>
        <v>0</v>
      </c>
    </row>
    <row r="177" spans="1:28" x14ac:dyDescent="0.25">
      <c r="A177" s="116"/>
      <c r="B177" s="116"/>
      <c r="C177" s="118"/>
      <c r="D177" s="116"/>
      <c r="E177" s="118"/>
      <c r="F177" s="116"/>
      <c r="G177" s="118"/>
      <c r="H177" s="116"/>
      <c r="I177" s="118"/>
      <c r="J177" s="116"/>
      <c r="K177" s="118"/>
      <c r="L177" s="116"/>
      <c r="M177" s="118"/>
      <c r="N177" s="116"/>
      <c r="O177" s="118"/>
      <c r="P177" s="116"/>
      <c r="Q177" s="118"/>
      <c r="R177" s="116"/>
      <c r="S177" s="118"/>
      <c r="T177" s="116"/>
      <c r="U177" s="118"/>
      <c r="V177" s="116"/>
      <c r="W177" s="118"/>
      <c r="X177" s="116"/>
      <c r="Y177" s="118"/>
      <c r="Z177" s="116"/>
      <c r="AA177" s="120"/>
      <c r="AB177" s="105">
        <f t="shared" si="5"/>
        <v>0</v>
      </c>
    </row>
    <row r="178" spans="1:28" x14ac:dyDescent="0.25">
      <c r="A178" s="116"/>
      <c r="B178" s="116"/>
      <c r="C178" s="118"/>
      <c r="D178" s="116"/>
      <c r="E178" s="118"/>
      <c r="F178" s="116"/>
      <c r="G178" s="118"/>
      <c r="H178" s="116"/>
      <c r="I178" s="118"/>
      <c r="J178" s="116"/>
      <c r="K178" s="118"/>
      <c r="L178" s="116"/>
      <c r="M178" s="118"/>
      <c r="N178" s="116"/>
      <c r="O178" s="118"/>
      <c r="P178" s="116"/>
      <c r="Q178" s="118"/>
      <c r="R178" s="116"/>
      <c r="S178" s="118"/>
      <c r="T178" s="116"/>
      <c r="U178" s="118"/>
      <c r="V178" s="116"/>
      <c r="W178" s="118"/>
      <c r="X178" s="116"/>
      <c r="Y178" s="118"/>
      <c r="Z178" s="116"/>
      <c r="AA178" s="120"/>
      <c r="AB178" s="105">
        <f t="shared" si="5"/>
        <v>0</v>
      </c>
    </row>
    <row r="179" spans="1:28" x14ac:dyDescent="0.25">
      <c r="A179" s="116"/>
      <c r="B179" s="116"/>
      <c r="C179" s="118"/>
      <c r="D179" s="116"/>
      <c r="E179" s="118"/>
      <c r="F179" s="116"/>
      <c r="G179" s="118"/>
      <c r="H179" s="116"/>
      <c r="I179" s="118"/>
      <c r="J179" s="116"/>
      <c r="K179" s="118"/>
      <c r="L179" s="116"/>
      <c r="M179" s="118"/>
      <c r="N179" s="116"/>
      <c r="O179" s="118"/>
      <c r="P179" s="116"/>
      <c r="Q179" s="118"/>
      <c r="R179" s="116"/>
      <c r="S179" s="118"/>
      <c r="T179" s="116"/>
      <c r="U179" s="118"/>
      <c r="V179" s="116"/>
      <c r="W179" s="118"/>
      <c r="X179" s="116"/>
      <c r="Y179" s="118"/>
      <c r="Z179" s="116"/>
      <c r="AA179" s="120"/>
      <c r="AB179" s="105">
        <f t="shared" si="5"/>
        <v>0</v>
      </c>
    </row>
    <row r="180" spans="1:28" x14ac:dyDescent="0.25">
      <c r="A180" s="116"/>
      <c r="B180" s="116"/>
      <c r="C180" s="118"/>
      <c r="D180" s="116"/>
      <c r="E180" s="118"/>
      <c r="F180" s="116"/>
      <c r="G180" s="118"/>
      <c r="H180" s="116"/>
      <c r="I180" s="118"/>
      <c r="J180" s="116"/>
      <c r="K180" s="118"/>
      <c r="L180" s="116"/>
      <c r="M180" s="118"/>
      <c r="N180" s="116"/>
      <c r="O180" s="118"/>
      <c r="P180" s="116"/>
      <c r="Q180" s="118"/>
      <c r="R180" s="116"/>
      <c r="S180" s="118"/>
      <c r="T180" s="116"/>
      <c r="U180" s="118"/>
      <c r="V180" s="116"/>
      <c r="W180" s="118"/>
      <c r="X180" s="116"/>
      <c r="Y180" s="118"/>
      <c r="Z180" s="116"/>
      <c r="AA180" s="120"/>
      <c r="AB180" s="105">
        <f t="shared" si="5"/>
        <v>0</v>
      </c>
    </row>
    <row r="181" spans="1:28" x14ac:dyDescent="0.25">
      <c r="A181" s="116"/>
      <c r="B181" s="116"/>
      <c r="C181" s="118"/>
      <c r="D181" s="116"/>
      <c r="E181" s="118"/>
      <c r="F181" s="116"/>
      <c r="G181" s="118"/>
      <c r="H181" s="116"/>
      <c r="I181" s="118"/>
      <c r="J181" s="116"/>
      <c r="K181" s="118"/>
      <c r="L181" s="116"/>
      <c r="M181" s="118"/>
      <c r="N181" s="116"/>
      <c r="O181" s="118"/>
      <c r="P181" s="116"/>
      <c r="Q181" s="118"/>
      <c r="R181" s="116"/>
      <c r="S181" s="118"/>
      <c r="T181" s="116"/>
      <c r="U181" s="118"/>
      <c r="V181" s="116"/>
      <c r="W181" s="118"/>
      <c r="X181" s="116"/>
      <c r="Y181" s="118"/>
      <c r="Z181" s="116"/>
      <c r="AA181" s="120"/>
      <c r="AB181" s="105">
        <f t="shared" si="5"/>
        <v>0</v>
      </c>
    </row>
    <row r="182" spans="1:28" x14ac:dyDescent="0.25">
      <c r="A182" s="116"/>
      <c r="B182" s="116"/>
      <c r="C182" s="118"/>
      <c r="D182" s="116"/>
      <c r="E182" s="118"/>
      <c r="F182" s="116"/>
      <c r="G182" s="118"/>
      <c r="H182" s="116"/>
      <c r="I182" s="118"/>
      <c r="J182" s="116"/>
      <c r="K182" s="118"/>
      <c r="L182" s="116"/>
      <c r="M182" s="118"/>
      <c r="N182" s="116"/>
      <c r="O182" s="118"/>
      <c r="P182" s="116"/>
      <c r="Q182" s="118"/>
      <c r="R182" s="116"/>
      <c r="S182" s="118"/>
      <c r="T182" s="116"/>
      <c r="U182" s="118"/>
      <c r="V182" s="116"/>
      <c r="W182" s="118"/>
      <c r="X182" s="116"/>
      <c r="Y182" s="118"/>
      <c r="Z182" s="116"/>
      <c r="AA182" s="120"/>
      <c r="AB182" s="105">
        <f t="shared" si="5"/>
        <v>0</v>
      </c>
    </row>
    <row r="183" spans="1:28" x14ac:dyDescent="0.25">
      <c r="A183" s="116"/>
      <c r="B183" s="116"/>
      <c r="C183" s="118"/>
      <c r="D183" s="116"/>
      <c r="E183" s="118"/>
      <c r="F183" s="116"/>
      <c r="G183" s="118"/>
      <c r="H183" s="116"/>
      <c r="I183" s="118"/>
      <c r="J183" s="116"/>
      <c r="K183" s="118"/>
      <c r="L183" s="116"/>
      <c r="M183" s="118"/>
      <c r="N183" s="116"/>
      <c r="O183" s="118"/>
      <c r="P183" s="116"/>
      <c r="Q183" s="118"/>
      <c r="R183" s="116"/>
      <c r="S183" s="118"/>
      <c r="T183" s="116"/>
      <c r="U183" s="118"/>
      <c r="V183" s="116"/>
      <c r="W183" s="118"/>
      <c r="X183" s="116"/>
      <c r="Y183" s="118"/>
      <c r="Z183" s="116"/>
      <c r="AA183" s="120"/>
      <c r="AB183" s="105">
        <f t="shared" si="5"/>
        <v>0</v>
      </c>
    </row>
    <row r="184" spans="1:28" x14ac:dyDescent="0.25">
      <c r="A184" s="116"/>
      <c r="B184" s="116"/>
      <c r="C184" s="118"/>
      <c r="D184" s="116"/>
      <c r="E184" s="118"/>
      <c r="F184" s="116"/>
      <c r="G184" s="118"/>
      <c r="H184" s="116"/>
      <c r="I184" s="118"/>
      <c r="J184" s="116"/>
      <c r="K184" s="118"/>
      <c r="L184" s="116"/>
      <c r="M184" s="118"/>
      <c r="N184" s="116"/>
      <c r="O184" s="118"/>
      <c r="P184" s="116"/>
      <c r="Q184" s="118"/>
      <c r="R184" s="116"/>
      <c r="S184" s="118"/>
      <c r="T184" s="116"/>
      <c r="U184" s="118"/>
      <c r="V184" s="116"/>
      <c r="W184" s="118"/>
      <c r="X184" s="116"/>
      <c r="Y184" s="118"/>
      <c r="Z184" s="116"/>
      <c r="AA184" s="120"/>
      <c r="AB184" s="105">
        <f t="shared" si="5"/>
        <v>0</v>
      </c>
    </row>
    <row r="185" spans="1:28" x14ac:dyDescent="0.25">
      <c r="A185" s="116"/>
      <c r="B185" s="116"/>
      <c r="C185" s="118"/>
      <c r="D185" s="116"/>
      <c r="E185" s="118"/>
      <c r="F185" s="116"/>
      <c r="G185" s="118"/>
      <c r="H185" s="116"/>
      <c r="I185" s="118"/>
      <c r="J185" s="116"/>
      <c r="K185" s="118"/>
      <c r="L185" s="116"/>
      <c r="M185" s="118"/>
      <c r="N185" s="116"/>
      <c r="O185" s="118"/>
      <c r="P185" s="116"/>
      <c r="Q185" s="118"/>
      <c r="R185" s="116"/>
      <c r="S185" s="118"/>
      <c r="T185" s="116"/>
      <c r="U185" s="118"/>
      <c r="V185" s="116"/>
      <c r="W185" s="118"/>
      <c r="X185" s="116"/>
      <c r="Y185" s="118"/>
      <c r="Z185" s="116"/>
      <c r="AA185" s="120"/>
      <c r="AB185" s="105">
        <f t="shared" si="5"/>
        <v>0</v>
      </c>
    </row>
    <row r="186" spans="1:28" x14ac:dyDescent="0.25">
      <c r="A186" s="116"/>
      <c r="B186" s="116"/>
      <c r="C186" s="118"/>
      <c r="D186" s="116"/>
      <c r="E186" s="118"/>
      <c r="F186" s="116"/>
      <c r="G186" s="118"/>
      <c r="H186" s="116"/>
      <c r="I186" s="118"/>
      <c r="J186" s="116"/>
      <c r="K186" s="118"/>
      <c r="L186" s="116"/>
      <c r="M186" s="118"/>
      <c r="N186" s="116"/>
      <c r="O186" s="118"/>
      <c r="P186" s="116"/>
      <c r="Q186" s="118"/>
      <c r="R186" s="116"/>
      <c r="S186" s="118"/>
      <c r="T186" s="116"/>
      <c r="U186" s="118"/>
      <c r="V186" s="116"/>
      <c r="W186" s="118"/>
      <c r="X186" s="116"/>
      <c r="Y186" s="118"/>
      <c r="Z186" s="116"/>
      <c r="AA186" s="120"/>
      <c r="AB186" s="105">
        <f t="shared" si="5"/>
        <v>0</v>
      </c>
    </row>
    <row r="187" spans="1:28" x14ac:dyDescent="0.25">
      <c r="A187" s="116"/>
      <c r="B187" s="116"/>
      <c r="C187" s="118"/>
      <c r="D187" s="116"/>
      <c r="E187" s="118"/>
      <c r="F187" s="116"/>
      <c r="G187" s="118"/>
      <c r="H187" s="116"/>
      <c r="I187" s="118"/>
      <c r="J187" s="116"/>
      <c r="K187" s="118"/>
      <c r="L187" s="116"/>
      <c r="M187" s="118"/>
      <c r="N187" s="116"/>
      <c r="O187" s="118"/>
      <c r="P187" s="116"/>
      <c r="Q187" s="118"/>
      <c r="R187" s="116"/>
      <c r="S187" s="118"/>
      <c r="T187" s="116"/>
      <c r="U187" s="118"/>
      <c r="V187" s="116"/>
      <c r="W187" s="118"/>
      <c r="X187" s="116"/>
      <c r="Y187" s="118"/>
      <c r="Z187" s="116"/>
      <c r="AA187" s="120"/>
      <c r="AB187" s="105">
        <f t="shared" si="5"/>
        <v>0</v>
      </c>
    </row>
    <row r="188" spans="1:28" x14ac:dyDescent="0.25">
      <c r="A188" s="116"/>
      <c r="B188" s="116"/>
      <c r="C188" s="118"/>
      <c r="D188" s="116"/>
      <c r="E188" s="118"/>
      <c r="F188" s="116"/>
      <c r="G188" s="118"/>
      <c r="H188" s="116"/>
      <c r="I188" s="118"/>
      <c r="J188" s="116"/>
      <c r="K188" s="118"/>
      <c r="L188" s="116"/>
      <c r="M188" s="118"/>
      <c r="N188" s="116"/>
      <c r="O188" s="118"/>
      <c r="P188" s="116"/>
      <c r="Q188" s="118"/>
      <c r="R188" s="116"/>
      <c r="S188" s="118"/>
      <c r="T188" s="116"/>
      <c r="U188" s="118"/>
      <c r="V188" s="116"/>
      <c r="W188" s="118"/>
      <c r="X188" s="116"/>
      <c r="Y188" s="118"/>
      <c r="Z188" s="116"/>
      <c r="AA188" s="120"/>
      <c r="AB188" s="105">
        <f t="shared" si="5"/>
        <v>0</v>
      </c>
    </row>
    <row r="189" spans="1:28" x14ac:dyDescent="0.25">
      <c r="A189" s="116"/>
      <c r="B189" s="116"/>
      <c r="C189" s="118"/>
      <c r="D189" s="116"/>
      <c r="E189" s="118"/>
      <c r="F189" s="116"/>
      <c r="G189" s="118"/>
      <c r="H189" s="116"/>
      <c r="I189" s="118"/>
      <c r="J189" s="116"/>
      <c r="K189" s="118"/>
      <c r="L189" s="116"/>
      <c r="M189" s="118"/>
      <c r="N189" s="116"/>
      <c r="O189" s="118"/>
      <c r="P189" s="116"/>
      <c r="Q189" s="118"/>
      <c r="R189" s="116"/>
      <c r="S189" s="118"/>
      <c r="T189" s="116"/>
      <c r="U189" s="118"/>
      <c r="V189" s="116"/>
      <c r="W189" s="118"/>
      <c r="X189" s="116"/>
      <c r="Y189" s="118"/>
      <c r="Z189" s="116"/>
      <c r="AA189" s="120"/>
      <c r="AB189" s="105">
        <f t="shared" si="5"/>
        <v>0</v>
      </c>
    </row>
    <row r="190" spans="1:28" x14ac:dyDescent="0.25">
      <c r="A190" s="116"/>
      <c r="B190" s="116"/>
      <c r="C190" s="118"/>
      <c r="D190" s="116"/>
      <c r="E190" s="118"/>
      <c r="F190" s="116"/>
      <c r="G190" s="118"/>
      <c r="H190" s="116"/>
      <c r="I190" s="118"/>
      <c r="J190" s="116"/>
      <c r="K190" s="118"/>
      <c r="L190" s="116"/>
      <c r="M190" s="118"/>
      <c r="N190" s="116"/>
      <c r="O190" s="118"/>
      <c r="P190" s="116"/>
      <c r="Q190" s="118"/>
      <c r="R190" s="116"/>
      <c r="S190" s="118"/>
      <c r="T190" s="116"/>
      <c r="U190" s="118"/>
      <c r="V190" s="116"/>
      <c r="W190" s="118"/>
      <c r="X190" s="116"/>
      <c r="Y190" s="118"/>
      <c r="Z190" s="116"/>
      <c r="AA190" s="120"/>
      <c r="AB190" s="105">
        <f t="shared" si="5"/>
        <v>0</v>
      </c>
    </row>
    <row r="191" spans="1:28" x14ac:dyDescent="0.25">
      <c r="A191" s="116"/>
      <c r="B191" s="116"/>
      <c r="C191" s="118"/>
      <c r="D191" s="116"/>
      <c r="E191" s="118"/>
      <c r="F191" s="116"/>
      <c r="G191" s="118"/>
      <c r="H191" s="116"/>
      <c r="I191" s="118"/>
      <c r="J191" s="116"/>
      <c r="K191" s="118"/>
      <c r="L191" s="116"/>
      <c r="M191" s="118"/>
      <c r="N191" s="116"/>
      <c r="O191" s="118"/>
      <c r="P191" s="116"/>
      <c r="Q191" s="118"/>
      <c r="R191" s="116"/>
      <c r="S191" s="118"/>
      <c r="T191" s="116"/>
      <c r="U191" s="118"/>
      <c r="V191" s="116"/>
      <c r="W191" s="118"/>
      <c r="X191" s="116"/>
      <c r="Y191" s="118"/>
      <c r="Z191" s="116"/>
      <c r="AA191" s="120"/>
      <c r="AB191" s="105">
        <f t="shared" si="5"/>
        <v>0</v>
      </c>
    </row>
    <row r="192" spans="1:28" x14ac:dyDescent="0.25">
      <c r="A192" s="116"/>
      <c r="B192" s="116"/>
      <c r="C192" s="118"/>
      <c r="D192" s="116"/>
      <c r="E192" s="118"/>
      <c r="F192" s="116"/>
      <c r="G192" s="118"/>
      <c r="H192" s="116"/>
      <c r="I192" s="118"/>
      <c r="J192" s="116"/>
      <c r="K192" s="118"/>
      <c r="L192" s="116"/>
      <c r="M192" s="118"/>
      <c r="N192" s="116"/>
      <c r="O192" s="118"/>
      <c r="P192" s="116"/>
      <c r="Q192" s="118"/>
      <c r="R192" s="116"/>
      <c r="S192" s="118"/>
      <c r="T192" s="116"/>
      <c r="U192" s="118"/>
      <c r="V192" s="116"/>
      <c r="W192" s="118"/>
      <c r="X192" s="116"/>
      <c r="Y192" s="118"/>
      <c r="Z192" s="116"/>
      <c r="AA192" s="120"/>
      <c r="AB192" s="105">
        <f t="shared" si="5"/>
        <v>0</v>
      </c>
    </row>
    <row r="193" spans="1:28" x14ac:dyDescent="0.25">
      <c r="A193" s="116"/>
      <c r="B193" s="116"/>
      <c r="C193" s="118"/>
      <c r="D193" s="116"/>
      <c r="E193" s="118"/>
      <c r="F193" s="116"/>
      <c r="G193" s="118"/>
      <c r="H193" s="116"/>
      <c r="I193" s="118"/>
      <c r="J193" s="116"/>
      <c r="K193" s="118"/>
      <c r="L193" s="116"/>
      <c r="M193" s="118"/>
      <c r="N193" s="116"/>
      <c r="O193" s="118"/>
      <c r="P193" s="116"/>
      <c r="Q193" s="118"/>
      <c r="R193" s="116"/>
      <c r="S193" s="118"/>
      <c r="T193" s="116"/>
      <c r="U193" s="118"/>
      <c r="V193" s="116"/>
      <c r="W193" s="118"/>
      <c r="X193" s="116"/>
      <c r="Y193" s="118"/>
      <c r="Z193" s="116"/>
      <c r="AA193" s="120"/>
      <c r="AB193" s="105">
        <f t="shared" si="5"/>
        <v>0</v>
      </c>
    </row>
    <row r="194" spans="1:28" x14ac:dyDescent="0.25">
      <c r="A194" s="116"/>
      <c r="B194" s="116"/>
      <c r="C194" s="118"/>
      <c r="D194" s="116"/>
      <c r="E194" s="118"/>
      <c r="F194" s="116"/>
      <c r="G194" s="118"/>
      <c r="H194" s="116"/>
      <c r="I194" s="118"/>
      <c r="J194" s="116"/>
      <c r="K194" s="118"/>
      <c r="L194" s="116"/>
      <c r="M194" s="118"/>
      <c r="N194" s="116"/>
      <c r="O194" s="118"/>
      <c r="P194" s="116"/>
      <c r="Q194" s="118"/>
      <c r="R194" s="116"/>
      <c r="S194" s="118"/>
      <c r="T194" s="116"/>
      <c r="U194" s="118"/>
      <c r="V194" s="116"/>
      <c r="W194" s="118"/>
      <c r="X194" s="116"/>
      <c r="Y194" s="118"/>
      <c r="Z194" s="116"/>
      <c r="AA194" s="120"/>
      <c r="AB194" s="105">
        <f t="shared" si="5"/>
        <v>0</v>
      </c>
    </row>
    <row r="195" spans="1:28" x14ac:dyDescent="0.25">
      <c r="A195" s="116"/>
      <c r="B195" s="116"/>
      <c r="C195" s="118"/>
      <c r="D195" s="116"/>
      <c r="E195" s="118"/>
      <c r="F195" s="116"/>
      <c r="G195" s="118"/>
      <c r="H195" s="116"/>
      <c r="I195" s="118"/>
      <c r="J195" s="116"/>
      <c r="K195" s="118"/>
      <c r="L195" s="116"/>
      <c r="M195" s="118"/>
      <c r="N195" s="116"/>
      <c r="O195" s="118"/>
      <c r="P195" s="116"/>
      <c r="Q195" s="118"/>
      <c r="R195" s="116"/>
      <c r="S195" s="118"/>
      <c r="T195" s="116"/>
      <c r="U195" s="118"/>
      <c r="V195" s="116"/>
      <c r="W195" s="118"/>
      <c r="X195" s="116"/>
      <c r="Y195" s="118"/>
      <c r="Z195" s="116"/>
      <c r="AA195" s="120"/>
      <c r="AB195" s="105">
        <f t="shared" si="5"/>
        <v>0</v>
      </c>
    </row>
    <row r="196" spans="1:28" x14ac:dyDescent="0.25">
      <c r="A196" s="116"/>
      <c r="B196" s="116"/>
      <c r="C196" s="118"/>
      <c r="D196" s="116"/>
      <c r="E196" s="118"/>
      <c r="F196" s="116"/>
      <c r="G196" s="118"/>
      <c r="H196" s="116"/>
      <c r="I196" s="118"/>
      <c r="J196" s="116"/>
      <c r="K196" s="118"/>
      <c r="L196" s="116"/>
      <c r="M196" s="118"/>
      <c r="N196" s="116"/>
      <c r="O196" s="118"/>
      <c r="P196" s="116"/>
      <c r="Q196" s="118"/>
      <c r="R196" s="116"/>
      <c r="S196" s="118"/>
      <c r="T196" s="116"/>
      <c r="U196" s="118"/>
      <c r="V196" s="116"/>
      <c r="W196" s="118"/>
      <c r="X196" s="116"/>
      <c r="Y196" s="118"/>
      <c r="Z196" s="116"/>
      <c r="AA196" s="120"/>
      <c r="AB196" s="105">
        <f t="shared" si="5"/>
        <v>0</v>
      </c>
    </row>
    <row r="197" spans="1:28" x14ac:dyDescent="0.25">
      <c r="A197" s="116"/>
      <c r="B197" s="116"/>
      <c r="C197" s="118"/>
      <c r="D197" s="116"/>
      <c r="E197" s="118"/>
      <c r="F197" s="116"/>
      <c r="G197" s="118"/>
      <c r="H197" s="116"/>
      <c r="I197" s="118"/>
      <c r="J197" s="116"/>
      <c r="K197" s="118"/>
      <c r="L197" s="116"/>
      <c r="M197" s="118"/>
      <c r="N197" s="116"/>
      <c r="O197" s="118"/>
      <c r="P197" s="116"/>
      <c r="Q197" s="118"/>
      <c r="R197" s="116"/>
      <c r="S197" s="118"/>
      <c r="T197" s="116"/>
      <c r="U197" s="118"/>
      <c r="V197" s="116"/>
      <c r="W197" s="118"/>
      <c r="X197" s="116"/>
      <c r="Y197" s="118"/>
      <c r="Z197" s="116"/>
      <c r="AA197" s="120"/>
      <c r="AB197" s="105">
        <f t="shared" si="5"/>
        <v>0</v>
      </c>
    </row>
    <row r="198" spans="1:28" x14ac:dyDescent="0.25">
      <c r="A198" s="116"/>
      <c r="B198" s="116"/>
      <c r="C198" s="118"/>
      <c r="D198" s="116"/>
      <c r="E198" s="118"/>
      <c r="F198" s="116"/>
      <c r="G198" s="118"/>
      <c r="H198" s="116"/>
      <c r="I198" s="118"/>
      <c r="J198" s="116"/>
      <c r="K198" s="118"/>
      <c r="L198" s="116"/>
      <c r="M198" s="118"/>
      <c r="N198" s="116"/>
      <c r="O198" s="118"/>
      <c r="P198" s="116"/>
      <c r="Q198" s="118"/>
      <c r="R198" s="116"/>
      <c r="S198" s="118"/>
      <c r="T198" s="116"/>
      <c r="U198" s="118"/>
      <c r="V198" s="116"/>
      <c r="W198" s="118"/>
      <c r="X198" s="116"/>
      <c r="Y198" s="118"/>
      <c r="Z198" s="116"/>
      <c r="AA198" s="120"/>
      <c r="AB198" s="105">
        <f t="shared" si="5"/>
        <v>0</v>
      </c>
    </row>
    <row r="199" spans="1:28" x14ac:dyDescent="0.25">
      <c r="A199" s="116"/>
      <c r="B199" s="116"/>
      <c r="C199" s="118"/>
      <c r="D199" s="116"/>
      <c r="E199" s="118"/>
      <c r="F199" s="116"/>
      <c r="G199" s="118"/>
      <c r="H199" s="116"/>
      <c r="I199" s="118"/>
      <c r="J199" s="116"/>
      <c r="K199" s="118"/>
      <c r="L199" s="116"/>
      <c r="M199" s="118"/>
      <c r="N199" s="116"/>
      <c r="O199" s="118"/>
      <c r="P199" s="116"/>
      <c r="Q199" s="118"/>
      <c r="R199" s="116"/>
      <c r="S199" s="118"/>
      <c r="T199" s="116"/>
      <c r="U199" s="118"/>
      <c r="V199" s="116"/>
      <c r="W199" s="118"/>
      <c r="X199" s="116"/>
      <c r="Y199" s="118"/>
      <c r="Z199" s="116"/>
      <c r="AA199" s="120"/>
      <c r="AB199" s="105">
        <f t="shared" si="5"/>
        <v>0</v>
      </c>
    </row>
    <row r="200" spans="1:28" x14ac:dyDescent="0.25">
      <c r="A200" s="116"/>
      <c r="B200" s="116"/>
      <c r="C200" s="118"/>
      <c r="D200" s="116"/>
      <c r="E200" s="118"/>
      <c r="F200" s="116"/>
      <c r="G200" s="118"/>
      <c r="H200" s="116"/>
      <c r="I200" s="118"/>
      <c r="J200" s="116"/>
      <c r="K200" s="118"/>
      <c r="L200" s="116"/>
      <c r="M200" s="118"/>
      <c r="N200" s="116"/>
      <c r="O200" s="118"/>
      <c r="P200" s="116"/>
      <c r="Q200" s="118"/>
      <c r="R200" s="116"/>
      <c r="S200" s="118"/>
      <c r="T200" s="116"/>
      <c r="U200" s="118"/>
      <c r="V200" s="116"/>
      <c r="W200" s="118"/>
      <c r="X200" s="116"/>
      <c r="Y200" s="118"/>
      <c r="Z200" s="116"/>
      <c r="AA200" s="120"/>
      <c r="AB200" s="105">
        <f t="shared" si="5"/>
        <v>0</v>
      </c>
    </row>
    <row r="201" spans="1:28" x14ac:dyDescent="0.25">
      <c r="A201" s="116"/>
      <c r="B201" s="116"/>
      <c r="C201" s="118"/>
      <c r="D201" s="116"/>
      <c r="E201" s="118"/>
      <c r="F201" s="116"/>
      <c r="G201" s="118"/>
      <c r="H201" s="116"/>
      <c r="I201" s="118"/>
      <c r="J201" s="116"/>
      <c r="K201" s="118"/>
      <c r="L201" s="116"/>
      <c r="M201" s="118"/>
      <c r="N201" s="116"/>
      <c r="O201" s="118"/>
      <c r="P201" s="116"/>
      <c r="Q201" s="118"/>
      <c r="R201" s="116"/>
      <c r="S201" s="118"/>
      <c r="T201" s="116"/>
      <c r="U201" s="118"/>
      <c r="V201" s="116"/>
      <c r="W201" s="118"/>
      <c r="X201" s="116"/>
      <c r="Y201" s="118"/>
      <c r="Z201" s="116"/>
      <c r="AA201" s="120"/>
      <c r="AB201" s="105">
        <f t="shared" si="5"/>
        <v>0</v>
      </c>
    </row>
    <row r="202" spans="1:28" x14ac:dyDescent="0.25">
      <c r="A202" s="116"/>
      <c r="B202" s="116"/>
      <c r="C202" s="118"/>
      <c r="D202" s="116"/>
      <c r="E202" s="118"/>
      <c r="F202" s="116"/>
      <c r="G202" s="118"/>
      <c r="H202" s="116"/>
      <c r="I202" s="118"/>
      <c r="J202" s="116"/>
      <c r="K202" s="118"/>
      <c r="L202" s="116"/>
      <c r="M202" s="118"/>
      <c r="N202" s="116"/>
      <c r="O202" s="118"/>
      <c r="P202" s="116"/>
      <c r="Q202" s="118"/>
      <c r="R202" s="116"/>
      <c r="S202" s="118"/>
      <c r="T202" s="116"/>
      <c r="U202" s="118"/>
      <c r="V202" s="116"/>
      <c r="W202" s="118"/>
      <c r="X202" s="116"/>
      <c r="Y202" s="118"/>
      <c r="Z202" s="116"/>
      <c r="AA202" s="120"/>
      <c r="AB202" s="105">
        <f t="shared" si="5"/>
        <v>0</v>
      </c>
    </row>
    <row r="203" spans="1:28" x14ac:dyDescent="0.25">
      <c r="A203" s="116"/>
      <c r="B203" s="116"/>
      <c r="C203" s="118"/>
      <c r="D203" s="116"/>
      <c r="E203" s="118"/>
      <c r="F203" s="116"/>
      <c r="G203" s="118"/>
      <c r="H203" s="116"/>
      <c r="I203" s="118"/>
      <c r="J203" s="116"/>
      <c r="K203" s="118"/>
      <c r="L203" s="116"/>
      <c r="M203" s="118"/>
      <c r="N203" s="116"/>
      <c r="O203" s="118"/>
      <c r="P203" s="116"/>
      <c r="Q203" s="118"/>
      <c r="R203" s="116"/>
      <c r="S203" s="118"/>
      <c r="T203" s="116"/>
      <c r="U203" s="118"/>
      <c r="V203" s="116"/>
      <c r="W203" s="118"/>
      <c r="X203" s="116"/>
      <c r="Y203" s="118"/>
      <c r="Z203" s="116"/>
      <c r="AA203" s="120"/>
      <c r="AB203" s="105">
        <f t="shared" si="5"/>
        <v>0</v>
      </c>
    </row>
    <row r="204" spans="1:28" x14ac:dyDescent="0.25">
      <c r="A204" s="116"/>
      <c r="B204" s="116"/>
      <c r="C204" s="118"/>
      <c r="D204" s="116"/>
      <c r="E204" s="118"/>
      <c r="F204" s="116"/>
      <c r="G204" s="118"/>
      <c r="H204" s="116"/>
      <c r="I204" s="118"/>
      <c r="J204" s="116"/>
      <c r="K204" s="118"/>
      <c r="L204" s="116"/>
      <c r="M204" s="118"/>
      <c r="N204" s="116"/>
      <c r="O204" s="118"/>
      <c r="P204" s="116"/>
      <c r="Q204" s="118"/>
      <c r="R204" s="116"/>
      <c r="S204" s="118"/>
      <c r="T204" s="116"/>
      <c r="U204" s="118"/>
      <c r="V204" s="116"/>
      <c r="W204" s="118"/>
      <c r="X204" s="116"/>
      <c r="Y204" s="118"/>
      <c r="Z204" s="116"/>
      <c r="AA204" s="120"/>
      <c r="AB204" s="105">
        <f t="shared" si="5"/>
        <v>0</v>
      </c>
    </row>
    <row r="205" spans="1:28" x14ac:dyDescent="0.25">
      <c r="A205" s="116"/>
      <c r="B205" s="116"/>
      <c r="C205" s="118"/>
      <c r="D205" s="116"/>
      <c r="E205" s="118"/>
      <c r="F205" s="116"/>
      <c r="G205" s="118"/>
      <c r="H205" s="116"/>
      <c r="I205" s="118"/>
      <c r="J205" s="116"/>
      <c r="K205" s="118"/>
      <c r="L205" s="116"/>
      <c r="M205" s="118"/>
      <c r="N205" s="116"/>
      <c r="O205" s="118"/>
      <c r="P205" s="116"/>
      <c r="Q205" s="118"/>
      <c r="R205" s="116"/>
      <c r="S205" s="118"/>
      <c r="T205" s="116"/>
      <c r="U205" s="118"/>
      <c r="V205" s="116"/>
      <c r="W205" s="118"/>
      <c r="X205" s="116"/>
      <c r="Y205" s="118"/>
      <c r="Z205" s="116"/>
      <c r="AA205" s="120"/>
      <c r="AB205" s="105">
        <f t="shared" si="5"/>
        <v>0</v>
      </c>
    </row>
    <row r="206" spans="1:28" x14ac:dyDescent="0.25">
      <c r="A206" s="116"/>
      <c r="B206" s="116"/>
      <c r="C206" s="118"/>
      <c r="D206" s="116"/>
      <c r="E206" s="118"/>
      <c r="F206" s="116"/>
      <c r="G206" s="118"/>
      <c r="H206" s="116"/>
      <c r="I206" s="118"/>
      <c r="J206" s="116"/>
      <c r="K206" s="118"/>
      <c r="L206" s="116"/>
      <c r="M206" s="118"/>
      <c r="N206" s="116"/>
      <c r="O206" s="118"/>
      <c r="P206" s="116"/>
      <c r="Q206" s="118"/>
      <c r="R206" s="116"/>
      <c r="S206" s="118"/>
      <c r="T206" s="116"/>
      <c r="U206" s="118"/>
      <c r="V206" s="116"/>
      <c r="W206" s="118"/>
      <c r="X206" s="116"/>
      <c r="Y206" s="118"/>
      <c r="Z206" s="116"/>
      <c r="AA206" s="120"/>
      <c r="AB206" s="105">
        <f t="shared" si="5"/>
        <v>0</v>
      </c>
    </row>
    <row r="207" spans="1:28" x14ac:dyDescent="0.25">
      <c r="A207" s="116"/>
      <c r="B207" s="116"/>
      <c r="C207" s="118"/>
      <c r="D207" s="116"/>
      <c r="E207" s="118"/>
      <c r="F207" s="116"/>
      <c r="G207" s="118"/>
      <c r="H207" s="116"/>
      <c r="I207" s="118"/>
      <c r="J207" s="116"/>
      <c r="K207" s="118"/>
      <c r="L207" s="116"/>
      <c r="M207" s="118"/>
      <c r="N207" s="116"/>
      <c r="O207" s="118"/>
      <c r="P207" s="116"/>
      <c r="Q207" s="118"/>
      <c r="R207" s="116"/>
      <c r="S207" s="118"/>
      <c r="T207" s="116"/>
      <c r="U207" s="118"/>
      <c r="V207" s="116"/>
      <c r="W207" s="118"/>
      <c r="X207" s="116"/>
      <c r="Y207" s="118"/>
      <c r="Z207" s="116"/>
      <c r="AA207" s="120"/>
      <c r="AB207" s="105">
        <f t="shared" si="5"/>
        <v>0</v>
      </c>
    </row>
    <row r="208" spans="1:28" x14ac:dyDescent="0.25">
      <c r="A208" s="116"/>
      <c r="B208" s="116"/>
      <c r="C208" s="118"/>
      <c r="D208" s="116"/>
      <c r="E208" s="118"/>
      <c r="F208" s="116"/>
      <c r="G208" s="118"/>
      <c r="H208" s="116"/>
      <c r="I208" s="118"/>
      <c r="J208" s="116"/>
      <c r="K208" s="118"/>
      <c r="L208" s="116"/>
      <c r="M208" s="118"/>
      <c r="N208" s="116"/>
      <c r="O208" s="118"/>
      <c r="P208" s="116"/>
      <c r="Q208" s="118"/>
      <c r="R208" s="116"/>
      <c r="S208" s="118"/>
      <c r="T208" s="116"/>
      <c r="U208" s="118"/>
      <c r="V208" s="116"/>
      <c r="W208" s="118"/>
      <c r="X208" s="116"/>
      <c r="Y208" s="118"/>
      <c r="Z208" s="116"/>
      <c r="AA208" s="120"/>
      <c r="AB208" s="105">
        <f t="shared" si="5"/>
        <v>0</v>
      </c>
    </row>
    <row r="209" spans="1:28" x14ac:dyDescent="0.25">
      <c r="A209" s="116"/>
      <c r="B209" s="116"/>
      <c r="C209" s="118"/>
      <c r="D209" s="116"/>
      <c r="E209" s="118"/>
      <c r="F209" s="116"/>
      <c r="G209" s="118"/>
      <c r="H209" s="116"/>
      <c r="I209" s="118"/>
      <c r="J209" s="116"/>
      <c r="K209" s="118"/>
      <c r="L209" s="116"/>
      <c r="M209" s="118"/>
      <c r="N209" s="116"/>
      <c r="O209" s="118"/>
      <c r="P209" s="116"/>
      <c r="Q209" s="118"/>
      <c r="R209" s="116"/>
      <c r="S209" s="118"/>
      <c r="T209" s="116"/>
      <c r="U209" s="118"/>
      <c r="V209" s="116"/>
      <c r="W209" s="118"/>
      <c r="X209" s="116"/>
      <c r="Y209" s="118"/>
      <c r="Z209" s="116"/>
      <c r="AA209" s="120"/>
      <c r="AB209" s="105">
        <f t="shared" si="5"/>
        <v>0</v>
      </c>
    </row>
    <row r="210" spans="1:28" x14ac:dyDescent="0.25">
      <c r="A210" s="116"/>
      <c r="B210" s="116"/>
      <c r="C210" s="118"/>
      <c r="D210" s="116"/>
      <c r="E210" s="118"/>
      <c r="F210" s="116"/>
      <c r="G210" s="118"/>
      <c r="H210" s="116"/>
      <c r="I210" s="118"/>
      <c r="J210" s="116"/>
      <c r="K210" s="118"/>
      <c r="L210" s="116"/>
      <c r="M210" s="118"/>
      <c r="N210" s="116"/>
      <c r="O210" s="118"/>
      <c r="P210" s="116"/>
      <c r="Q210" s="118"/>
      <c r="R210" s="116"/>
      <c r="S210" s="118"/>
      <c r="T210" s="116"/>
      <c r="U210" s="118"/>
      <c r="V210" s="116"/>
      <c r="W210" s="118"/>
      <c r="X210" s="116"/>
      <c r="Y210" s="118"/>
      <c r="Z210" s="116"/>
      <c r="AA210" s="120"/>
      <c r="AB210" s="105">
        <f t="shared" si="5"/>
        <v>0</v>
      </c>
    </row>
    <row r="211" spans="1:28" x14ac:dyDescent="0.25">
      <c r="A211" s="116"/>
      <c r="B211" s="116"/>
      <c r="C211" s="118"/>
      <c r="D211" s="116"/>
      <c r="E211" s="118"/>
      <c r="F211" s="116"/>
      <c r="G211" s="118"/>
      <c r="H211" s="116"/>
      <c r="I211" s="118"/>
      <c r="J211" s="116"/>
      <c r="K211" s="118"/>
      <c r="L211" s="116"/>
      <c r="M211" s="118"/>
      <c r="N211" s="116"/>
      <c r="O211" s="118"/>
      <c r="P211" s="116"/>
      <c r="Q211" s="118"/>
      <c r="R211" s="116"/>
      <c r="S211" s="118"/>
      <c r="T211" s="116"/>
      <c r="U211" s="118"/>
      <c r="V211" s="116"/>
      <c r="W211" s="118"/>
      <c r="X211" s="116"/>
      <c r="Y211" s="118"/>
      <c r="Z211" s="116"/>
      <c r="AA211" s="120"/>
      <c r="AB211" s="105">
        <f t="shared" si="5"/>
        <v>0</v>
      </c>
    </row>
    <row r="212" spans="1:28" x14ac:dyDescent="0.25">
      <c r="A212" s="116"/>
      <c r="B212" s="116"/>
      <c r="C212" s="118"/>
      <c r="D212" s="116"/>
      <c r="E212" s="118"/>
      <c r="F212" s="116"/>
      <c r="G212" s="118"/>
      <c r="H212" s="116"/>
      <c r="I212" s="118"/>
      <c r="J212" s="116"/>
      <c r="K212" s="118"/>
      <c r="L212" s="116"/>
      <c r="M212" s="118"/>
      <c r="N212" s="116"/>
      <c r="O212" s="118"/>
      <c r="P212" s="116"/>
      <c r="Q212" s="118"/>
      <c r="R212" s="116"/>
      <c r="S212" s="118"/>
      <c r="T212" s="116"/>
      <c r="U212" s="118"/>
      <c r="V212" s="116"/>
      <c r="W212" s="118"/>
      <c r="X212" s="116"/>
      <c r="Y212" s="118"/>
      <c r="Z212" s="116"/>
      <c r="AA212" s="120"/>
      <c r="AB212" s="105">
        <f t="shared" si="5"/>
        <v>0</v>
      </c>
    </row>
    <row r="213" spans="1:28" x14ac:dyDescent="0.25">
      <c r="A213" s="116"/>
      <c r="B213" s="116"/>
      <c r="C213" s="118"/>
      <c r="D213" s="116"/>
      <c r="E213" s="118"/>
      <c r="F213" s="116"/>
      <c r="G213" s="118"/>
      <c r="H213" s="116"/>
      <c r="I213" s="118"/>
      <c r="J213" s="116"/>
      <c r="K213" s="118"/>
      <c r="L213" s="116"/>
      <c r="M213" s="118"/>
      <c r="N213" s="116"/>
      <c r="O213" s="118"/>
      <c r="P213" s="116"/>
      <c r="Q213" s="118"/>
      <c r="R213" s="116"/>
      <c r="S213" s="118"/>
      <c r="T213" s="116"/>
      <c r="U213" s="118"/>
      <c r="V213" s="116"/>
      <c r="W213" s="118"/>
      <c r="X213" s="116"/>
      <c r="Y213" s="118"/>
      <c r="Z213" s="116"/>
      <c r="AA213" s="120"/>
      <c r="AB213" s="105">
        <f t="shared" si="5"/>
        <v>0</v>
      </c>
    </row>
    <row r="214" spans="1:28" x14ac:dyDescent="0.25">
      <c r="A214" s="116"/>
      <c r="B214" s="116"/>
      <c r="C214" s="118"/>
      <c r="D214" s="116"/>
      <c r="E214" s="118"/>
      <c r="F214" s="116"/>
      <c r="G214" s="118"/>
      <c r="H214" s="116"/>
      <c r="I214" s="118"/>
      <c r="J214" s="116"/>
      <c r="K214" s="118"/>
      <c r="L214" s="116"/>
      <c r="M214" s="118"/>
      <c r="N214" s="116"/>
      <c r="O214" s="118"/>
      <c r="P214" s="116"/>
      <c r="Q214" s="118"/>
      <c r="R214" s="116"/>
      <c r="S214" s="118"/>
      <c r="T214" s="116"/>
      <c r="U214" s="118"/>
      <c r="V214" s="116"/>
      <c r="W214" s="118"/>
      <c r="X214" s="116"/>
      <c r="Y214" s="118"/>
      <c r="Z214" s="116"/>
      <c r="AA214" s="120"/>
      <c r="AB214" s="105">
        <f t="shared" ref="AB214:AB249" si="6">SUM(C214:Z214)</f>
        <v>0</v>
      </c>
    </row>
    <row r="215" spans="1:28" x14ac:dyDescent="0.25">
      <c r="A215" s="116"/>
      <c r="B215" s="116"/>
      <c r="C215" s="118"/>
      <c r="D215" s="116"/>
      <c r="E215" s="118"/>
      <c r="F215" s="116"/>
      <c r="G215" s="118"/>
      <c r="H215" s="116"/>
      <c r="I215" s="118"/>
      <c r="J215" s="116"/>
      <c r="K215" s="118"/>
      <c r="L215" s="116"/>
      <c r="M215" s="118"/>
      <c r="N215" s="116"/>
      <c r="O215" s="118"/>
      <c r="P215" s="116"/>
      <c r="Q215" s="118"/>
      <c r="R215" s="116"/>
      <c r="S215" s="118"/>
      <c r="T215" s="116"/>
      <c r="U215" s="118"/>
      <c r="V215" s="116"/>
      <c r="W215" s="118"/>
      <c r="X215" s="116"/>
      <c r="Y215" s="118"/>
      <c r="Z215" s="116"/>
      <c r="AA215" s="120"/>
      <c r="AB215" s="105">
        <f t="shared" si="6"/>
        <v>0</v>
      </c>
    </row>
    <row r="216" spans="1:28" x14ac:dyDescent="0.25">
      <c r="A216" s="116"/>
      <c r="B216" s="116"/>
      <c r="C216" s="118"/>
      <c r="D216" s="116"/>
      <c r="E216" s="118"/>
      <c r="F216" s="116"/>
      <c r="G216" s="118"/>
      <c r="H216" s="116"/>
      <c r="I216" s="118"/>
      <c r="J216" s="116"/>
      <c r="K216" s="118"/>
      <c r="L216" s="116"/>
      <c r="M216" s="118"/>
      <c r="N216" s="116"/>
      <c r="O216" s="118"/>
      <c r="P216" s="116"/>
      <c r="Q216" s="118"/>
      <c r="R216" s="116"/>
      <c r="S216" s="118"/>
      <c r="T216" s="116"/>
      <c r="U216" s="118"/>
      <c r="V216" s="116"/>
      <c r="W216" s="118"/>
      <c r="X216" s="116"/>
      <c r="Y216" s="118"/>
      <c r="Z216" s="116"/>
      <c r="AA216" s="120"/>
      <c r="AB216" s="105">
        <f t="shared" si="6"/>
        <v>0</v>
      </c>
    </row>
    <row r="217" spans="1:28" x14ac:dyDescent="0.25">
      <c r="A217" s="116"/>
      <c r="B217" s="116"/>
      <c r="C217" s="118"/>
      <c r="D217" s="116"/>
      <c r="E217" s="118"/>
      <c r="F217" s="116"/>
      <c r="G217" s="118"/>
      <c r="H217" s="116"/>
      <c r="I217" s="118"/>
      <c r="J217" s="116"/>
      <c r="K217" s="118"/>
      <c r="L217" s="116"/>
      <c r="M217" s="118"/>
      <c r="N217" s="116"/>
      <c r="O217" s="118"/>
      <c r="P217" s="116"/>
      <c r="Q217" s="118"/>
      <c r="R217" s="116"/>
      <c r="S217" s="118"/>
      <c r="T217" s="116"/>
      <c r="U217" s="118"/>
      <c r="V217" s="116"/>
      <c r="W217" s="118"/>
      <c r="X217" s="116"/>
      <c r="Y217" s="118"/>
      <c r="Z217" s="116"/>
      <c r="AA217" s="120"/>
      <c r="AB217" s="105">
        <f t="shared" si="6"/>
        <v>0</v>
      </c>
    </row>
    <row r="218" spans="1:28" x14ac:dyDescent="0.25">
      <c r="A218" s="116"/>
      <c r="B218" s="116"/>
      <c r="C218" s="118"/>
      <c r="D218" s="116"/>
      <c r="E218" s="118"/>
      <c r="F218" s="116"/>
      <c r="G218" s="118"/>
      <c r="H218" s="116"/>
      <c r="I218" s="118"/>
      <c r="J218" s="116"/>
      <c r="K218" s="118"/>
      <c r="L218" s="116"/>
      <c r="M218" s="118"/>
      <c r="N218" s="116"/>
      <c r="O218" s="118"/>
      <c r="P218" s="116"/>
      <c r="Q218" s="118"/>
      <c r="R218" s="116"/>
      <c r="S218" s="118"/>
      <c r="T218" s="116"/>
      <c r="U218" s="118"/>
      <c r="V218" s="116"/>
      <c r="W218" s="118"/>
      <c r="X218" s="116"/>
      <c r="Y218" s="118"/>
      <c r="Z218" s="116"/>
      <c r="AA218" s="120"/>
      <c r="AB218" s="105">
        <f t="shared" si="6"/>
        <v>0</v>
      </c>
    </row>
    <row r="219" spans="1:28" x14ac:dyDescent="0.25">
      <c r="A219" s="116"/>
      <c r="B219" s="116"/>
      <c r="C219" s="118"/>
      <c r="D219" s="116"/>
      <c r="E219" s="118"/>
      <c r="F219" s="116"/>
      <c r="G219" s="118"/>
      <c r="H219" s="116"/>
      <c r="I219" s="118"/>
      <c r="J219" s="116"/>
      <c r="K219" s="118"/>
      <c r="L219" s="116"/>
      <c r="M219" s="118"/>
      <c r="N219" s="116"/>
      <c r="O219" s="118"/>
      <c r="P219" s="116"/>
      <c r="Q219" s="118"/>
      <c r="R219" s="116"/>
      <c r="S219" s="118"/>
      <c r="T219" s="116"/>
      <c r="U219" s="118"/>
      <c r="V219" s="116"/>
      <c r="W219" s="118"/>
      <c r="X219" s="116"/>
      <c r="Y219" s="118"/>
      <c r="Z219" s="116"/>
      <c r="AA219" s="120"/>
      <c r="AB219" s="105">
        <f t="shared" si="6"/>
        <v>0</v>
      </c>
    </row>
    <row r="220" spans="1:28" x14ac:dyDescent="0.25">
      <c r="A220" s="116"/>
      <c r="B220" s="116"/>
      <c r="C220" s="118"/>
      <c r="D220" s="116"/>
      <c r="E220" s="118"/>
      <c r="F220" s="116"/>
      <c r="G220" s="118"/>
      <c r="H220" s="116"/>
      <c r="I220" s="118"/>
      <c r="J220" s="116"/>
      <c r="K220" s="118"/>
      <c r="L220" s="116"/>
      <c r="M220" s="118"/>
      <c r="N220" s="116"/>
      <c r="O220" s="118"/>
      <c r="P220" s="116"/>
      <c r="Q220" s="118"/>
      <c r="R220" s="116"/>
      <c r="S220" s="118"/>
      <c r="T220" s="116"/>
      <c r="U220" s="118"/>
      <c r="V220" s="116"/>
      <c r="W220" s="118"/>
      <c r="X220" s="116"/>
      <c r="Y220" s="118"/>
      <c r="Z220" s="116"/>
      <c r="AA220" s="120"/>
      <c r="AB220" s="105">
        <f t="shared" si="6"/>
        <v>0</v>
      </c>
    </row>
    <row r="221" spans="1:28" x14ac:dyDescent="0.25">
      <c r="A221" s="116"/>
      <c r="B221" s="116"/>
      <c r="C221" s="118"/>
      <c r="D221" s="116"/>
      <c r="E221" s="118"/>
      <c r="F221" s="116"/>
      <c r="G221" s="118"/>
      <c r="H221" s="116"/>
      <c r="I221" s="118"/>
      <c r="J221" s="116"/>
      <c r="K221" s="118"/>
      <c r="L221" s="116"/>
      <c r="M221" s="118"/>
      <c r="N221" s="116"/>
      <c r="O221" s="118"/>
      <c r="P221" s="116"/>
      <c r="Q221" s="118"/>
      <c r="R221" s="116"/>
      <c r="S221" s="118"/>
      <c r="T221" s="116"/>
      <c r="U221" s="118"/>
      <c r="V221" s="116"/>
      <c r="W221" s="118"/>
      <c r="X221" s="116"/>
      <c r="Y221" s="118"/>
      <c r="Z221" s="116"/>
      <c r="AA221" s="120"/>
      <c r="AB221" s="105">
        <f t="shared" si="6"/>
        <v>0</v>
      </c>
    </row>
    <row r="222" spans="1:28" x14ac:dyDescent="0.25">
      <c r="A222" s="116"/>
      <c r="B222" s="116"/>
      <c r="C222" s="118"/>
      <c r="D222" s="116"/>
      <c r="E222" s="118"/>
      <c r="F222" s="116"/>
      <c r="G222" s="118"/>
      <c r="H222" s="116"/>
      <c r="I222" s="118"/>
      <c r="J222" s="116"/>
      <c r="K222" s="118"/>
      <c r="L222" s="116"/>
      <c r="M222" s="118"/>
      <c r="N222" s="116"/>
      <c r="O222" s="118"/>
      <c r="P222" s="116"/>
      <c r="Q222" s="118"/>
      <c r="R222" s="116"/>
      <c r="S222" s="118"/>
      <c r="T222" s="116"/>
      <c r="U222" s="118"/>
      <c r="V222" s="116"/>
      <c r="W222" s="118"/>
      <c r="X222" s="116"/>
      <c r="Y222" s="118"/>
      <c r="Z222" s="116"/>
      <c r="AA222" s="120"/>
      <c r="AB222" s="105">
        <f t="shared" si="6"/>
        <v>0</v>
      </c>
    </row>
    <row r="223" spans="1:28" x14ac:dyDescent="0.25">
      <c r="A223" s="116"/>
      <c r="B223" s="116"/>
      <c r="C223" s="118"/>
      <c r="D223" s="116"/>
      <c r="E223" s="118"/>
      <c r="F223" s="116"/>
      <c r="G223" s="118"/>
      <c r="H223" s="116"/>
      <c r="I223" s="118"/>
      <c r="J223" s="116"/>
      <c r="K223" s="118"/>
      <c r="L223" s="116"/>
      <c r="M223" s="118"/>
      <c r="N223" s="116"/>
      <c r="O223" s="118"/>
      <c r="P223" s="116"/>
      <c r="Q223" s="118"/>
      <c r="R223" s="116"/>
      <c r="S223" s="118"/>
      <c r="T223" s="116"/>
      <c r="U223" s="118"/>
      <c r="V223" s="116"/>
      <c r="W223" s="118"/>
      <c r="X223" s="116"/>
      <c r="Y223" s="118"/>
      <c r="Z223" s="116"/>
      <c r="AA223" s="120"/>
      <c r="AB223" s="105">
        <f t="shared" si="6"/>
        <v>0</v>
      </c>
    </row>
    <row r="224" spans="1:28" x14ac:dyDescent="0.25">
      <c r="A224" s="116"/>
      <c r="B224" s="116"/>
      <c r="C224" s="118"/>
      <c r="D224" s="116"/>
      <c r="E224" s="118"/>
      <c r="F224" s="116"/>
      <c r="G224" s="118"/>
      <c r="H224" s="116"/>
      <c r="I224" s="118"/>
      <c r="J224" s="116"/>
      <c r="K224" s="118"/>
      <c r="L224" s="116"/>
      <c r="M224" s="118"/>
      <c r="N224" s="116"/>
      <c r="O224" s="118"/>
      <c r="P224" s="116"/>
      <c r="Q224" s="118"/>
      <c r="R224" s="116"/>
      <c r="S224" s="118"/>
      <c r="T224" s="116"/>
      <c r="U224" s="118"/>
      <c r="V224" s="116"/>
      <c r="W224" s="118"/>
      <c r="X224" s="116"/>
      <c r="Y224" s="118"/>
      <c r="Z224" s="116"/>
      <c r="AA224" s="120"/>
      <c r="AB224" s="105">
        <f t="shared" si="6"/>
        <v>0</v>
      </c>
    </row>
    <row r="225" spans="1:28" x14ac:dyDescent="0.25">
      <c r="A225" s="116"/>
      <c r="B225" s="116"/>
      <c r="C225" s="118"/>
      <c r="D225" s="116"/>
      <c r="E225" s="118"/>
      <c r="F225" s="116"/>
      <c r="G225" s="118"/>
      <c r="H225" s="116"/>
      <c r="I225" s="118"/>
      <c r="J225" s="116"/>
      <c r="K225" s="118"/>
      <c r="L225" s="116"/>
      <c r="M225" s="118"/>
      <c r="N225" s="116"/>
      <c r="O225" s="118"/>
      <c r="P225" s="116"/>
      <c r="Q225" s="118"/>
      <c r="R225" s="116"/>
      <c r="S225" s="118"/>
      <c r="T225" s="116"/>
      <c r="U225" s="118"/>
      <c r="V225" s="116"/>
      <c r="W225" s="118"/>
      <c r="X225" s="116"/>
      <c r="Y225" s="118"/>
      <c r="Z225" s="116"/>
      <c r="AA225" s="120"/>
      <c r="AB225" s="105">
        <f t="shared" si="6"/>
        <v>0</v>
      </c>
    </row>
    <row r="226" spans="1:28" x14ac:dyDescent="0.25">
      <c r="A226" s="116"/>
      <c r="B226" s="116"/>
      <c r="C226" s="118"/>
      <c r="D226" s="116"/>
      <c r="E226" s="118"/>
      <c r="F226" s="116"/>
      <c r="G226" s="118"/>
      <c r="H226" s="116"/>
      <c r="I226" s="118"/>
      <c r="J226" s="116"/>
      <c r="K226" s="118"/>
      <c r="L226" s="116"/>
      <c r="M226" s="118"/>
      <c r="N226" s="116"/>
      <c r="O226" s="118"/>
      <c r="P226" s="116"/>
      <c r="Q226" s="118"/>
      <c r="R226" s="116"/>
      <c r="S226" s="118"/>
      <c r="T226" s="116"/>
      <c r="U226" s="118"/>
      <c r="V226" s="116"/>
      <c r="W226" s="118"/>
      <c r="X226" s="116"/>
      <c r="Y226" s="118"/>
      <c r="Z226" s="116"/>
      <c r="AA226" s="120"/>
      <c r="AB226" s="105">
        <f t="shared" si="6"/>
        <v>0</v>
      </c>
    </row>
    <row r="227" spans="1:28" x14ac:dyDescent="0.25">
      <c r="A227" s="116"/>
      <c r="B227" s="116"/>
      <c r="C227" s="118"/>
      <c r="D227" s="116"/>
      <c r="E227" s="118"/>
      <c r="F227" s="116"/>
      <c r="G227" s="118"/>
      <c r="H227" s="116"/>
      <c r="I227" s="118"/>
      <c r="J227" s="116"/>
      <c r="K227" s="118"/>
      <c r="L227" s="116"/>
      <c r="M227" s="118"/>
      <c r="N227" s="116"/>
      <c r="O227" s="118"/>
      <c r="P227" s="116"/>
      <c r="Q227" s="118"/>
      <c r="R227" s="116"/>
      <c r="S227" s="118"/>
      <c r="T227" s="116"/>
      <c r="U227" s="118"/>
      <c r="V227" s="116"/>
      <c r="W227" s="118"/>
      <c r="X227" s="116"/>
      <c r="Y227" s="118"/>
      <c r="Z227" s="116"/>
      <c r="AA227" s="120"/>
      <c r="AB227" s="105">
        <f t="shared" si="6"/>
        <v>0</v>
      </c>
    </row>
    <row r="228" spans="1:28" x14ac:dyDescent="0.25">
      <c r="A228" s="116"/>
      <c r="B228" s="116"/>
      <c r="C228" s="118"/>
      <c r="D228" s="116"/>
      <c r="E228" s="118"/>
      <c r="F228" s="116"/>
      <c r="G228" s="118"/>
      <c r="H228" s="116"/>
      <c r="I228" s="118"/>
      <c r="J228" s="116"/>
      <c r="K228" s="118"/>
      <c r="L228" s="116"/>
      <c r="M228" s="118"/>
      <c r="N228" s="116"/>
      <c r="O228" s="118"/>
      <c r="P228" s="116"/>
      <c r="Q228" s="118"/>
      <c r="R228" s="116"/>
      <c r="S228" s="118"/>
      <c r="T228" s="116"/>
      <c r="U228" s="118"/>
      <c r="V228" s="116"/>
      <c r="W228" s="118"/>
      <c r="X228" s="116"/>
      <c r="Y228" s="118"/>
      <c r="Z228" s="116"/>
      <c r="AA228" s="120"/>
      <c r="AB228" s="105">
        <f t="shared" si="6"/>
        <v>0</v>
      </c>
    </row>
    <row r="229" spans="1:28" x14ac:dyDescent="0.25">
      <c r="A229" s="116"/>
      <c r="B229" s="116"/>
      <c r="C229" s="118"/>
      <c r="D229" s="116"/>
      <c r="E229" s="118"/>
      <c r="F229" s="116"/>
      <c r="G229" s="118"/>
      <c r="H229" s="116"/>
      <c r="I229" s="118"/>
      <c r="J229" s="116"/>
      <c r="K229" s="118"/>
      <c r="L229" s="116"/>
      <c r="M229" s="118"/>
      <c r="N229" s="116"/>
      <c r="O229" s="118"/>
      <c r="P229" s="116"/>
      <c r="Q229" s="118"/>
      <c r="R229" s="116"/>
      <c r="S229" s="118"/>
      <c r="T229" s="116"/>
      <c r="U229" s="118"/>
      <c r="V229" s="116"/>
      <c r="W229" s="118"/>
      <c r="X229" s="116"/>
      <c r="Y229" s="118"/>
      <c r="Z229" s="116"/>
      <c r="AA229" s="120"/>
      <c r="AB229" s="105">
        <f t="shared" si="6"/>
        <v>0</v>
      </c>
    </row>
    <row r="230" spans="1:28" x14ac:dyDescent="0.25">
      <c r="A230" s="116"/>
      <c r="B230" s="116"/>
      <c r="C230" s="118"/>
      <c r="D230" s="116"/>
      <c r="E230" s="118"/>
      <c r="F230" s="116"/>
      <c r="G230" s="118"/>
      <c r="H230" s="116"/>
      <c r="I230" s="118"/>
      <c r="J230" s="116"/>
      <c r="K230" s="118"/>
      <c r="L230" s="116"/>
      <c r="M230" s="118"/>
      <c r="N230" s="116"/>
      <c r="O230" s="118"/>
      <c r="P230" s="116"/>
      <c r="Q230" s="118"/>
      <c r="R230" s="116"/>
      <c r="S230" s="118"/>
      <c r="T230" s="116"/>
      <c r="U230" s="118"/>
      <c r="V230" s="116"/>
      <c r="W230" s="118"/>
      <c r="X230" s="116"/>
      <c r="Y230" s="118"/>
      <c r="Z230" s="116"/>
      <c r="AA230" s="120"/>
      <c r="AB230" s="105">
        <f t="shared" si="6"/>
        <v>0</v>
      </c>
    </row>
    <row r="231" spans="1:28" x14ac:dyDescent="0.25">
      <c r="A231" s="116"/>
      <c r="B231" s="116"/>
      <c r="C231" s="118"/>
      <c r="D231" s="116"/>
      <c r="E231" s="118"/>
      <c r="F231" s="116"/>
      <c r="G231" s="118"/>
      <c r="H231" s="116"/>
      <c r="I231" s="118"/>
      <c r="J231" s="116"/>
      <c r="K231" s="118"/>
      <c r="L231" s="116"/>
      <c r="M231" s="118"/>
      <c r="N231" s="116"/>
      <c r="O231" s="118"/>
      <c r="P231" s="116"/>
      <c r="Q231" s="118"/>
      <c r="R231" s="116"/>
      <c r="S231" s="118"/>
      <c r="T231" s="116"/>
      <c r="U231" s="118"/>
      <c r="V231" s="116"/>
      <c r="W231" s="118"/>
      <c r="X231" s="116"/>
      <c r="Y231" s="118"/>
      <c r="Z231" s="116"/>
      <c r="AA231" s="120"/>
      <c r="AB231" s="105">
        <f t="shared" si="6"/>
        <v>0</v>
      </c>
    </row>
    <row r="232" spans="1:28" x14ac:dyDescent="0.25">
      <c r="A232" s="116"/>
      <c r="B232" s="116"/>
      <c r="C232" s="118"/>
      <c r="D232" s="116"/>
      <c r="E232" s="118"/>
      <c r="F232" s="116"/>
      <c r="G232" s="118"/>
      <c r="H232" s="116"/>
      <c r="I232" s="118"/>
      <c r="J232" s="116"/>
      <c r="K232" s="118"/>
      <c r="L232" s="116"/>
      <c r="M232" s="118"/>
      <c r="N232" s="116"/>
      <c r="O232" s="118"/>
      <c r="P232" s="116"/>
      <c r="Q232" s="118"/>
      <c r="R232" s="116"/>
      <c r="S232" s="118"/>
      <c r="T232" s="116"/>
      <c r="U232" s="118"/>
      <c r="V232" s="116"/>
      <c r="W232" s="118"/>
      <c r="X232" s="116"/>
      <c r="Y232" s="118"/>
      <c r="Z232" s="116"/>
      <c r="AA232" s="120"/>
      <c r="AB232" s="105">
        <f t="shared" si="6"/>
        <v>0</v>
      </c>
    </row>
    <row r="233" spans="1:28" x14ac:dyDescent="0.25">
      <c r="A233" s="116"/>
      <c r="B233" s="116"/>
      <c r="C233" s="118"/>
      <c r="D233" s="116"/>
      <c r="E233" s="118"/>
      <c r="F233" s="116"/>
      <c r="G233" s="118"/>
      <c r="H233" s="116"/>
      <c r="I233" s="118"/>
      <c r="J233" s="116"/>
      <c r="K233" s="118"/>
      <c r="L233" s="116"/>
      <c r="M233" s="118"/>
      <c r="N233" s="116"/>
      <c r="O233" s="118"/>
      <c r="P233" s="116"/>
      <c r="Q233" s="118"/>
      <c r="R233" s="116"/>
      <c r="S233" s="118"/>
      <c r="T233" s="116"/>
      <c r="U233" s="118"/>
      <c r="V233" s="116"/>
      <c r="W233" s="118"/>
      <c r="X233" s="116"/>
      <c r="Y233" s="118"/>
      <c r="Z233" s="116"/>
      <c r="AA233" s="120"/>
      <c r="AB233" s="105">
        <f t="shared" si="6"/>
        <v>0</v>
      </c>
    </row>
    <row r="234" spans="1:28" x14ac:dyDescent="0.25">
      <c r="A234" s="116"/>
      <c r="B234" s="116"/>
      <c r="C234" s="118"/>
      <c r="D234" s="116"/>
      <c r="E234" s="118"/>
      <c r="F234" s="116"/>
      <c r="G234" s="118"/>
      <c r="H234" s="116"/>
      <c r="I234" s="118"/>
      <c r="J234" s="116"/>
      <c r="K234" s="118"/>
      <c r="L234" s="116"/>
      <c r="M234" s="118"/>
      <c r="N234" s="116"/>
      <c r="O234" s="118"/>
      <c r="P234" s="116"/>
      <c r="Q234" s="118"/>
      <c r="R234" s="116"/>
      <c r="S234" s="118"/>
      <c r="T234" s="116"/>
      <c r="U234" s="118"/>
      <c r="V234" s="116"/>
      <c r="W234" s="118"/>
      <c r="X234" s="116"/>
      <c r="Y234" s="118"/>
      <c r="Z234" s="116"/>
      <c r="AA234" s="120"/>
      <c r="AB234" s="105">
        <f t="shared" si="6"/>
        <v>0</v>
      </c>
    </row>
    <row r="235" spans="1:28" x14ac:dyDescent="0.25">
      <c r="A235" s="116"/>
      <c r="B235" s="116"/>
      <c r="C235" s="118"/>
      <c r="D235" s="116"/>
      <c r="E235" s="118"/>
      <c r="F235" s="116"/>
      <c r="G235" s="118"/>
      <c r="H235" s="116"/>
      <c r="I235" s="118"/>
      <c r="J235" s="116"/>
      <c r="K235" s="118"/>
      <c r="L235" s="116"/>
      <c r="M235" s="118"/>
      <c r="N235" s="116"/>
      <c r="O235" s="118"/>
      <c r="P235" s="116"/>
      <c r="Q235" s="118"/>
      <c r="R235" s="116"/>
      <c r="S235" s="118"/>
      <c r="T235" s="116"/>
      <c r="U235" s="118"/>
      <c r="V235" s="116"/>
      <c r="W235" s="118"/>
      <c r="X235" s="116"/>
      <c r="Y235" s="118"/>
      <c r="Z235" s="116"/>
      <c r="AA235" s="120"/>
      <c r="AB235" s="105">
        <f t="shared" si="6"/>
        <v>0</v>
      </c>
    </row>
    <row r="236" spans="1:28" x14ac:dyDescent="0.25">
      <c r="A236" s="116"/>
      <c r="B236" s="116"/>
      <c r="C236" s="118"/>
      <c r="D236" s="116"/>
      <c r="E236" s="118"/>
      <c r="F236" s="116"/>
      <c r="G236" s="118"/>
      <c r="H236" s="116"/>
      <c r="I236" s="118"/>
      <c r="J236" s="116"/>
      <c r="K236" s="118"/>
      <c r="L236" s="116"/>
      <c r="M236" s="118"/>
      <c r="N236" s="116"/>
      <c r="O236" s="118"/>
      <c r="P236" s="116"/>
      <c r="Q236" s="118"/>
      <c r="R236" s="116"/>
      <c r="S236" s="118"/>
      <c r="T236" s="116"/>
      <c r="U236" s="118"/>
      <c r="V236" s="116"/>
      <c r="W236" s="118"/>
      <c r="X236" s="116"/>
      <c r="Y236" s="118"/>
      <c r="Z236" s="116"/>
      <c r="AA236" s="120"/>
      <c r="AB236" s="105">
        <f t="shared" si="6"/>
        <v>0</v>
      </c>
    </row>
    <row r="237" spans="1:28" x14ac:dyDescent="0.25">
      <c r="A237" s="116"/>
      <c r="B237" s="116"/>
      <c r="C237" s="118"/>
      <c r="D237" s="116"/>
      <c r="E237" s="118"/>
      <c r="F237" s="116"/>
      <c r="G237" s="118"/>
      <c r="H237" s="116"/>
      <c r="I237" s="118"/>
      <c r="J237" s="116"/>
      <c r="K237" s="118"/>
      <c r="L237" s="116"/>
      <c r="M237" s="118"/>
      <c r="N237" s="116"/>
      <c r="O237" s="118"/>
      <c r="P237" s="116"/>
      <c r="Q237" s="118"/>
      <c r="R237" s="116"/>
      <c r="S237" s="118"/>
      <c r="T237" s="116"/>
      <c r="U237" s="118"/>
      <c r="V237" s="116"/>
      <c r="W237" s="118"/>
      <c r="X237" s="116"/>
      <c r="Y237" s="118"/>
      <c r="Z237" s="116"/>
      <c r="AA237" s="120"/>
      <c r="AB237" s="105">
        <f t="shared" si="6"/>
        <v>0</v>
      </c>
    </row>
    <row r="238" spans="1:28" x14ac:dyDescent="0.25">
      <c r="A238" s="116"/>
      <c r="B238" s="116"/>
      <c r="C238" s="118"/>
      <c r="D238" s="116"/>
      <c r="E238" s="118"/>
      <c r="F238" s="116"/>
      <c r="G238" s="118"/>
      <c r="H238" s="116"/>
      <c r="I238" s="118"/>
      <c r="J238" s="116"/>
      <c r="K238" s="118"/>
      <c r="L238" s="116"/>
      <c r="M238" s="118"/>
      <c r="N238" s="116"/>
      <c r="O238" s="118"/>
      <c r="P238" s="116"/>
      <c r="Q238" s="118"/>
      <c r="R238" s="116"/>
      <c r="S238" s="118"/>
      <c r="T238" s="116"/>
      <c r="U238" s="118"/>
      <c r="V238" s="116"/>
      <c r="W238" s="118"/>
      <c r="X238" s="116"/>
      <c r="Y238" s="118"/>
      <c r="Z238" s="116"/>
      <c r="AA238" s="120"/>
      <c r="AB238" s="105">
        <f t="shared" si="6"/>
        <v>0</v>
      </c>
    </row>
    <row r="239" spans="1:28" x14ac:dyDescent="0.25">
      <c r="A239" s="116"/>
      <c r="B239" s="116"/>
      <c r="C239" s="118"/>
      <c r="D239" s="116"/>
      <c r="E239" s="118"/>
      <c r="F239" s="116"/>
      <c r="G239" s="118"/>
      <c r="H239" s="116"/>
      <c r="I239" s="118"/>
      <c r="J239" s="116"/>
      <c r="K239" s="118"/>
      <c r="L239" s="116"/>
      <c r="M239" s="118"/>
      <c r="N239" s="116"/>
      <c r="O239" s="118"/>
      <c r="P239" s="116"/>
      <c r="Q239" s="118"/>
      <c r="R239" s="116"/>
      <c r="S239" s="118"/>
      <c r="T239" s="116"/>
      <c r="U239" s="118"/>
      <c r="V239" s="116"/>
      <c r="W239" s="118"/>
      <c r="X239" s="116"/>
      <c r="Y239" s="118"/>
      <c r="Z239" s="116"/>
      <c r="AA239" s="120"/>
      <c r="AB239" s="105">
        <f t="shared" si="6"/>
        <v>0</v>
      </c>
    </row>
    <row r="240" spans="1:28" x14ac:dyDescent="0.25">
      <c r="A240" s="116"/>
      <c r="B240" s="116"/>
      <c r="C240" s="118"/>
      <c r="D240" s="116"/>
      <c r="E240" s="118"/>
      <c r="F240" s="116"/>
      <c r="G240" s="118"/>
      <c r="H240" s="116"/>
      <c r="I240" s="118"/>
      <c r="J240" s="116"/>
      <c r="K240" s="118"/>
      <c r="L240" s="116"/>
      <c r="M240" s="118"/>
      <c r="N240" s="116"/>
      <c r="O240" s="118"/>
      <c r="P240" s="116"/>
      <c r="Q240" s="118"/>
      <c r="R240" s="116"/>
      <c r="S240" s="118"/>
      <c r="T240" s="116"/>
      <c r="U240" s="118"/>
      <c r="V240" s="116"/>
      <c r="W240" s="118"/>
      <c r="X240" s="116"/>
      <c r="Y240" s="118"/>
      <c r="Z240" s="116"/>
      <c r="AA240" s="120"/>
      <c r="AB240" s="105">
        <f t="shared" si="6"/>
        <v>0</v>
      </c>
    </row>
    <row r="241" spans="1:28" x14ac:dyDescent="0.25">
      <c r="A241" s="116"/>
      <c r="B241" s="116"/>
      <c r="C241" s="118"/>
      <c r="D241" s="116"/>
      <c r="E241" s="118"/>
      <c r="F241" s="116"/>
      <c r="G241" s="118"/>
      <c r="H241" s="116"/>
      <c r="I241" s="118"/>
      <c r="J241" s="116"/>
      <c r="K241" s="118"/>
      <c r="L241" s="116"/>
      <c r="M241" s="118"/>
      <c r="N241" s="116"/>
      <c r="O241" s="118"/>
      <c r="P241" s="116"/>
      <c r="Q241" s="118"/>
      <c r="R241" s="116"/>
      <c r="S241" s="118"/>
      <c r="T241" s="116"/>
      <c r="U241" s="118"/>
      <c r="V241" s="116"/>
      <c r="W241" s="118"/>
      <c r="X241" s="116"/>
      <c r="Y241" s="118"/>
      <c r="Z241" s="116"/>
      <c r="AA241" s="120"/>
      <c r="AB241" s="105">
        <f t="shared" si="6"/>
        <v>0</v>
      </c>
    </row>
    <row r="242" spans="1:28" x14ac:dyDescent="0.25">
      <c r="A242" s="116"/>
      <c r="B242" s="116"/>
      <c r="C242" s="118"/>
      <c r="D242" s="116"/>
      <c r="E242" s="118"/>
      <c r="F242" s="116"/>
      <c r="G242" s="118"/>
      <c r="H242" s="116"/>
      <c r="I242" s="118"/>
      <c r="J242" s="116"/>
      <c r="K242" s="118"/>
      <c r="L242" s="116"/>
      <c r="M242" s="118"/>
      <c r="N242" s="116"/>
      <c r="O242" s="118"/>
      <c r="P242" s="116"/>
      <c r="Q242" s="118"/>
      <c r="R242" s="116"/>
      <c r="S242" s="118"/>
      <c r="T242" s="116"/>
      <c r="U242" s="118"/>
      <c r="V242" s="116"/>
      <c r="W242" s="118"/>
      <c r="X242" s="116"/>
      <c r="Y242" s="118"/>
      <c r="Z242" s="116"/>
      <c r="AA242" s="120"/>
      <c r="AB242" s="105">
        <f t="shared" si="6"/>
        <v>0</v>
      </c>
    </row>
    <row r="243" spans="1:28" x14ac:dyDescent="0.25">
      <c r="A243" s="116"/>
      <c r="B243" s="116"/>
      <c r="C243" s="118"/>
      <c r="D243" s="116"/>
      <c r="E243" s="118"/>
      <c r="F243" s="116"/>
      <c r="G243" s="118"/>
      <c r="H243" s="116"/>
      <c r="I243" s="118"/>
      <c r="J243" s="116"/>
      <c r="K243" s="118"/>
      <c r="L243" s="116"/>
      <c r="M243" s="118"/>
      <c r="N243" s="116"/>
      <c r="O243" s="118"/>
      <c r="P243" s="116"/>
      <c r="Q243" s="118"/>
      <c r="R243" s="116"/>
      <c r="S243" s="118"/>
      <c r="T243" s="116"/>
      <c r="U243" s="118"/>
      <c r="V243" s="116"/>
      <c r="W243" s="118"/>
      <c r="X243" s="116"/>
      <c r="Y243" s="118"/>
      <c r="Z243" s="116"/>
      <c r="AA243" s="120"/>
      <c r="AB243" s="105">
        <f t="shared" si="6"/>
        <v>0</v>
      </c>
    </row>
    <row r="244" spans="1:28" x14ac:dyDescent="0.25">
      <c r="A244" s="116"/>
      <c r="B244" s="116"/>
      <c r="C244" s="118"/>
      <c r="D244" s="116"/>
      <c r="E244" s="118"/>
      <c r="F244" s="116"/>
      <c r="G244" s="118"/>
      <c r="H244" s="116"/>
      <c r="I244" s="118"/>
      <c r="J244" s="116"/>
      <c r="K244" s="118"/>
      <c r="L244" s="116"/>
      <c r="M244" s="118"/>
      <c r="N244" s="116"/>
      <c r="O244" s="118"/>
      <c r="P244" s="116"/>
      <c r="Q244" s="118"/>
      <c r="R244" s="116"/>
      <c r="S244" s="118"/>
      <c r="T244" s="116"/>
      <c r="U244" s="118"/>
      <c r="V244" s="116"/>
      <c r="W244" s="118"/>
      <c r="X244" s="116"/>
      <c r="Y244" s="118"/>
      <c r="Z244" s="116"/>
      <c r="AA244" s="120"/>
      <c r="AB244" s="105">
        <f t="shared" si="6"/>
        <v>0</v>
      </c>
    </row>
    <row r="245" spans="1:28" x14ac:dyDescent="0.25">
      <c r="A245" s="116"/>
      <c r="B245" s="116"/>
      <c r="C245" s="118"/>
      <c r="D245" s="116"/>
      <c r="E245" s="118"/>
      <c r="F245" s="116"/>
      <c r="G245" s="118"/>
      <c r="H245" s="116"/>
      <c r="I245" s="118"/>
      <c r="J245" s="116"/>
      <c r="K245" s="118"/>
      <c r="L245" s="116"/>
      <c r="M245" s="118"/>
      <c r="N245" s="116"/>
      <c r="O245" s="118"/>
      <c r="P245" s="116"/>
      <c r="Q245" s="118"/>
      <c r="R245" s="116"/>
      <c r="S245" s="118"/>
      <c r="T245" s="116"/>
      <c r="U245" s="118"/>
      <c r="V245" s="116"/>
      <c r="W245" s="118"/>
      <c r="X245" s="116"/>
      <c r="Y245" s="118"/>
      <c r="Z245" s="116"/>
      <c r="AA245" s="120"/>
      <c r="AB245" s="105">
        <f t="shared" si="6"/>
        <v>0</v>
      </c>
    </row>
    <row r="246" spans="1:28" x14ac:dyDescent="0.25">
      <c r="A246" s="116"/>
      <c r="B246" s="116"/>
      <c r="C246" s="118"/>
      <c r="D246" s="116"/>
      <c r="E246" s="118"/>
      <c r="F246" s="116"/>
      <c r="G246" s="118"/>
      <c r="H246" s="116"/>
      <c r="I246" s="118"/>
      <c r="J246" s="116"/>
      <c r="K246" s="118"/>
      <c r="L246" s="116"/>
      <c r="M246" s="118"/>
      <c r="N246" s="116"/>
      <c r="O246" s="118"/>
      <c r="P246" s="116"/>
      <c r="Q246" s="118"/>
      <c r="R246" s="116"/>
      <c r="S246" s="118"/>
      <c r="T246" s="116"/>
      <c r="U246" s="118"/>
      <c r="V246" s="116"/>
      <c r="W246" s="118"/>
      <c r="X246" s="116"/>
      <c r="Y246" s="118"/>
      <c r="Z246" s="116"/>
      <c r="AA246" s="120"/>
      <c r="AB246" s="105">
        <f t="shared" si="6"/>
        <v>0</v>
      </c>
    </row>
    <row r="247" spans="1:28" x14ac:dyDescent="0.25">
      <c r="A247" s="116"/>
      <c r="B247" s="116"/>
      <c r="C247" s="118"/>
      <c r="D247" s="116"/>
      <c r="E247" s="118"/>
      <c r="F247" s="116"/>
      <c r="G247" s="118"/>
      <c r="H247" s="116"/>
      <c r="I247" s="118"/>
      <c r="J247" s="116"/>
      <c r="K247" s="118"/>
      <c r="L247" s="116"/>
      <c r="M247" s="118"/>
      <c r="N247" s="116"/>
      <c r="O247" s="118"/>
      <c r="P247" s="116"/>
      <c r="Q247" s="118"/>
      <c r="R247" s="116"/>
      <c r="S247" s="118"/>
      <c r="T247" s="116"/>
      <c r="U247" s="118"/>
      <c r="V247" s="116"/>
      <c r="W247" s="118"/>
      <c r="X247" s="116"/>
      <c r="Y247" s="118"/>
      <c r="Z247" s="116"/>
      <c r="AA247" s="120"/>
      <c r="AB247" s="105">
        <f t="shared" si="6"/>
        <v>0</v>
      </c>
    </row>
    <row r="248" spans="1:28" x14ac:dyDescent="0.25">
      <c r="A248" s="116"/>
      <c r="B248" s="116"/>
      <c r="C248" s="118"/>
      <c r="D248" s="116"/>
      <c r="E248" s="118"/>
      <c r="F248" s="116"/>
      <c r="G248" s="118"/>
      <c r="H248" s="116"/>
      <c r="I248" s="118"/>
      <c r="J248" s="116"/>
      <c r="K248" s="118"/>
      <c r="L248" s="116"/>
      <c r="M248" s="118"/>
      <c r="N248" s="116"/>
      <c r="O248" s="118"/>
      <c r="P248" s="116"/>
      <c r="Q248" s="118"/>
      <c r="R248" s="116"/>
      <c r="S248" s="118"/>
      <c r="T248" s="116"/>
      <c r="U248" s="118"/>
      <c r="V248" s="116"/>
      <c r="W248" s="118"/>
      <c r="X248" s="116"/>
      <c r="Y248" s="118"/>
      <c r="Z248" s="116"/>
      <c r="AA248" s="120"/>
      <c r="AB248" s="105">
        <f t="shared" si="6"/>
        <v>0</v>
      </c>
    </row>
    <row r="249" spans="1:28" x14ac:dyDescent="0.25">
      <c r="A249" s="116"/>
      <c r="B249" s="116"/>
      <c r="C249" s="118"/>
      <c r="D249" s="116"/>
      <c r="E249" s="118"/>
      <c r="F249" s="116"/>
      <c r="G249" s="118"/>
      <c r="H249" s="116"/>
      <c r="I249" s="118"/>
      <c r="J249" s="116"/>
      <c r="K249" s="118"/>
      <c r="L249" s="116"/>
      <c r="M249" s="118"/>
      <c r="N249" s="116"/>
      <c r="O249" s="118"/>
      <c r="P249" s="116"/>
      <c r="Q249" s="118"/>
      <c r="R249" s="116"/>
      <c r="S249" s="118"/>
      <c r="T249" s="116"/>
      <c r="U249" s="118"/>
      <c r="V249" s="116"/>
      <c r="W249" s="118"/>
      <c r="X249" s="116"/>
      <c r="Y249" s="118"/>
      <c r="Z249" s="116"/>
      <c r="AA249" s="120"/>
      <c r="AB249" s="105">
        <f t="shared" si="6"/>
        <v>0</v>
      </c>
    </row>
    <row r="250" spans="1:28" x14ac:dyDescent="0.25">
      <c r="A250" s="116"/>
      <c r="B250" s="116"/>
      <c r="C250" s="118"/>
      <c r="D250" s="116"/>
      <c r="E250" s="118"/>
      <c r="F250" s="116"/>
      <c r="G250" s="118"/>
      <c r="H250" s="116"/>
      <c r="I250" s="118"/>
      <c r="J250" s="116"/>
      <c r="K250" s="118"/>
      <c r="L250" s="116"/>
      <c r="M250" s="118"/>
      <c r="N250" s="116"/>
      <c r="O250" s="118"/>
      <c r="P250" s="116"/>
      <c r="Q250" s="118"/>
      <c r="R250" s="116"/>
      <c r="S250" s="118"/>
      <c r="T250" s="116"/>
      <c r="U250" s="118"/>
      <c r="V250" s="116"/>
      <c r="W250" s="118"/>
      <c r="X250" s="116"/>
      <c r="Y250" s="118"/>
      <c r="Z250" s="116"/>
      <c r="AA250" s="120"/>
      <c r="AB250" s="105">
        <f>SUM(AB3:AB249)</f>
        <v>0</v>
      </c>
    </row>
    <row r="251" spans="1:28" x14ac:dyDescent="0.25">
      <c r="Q251"/>
      <c r="S251"/>
      <c r="U251"/>
      <c r="W251"/>
      <c r="Y251"/>
      <c r="AA251"/>
      <c r="AB251" s="110"/>
    </row>
    <row r="252" spans="1:28" s="7" customFormat="1" ht="66.75" customHeight="1" x14ac:dyDescent="0.25">
      <c r="A252" s="111" t="s">
        <v>93</v>
      </c>
      <c r="B252" s="7" t="s">
        <v>94</v>
      </c>
      <c r="C252" s="7" t="s">
        <v>95</v>
      </c>
      <c r="D252" s="8" t="s">
        <v>96</v>
      </c>
      <c r="E252" s="8" t="s">
        <v>102</v>
      </c>
      <c r="F252" s="9" t="s">
        <v>103</v>
      </c>
      <c r="G252" s="8" t="s">
        <v>97</v>
      </c>
      <c r="H252" s="8" t="s">
        <v>105</v>
      </c>
      <c r="I252" s="9" t="s">
        <v>104</v>
      </c>
      <c r="J252" s="10" t="s">
        <v>98</v>
      </c>
      <c r="K252" s="8" t="s">
        <v>99</v>
      </c>
      <c r="L252" s="8" t="s">
        <v>105</v>
      </c>
      <c r="M252" s="9" t="s">
        <v>104</v>
      </c>
      <c r="N252" s="11" t="s">
        <v>101</v>
      </c>
      <c r="O252" s="11" t="s">
        <v>100</v>
      </c>
      <c r="P252" s="12" t="s">
        <v>106</v>
      </c>
    </row>
    <row r="253" spans="1:28" x14ac:dyDescent="0.25">
      <c r="AA253"/>
    </row>
    <row r="254" spans="1:28" x14ac:dyDescent="0.25">
      <c r="F254" s="106">
        <f>E254/2</f>
        <v>0</v>
      </c>
      <c r="I254" s="106">
        <f>H254/2</f>
        <v>0</v>
      </c>
      <c r="J254" s="106">
        <f>D254-F254+I254</f>
        <v>0</v>
      </c>
      <c r="M254" s="106">
        <f>L254/2</f>
        <v>0</v>
      </c>
      <c r="N254" s="106">
        <f>J254+K254+M254</f>
        <v>0</v>
      </c>
      <c r="O254" s="106">
        <f>N254*0.25</f>
        <v>0</v>
      </c>
      <c r="P254" s="107">
        <f>N254*2</f>
        <v>0</v>
      </c>
    </row>
    <row r="255" spans="1:28" x14ac:dyDescent="0.25">
      <c r="F255" s="106">
        <f t="shared" ref="F255:F273" si="7">E255/2</f>
        <v>0</v>
      </c>
      <c r="I255" s="106">
        <f t="shared" ref="I255:I273" si="8">H255/2</f>
        <v>0</v>
      </c>
      <c r="J255" s="106">
        <f t="shared" ref="J255:J273" si="9">D255-F255+I255</f>
        <v>0</v>
      </c>
      <c r="M255" s="106">
        <f t="shared" ref="M255:M273" si="10">L255/2</f>
        <v>0</v>
      </c>
      <c r="N255" s="106">
        <f t="shared" ref="N255:N273" si="11">J255+K255+M255</f>
        <v>0</v>
      </c>
      <c r="O255" s="106">
        <f t="shared" ref="O255:O273" si="12">N255*0.25</f>
        <v>0</v>
      </c>
      <c r="P255" s="107">
        <f t="shared" ref="P255:P273" si="13">N255*2</f>
        <v>0</v>
      </c>
    </row>
    <row r="256" spans="1:28" x14ac:dyDescent="0.25">
      <c r="F256" s="106">
        <f t="shared" si="7"/>
        <v>0</v>
      </c>
      <c r="I256" s="106">
        <f t="shared" si="8"/>
        <v>0</v>
      </c>
      <c r="J256" s="106">
        <f t="shared" si="9"/>
        <v>0</v>
      </c>
      <c r="M256" s="106">
        <f t="shared" si="10"/>
        <v>0</v>
      </c>
      <c r="N256" s="106">
        <f t="shared" si="11"/>
        <v>0</v>
      </c>
      <c r="O256" s="106">
        <f t="shared" si="12"/>
        <v>0</v>
      </c>
      <c r="P256" s="107">
        <f t="shared" si="13"/>
        <v>0</v>
      </c>
    </row>
    <row r="257" spans="6:16" x14ac:dyDescent="0.25">
      <c r="F257" s="106">
        <f t="shared" si="7"/>
        <v>0</v>
      </c>
      <c r="I257" s="106">
        <f t="shared" si="8"/>
        <v>0</v>
      </c>
      <c r="J257" s="106">
        <f t="shared" si="9"/>
        <v>0</v>
      </c>
      <c r="M257" s="106">
        <f t="shared" si="10"/>
        <v>0</v>
      </c>
      <c r="N257" s="106">
        <f t="shared" si="11"/>
        <v>0</v>
      </c>
      <c r="O257" s="106">
        <f t="shared" si="12"/>
        <v>0</v>
      </c>
      <c r="P257" s="107">
        <f t="shared" si="13"/>
        <v>0</v>
      </c>
    </row>
    <row r="258" spans="6:16" x14ac:dyDescent="0.25">
      <c r="F258" s="106">
        <f t="shared" si="7"/>
        <v>0</v>
      </c>
      <c r="I258" s="106">
        <f t="shared" si="8"/>
        <v>0</v>
      </c>
      <c r="J258" s="106">
        <f t="shared" si="9"/>
        <v>0</v>
      </c>
      <c r="M258" s="106">
        <f t="shared" si="10"/>
        <v>0</v>
      </c>
      <c r="N258" s="106">
        <f t="shared" si="11"/>
        <v>0</v>
      </c>
      <c r="O258" s="106">
        <f t="shared" si="12"/>
        <v>0</v>
      </c>
      <c r="P258" s="107">
        <f t="shared" si="13"/>
        <v>0</v>
      </c>
    </row>
    <row r="259" spans="6:16" x14ac:dyDescent="0.25">
      <c r="F259" s="106">
        <f t="shared" si="7"/>
        <v>0</v>
      </c>
      <c r="I259" s="106">
        <f t="shared" si="8"/>
        <v>0</v>
      </c>
      <c r="J259" s="106">
        <f t="shared" si="9"/>
        <v>0</v>
      </c>
      <c r="M259" s="106">
        <f t="shared" si="10"/>
        <v>0</v>
      </c>
      <c r="N259" s="106">
        <f t="shared" si="11"/>
        <v>0</v>
      </c>
      <c r="O259" s="106">
        <f t="shared" si="12"/>
        <v>0</v>
      </c>
      <c r="P259" s="107">
        <f t="shared" si="13"/>
        <v>0</v>
      </c>
    </row>
    <row r="260" spans="6:16" x14ac:dyDescent="0.25">
      <c r="F260" s="106">
        <f t="shared" si="7"/>
        <v>0</v>
      </c>
      <c r="I260" s="106">
        <f t="shared" si="8"/>
        <v>0</v>
      </c>
      <c r="J260" s="106">
        <f t="shared" si="9"/>
        <v>0</v>
      </c>
      <c r="M260" s="106">
        <f t="shared" si="10"/>
        <v>0</v>
      </c>
      <c r="N260" s="106">
        <f t="shared" si="11"/>
        <v>0</v>
      </c>
      <c r="O260" s="106">
        <f t="shared" si="12"/>
        <v>0</v>
      </c>
      <c r="P260" s="107">
        <f t="shared" si="13"/>
        <v>0</v>
      </c>
    </row>
    <row r="261" spans="6:16" x14ac:dyDescent="0.25">
      <c r="F261" s="106">
        <f t="shared" si="7"/>
        <v>0</v>
      </c>
      <c r="I261" s="106">
        <f t="shared" si="8"/>
        <v>0</v>
      </c>
      <c r="J261" s="106">
        <f t="shared" si="9"/>
        <v>0</v>
      </c>
      <c r="M261" s="106">
        <f t="shared" si="10"/>
        <v>0</v>
      </c>
      <c r="N261" s="106">
        <f t="shared" si="11"/>
        <v>0</v>
      </c>
      <c r="O261" s="106">
        <f t="shared" si="12"/>
        <v>0</v>
      </c>
      <c r="P261" s="107">
        <f t="shared" si="13"/>
        <v>0</v>
      </c>
    </row>
    <row r="262" spans="6:16" x14ac:dyDescent="0.25">
      <c r="F262" s="106">
        <f t="shared" si="7"/>
        <v>0</v>
      </c>
      <c r="I262" s="106">
        <f t="shared" si="8"/>
        <v>0</v>
      </c>
      <c r="J262" s="106">
        <f t="shared" si="9"/>
        <v>0</v>
      </c>
      <c r="M262" s="106">
        <f t="shared" si="10"/>
        <v>0</v>
      </c>
      <c r="N262" s="106">
        <f t="shared" si="11"/>
        <v>0</v>
      </c>
      <c r="O262" s="106">
        <f t="shared" si="12"/>
        <v>0</v>
      </c>
      <c r="P262" s="107">
        <f t="shared" si="13"/>
        <v>0</v>
      </c>
    </row>
    <row r="263" spans="6:16" x14ac:dyDescent="0.25">
      <c r="F263" s="106">
        <f t="shared" si="7"/>
        <v>0</v>
      </c>
      <c r="I263" s="106">
        <f t="shared" si="8"/>
        <v>0</v>
      </c>
      <c r="J263" s="106">
        <f t="shared" si="9"/>
        <v>0</v>
      </c>
      <c r="M263" s="106">
        <f t="shared" si="10"/>
        <v>0</v>
      </c>
      <c r="N263" s="106">
        <f t="shared" si="11"/>
        <v>0</v>
      </c>
      <c r="O263" s="106">
        <f t="shared" si="12"/>
        <v>0</v>
      </c>
      <c r="P263" s="107">
        <f t="shared" si="13"/>
        <v>0</v>
      </c>
    </row>
    <row r="264" spans="6:16" x14ac:dyDescent="0.25">
      <c r="F264" s="106">
        <f t="shared" si="7"/>
        <v>0</v>
      </c>
      <c r="I264" s="106">
        <f t="shared" si="8"/>
        <v>0</v>
      </c>
      <c r="J264" s="106">
        <f t="shared" si="9"/>
        <v>0</v>
      </c>
      <c r="M264" s="106">
        <f t="shared" si="10"/>
        <v>0</v>
      </c>
      <c r="N264" s="106">
        <f t="shared" si="11"/>
        <v>0</v>
      </c>
      <c r="O264" s="106">
        <f t="shared" si="12"/>
        <v>0</v>
      </c>
      <c r="P264" s="107">
        <f t="shared" si="13"/>
        <v>0</v>
      </c>
    </row>
    <row r="265" spans="6:16" x14ac:dyDescent="0.25">
      <c r="F265" s="106">
        <f t="shared" si="7"/>
        <v>0</v>
      </c>
      <c r="I265" s="106">
        <f t="shared" si="8"/>
        <v>0</v>
      </c>
      <c r="J265" s="106">
        <f t="shared" si="9"/>
        <v>0</v>
      </c>
      <c r="M265" s="106">
        <f t="shared" si="10"/>
        <v>0</v>
      </c>
      <c r="N265" s="106">
        <f t="shared" si="11"/>
        <v>0</v>
      </c>
      <c r="O265" s="106">
        <f t="shared" si="12"/>
        <v>0</v>
      </c>
      <c r="P265" s="107">
        <f t="shared" si="13"/>
        <v>0</v>
      </c>
    </row>
    <row r="266" spans="6:16" x14ac:dyDescent="0.25">
      <c r="F266" s="106">
        <f t="shared" si="7"/>
        <v>0</v>
      </c>
      <c r="I266" s="106">
        <f t="shared" si="8"/>
        <v>0</v>
      </c>
      <c r="J266" s="106">
        <f t="shared" si="9"/>
        <v>0</v>
      </c>
      <c r="M266" s="106">
        <f t="shared" si="10"/>
        <v>0</v>
      </c>
      <c r="N266" s="106">
        <f t="shared" si="11"/>
        <v>0</v>
      </c>
      <c r="O266" s="106">
        <f t="shared" si="12"/>
        <v>0</v>
      </c>
      <c r="P266" s="107">
        <f t="shared" si="13"/>
        <v>0</v>
      </c>
    </row>
    <row r="267" spans="6:16" x14ac:dyDescent="0.25">
      <c r="F267" s="106">
        <f t="shared" si="7"/>
        <v>0</v>
      </c>
      <c r="I267" s="106">
        <f t="shared" si="8"/>
        <v>0</v>
      </c>
      <c r="J267" s="106">
        <f t="shared" si="9"/>
        <v>0</v>
      </c>
      <c r="M267" s="106">
        <f t="shared" si="10"/>
        <v>0</v>
      </c>
      <c r="N267" s="106">
        <f t="shared" si="11"/>
        <v>0</v>
      </c>
      <c r="O267" s="106">
        <f t="shared" si="12"/>
        <v>0</v>
      </c>
      <c r="P267" s="107">
        <f t="shared" si="13"/>
        <v>0</v>
      </c>
    </row>
    <row r="268" spans="6:16" x14ac:dyDescent="0.25">
      <c r="F268" s="106">
        <f t="shared" si="7"/>
        <v>0</v>
      </c>
      <c r="I268" s="106">
        <f t="shared" si="8"/>
        <v>0</v>
      </c>
      <c r="J268" s="106">
        <f t="shared" si="9"/>
        <v>0</v>
      </c>
      <c r="M268" s="106">
        <f t="shared" si="10"/>
        <v>0</v>
      </c>
      <c r="N268" s="106">
        <f t="shared" si="11"/>
        <v>0</v>
      </c>
      <c r="O268" s="106">
        <f t="shared" si="12"/>
        <v>0</v>
      </c>
      <c r="P268" s="107">
        <f t="shared" si="13"/>
        <v>0</v>
      </c>
    </row>
    <row r="269" spans="6:16" x14ac:dyDescent="0.25">
      <c r="F269" s="106">
        <f t="shared" si="7"/>
        <v>0</v>
      </c>
      <c r="I269" s="106">
        <f t="shared" si="8"/>
        <v>0</v>
      </c>
      <c r="J269" s="106">
        <f t="shared" si="9"/>
        <v>0</v>
      </c>
      <c r="M269" s="106">
        <f t="shared" si="10"/>
        <v>0</v>
      </c>
      <c r="N269" s="106">
        <f t="shared" si="11"/>
        <v>0</v>
      </c>
      <c r="O269" s="106">
        <f t="shared" si="12"/>
        <v>0</v>
      </c>
      <c r="P269" s="107">
        <f t="shared" si="13"/>
        <v>0</v>
      </c>
    </row>
    <row r="270" spans="6:16" x14ac:dyDescent="0.25">
      <c r="F270" s="106">
        <f t="shared" si="7"/>
        <v>0</v>
      </c>
      <c r="I270" s="106">
        <f t="shared" si="8"/>
        <v>0</v>
      </c>
      <c r="J270" s="106">
        <f t="shared" si="9"/>
        <v>0</v>
      </c>
      <c r="M270" s="106">
        <f t="shared" si="10"/>
        <v>0</v>
      </c>
      <c r="N270" s="106">
        <f t="shared" si="11"/>
        <v>0</v>
      </c>
      <c r="O270" s="106">
        <f t="shared" si="12"/>
        <v>0</v>
      </c>
      <c r="P270" s="107">
        <f t="shared" si="13"/>
        <v>0</v>
      </c>
    </row>
    <row r="271" spans="6:16" x14ac:dyDescent="0.25">
      <c r="F271" s="106">
        <f t="shared" si="7"/>
        <v>0</v>
      </c>
      <c r="I271" s="106">
        <f t="shared" si="8"/>
        <v>0</v>
      </c>
      <c r="J271" s="106">
        <f t="shared" si="9"/>
        <v>0</v>
      </c>
      <c r="M271" s="106">
        <f t="shared" si="10"/>
        <v>0</v>
      </c>
      <c r="N271" s="106">
        <f t="shared" si="11"/>
        <v>0</v>
      </c>
      <c r="O271" s="106">
        <f t="shared" si="12"/>
        <v>0</v>
      </c>
      <c r="P271" s="107">
        <f t="shared" si="13"/>
        <v>0</v>
      </c>
    </row>
    <row r="272" spans="6:16" x14ac:dyDescent="0.25">
      <c r="F272" s="106">
        <f t="shared" si="7"/>
        <v>0</v>
      </c>
      <c r="I272" s="106">
        <f t="shared" si="8"/>
        <v>0</v>
      </c>
      <c r="J272" s="106">
        <f t="shared" si="9"/>
        <v>0</v>
      </c>
      <c r="M272" s="106">
        <f t="shared" si="10"/>
        <v>0</v>
      </c>
      <c r="N272" s="106">
        <f t="shared" si="11"/>
        <v>0</v>
      </c>
      <c r="O272" s="106">
        <f t="shared" si="12"/>
        <v>0</v>
      </c>
      <c r="P272" s="107">
        <f t="shared" si="13"/>
        <v>0</v>
      </c>
    </row>
    <row r="273" spans="4:16" x14ac:dyDescent="0.25">
      <c r="F273" s="106">
        <f t="shared" si="7"/>
        <v>0</v>
      </c>
      <c r="I273" s="106">
        <f t="shared" si="8"/>
        <v>0</v>
      </c>
      <c r="J273" s="106">
        <f t="shared" si="9"/>
        <v>0</v>
      </c>
      <c r="M273" s="106">
        <f t="shared" si="10"/>
        <v>0</v>
      </c>
      <c r="N273" s="106">
        <f t="shared" si="11"/>
        <v>0</v>
      </c>
      <c r="O273" s="106">
        <f t="shared" si="12"/>
        <v>0</v>
      </c>
      <c r="P273" s="107">
        <f t="shared" si="13"/>
        <v>0</v>
      </c>
    </row>
    <row r="274" spans="4:16" ht="24" customHeight="1" x14ac:dyDescent="0.25">
      <c r="D274" s="114">
        <f t="shared" ref="D274" si="14">SUM(D254:D273)</f>
        <v>0</v>
      </c>
      <c r="E274" s="108"/>
      <c r="F274" s="108">
        <f>SUM(F254:F273)</f>
        <v>0</v>
      </c>
      <c r="G274" s="6"/>
      <c r="H274" s="6"/>
      <c r="I274" s="108">
        <f>SUM(I254:I273)</f>
        <v>0</v>
      </c>
      <c r="J274" s="108">
        <f>SUM(J254:J273)</f>
        <v>0</v>
      </c>
      <c r="K274" s="108">
        <f>SUM(K254:K273)</f>
        <v>0</v>
      </c>
      <c r="L274" s="6"/>
      <c r="M274" s="108">
        <f>SUM(M254:M273)</f>
        <v>0</v>
      </c>
      <c r="N274" s="108">
        <f>SUM(N254:N273)</f>
        <v>0</v>
      </c>
      <c r="O274" s="108">
        <f>SUM(O254:O273)</f>
        <v>0</v>
      </c>
      <c r="P274" s="112"/>
    </row>
  </sheetData>
  <conditionalFormatting sqref="A1:AA1048576">
    <cfRule type="expression" dxfId="0" priority="1">
      <formula>CELL("row")=ROW()</formula>
    </cfRule>
  </conditionalFormatting>
  <dataValidations count="4">
    <dataValidation type="list" allowBlank="1" showInputMessage="1" showErrorMessage="1" sqref="B3:B250" xr:uid="{8F3F0CAA-3C43-4609-ADA0-66463E87C77A}">
      <formula1>Notes_Taxpayer_List</formula1>
    </dataValidation>
    <dataValidation allowBlank="1" showInputMessage="1" showErrorMessage="1" promptTitle="Avoid Errors" prompt="Wag mo na 'to pakialaman. Auto-divide by 2 lang 'tong column na to. Pinaikli lang yung ita-type mo. XD" sqref="F254:F273 I254:I273 M254:M273" xr:uid="{7B4467ED-5629-4593-BE89-BCC1BE64134B}"/>
    <dataValidation allowBlank="1" showInputMessage="1" showErrorMessage="1" promptTitle="How to use:" prompt="Sa first inputs, &quot;alt+right arrow&quot; to show the items on the list._x000a_Once nai-select mo na sya, other items below can auto-fill._x000a_e.g.:_x000a_Penalty Traffic_x000a_sa next cells sa ilalim, pagtype mo ng &quot;pe&quot;, autofill na yun." sqref="D1" xr:uid="{FB1C2F73-68B2-4539-BEBA-B0EE02973D29}"/>
    <dataValidation allowBlank="1" showInputMessage="1" showErrorMessage="1" promptTitle="Input:" prompt="Barangay Names + &quot;Cancelled&quot; lang ang options dito to make sure na mag-o-auto-populate yung sheet na Brgy_Share. If meron kang unsure na input at plano mong balikan, I suggest ibahin na lang muna ung kulay ng font, or fill or whatever works._x000a_;)" sqref="B1" xr:uid="{1A9D49A0-9D40-4962-93FE-EB389F345AFD}"/>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58B8CA8C-3BBD-431F-8E07-FFF30D2194F6}">
          <x14:formula1>
            <xm:f>Tag_List!$A$2:$A$87</xm:f>
          </x14:formula1>
          <xm:sqref>X4:X250 D5:D250 V4:V250 T4:T250 R4:R250 P4:P250 N4:N250 L4:L250 J4:J250 H4:H250 F3:F250 Z4:Z250</xm:sqref>
        </x14:dataValidation>
        <x14:dataValidation type="list" allowBlank="1" showInputMessage="1" showErrorMessage="1" xr:uid="{9C9CACC9-FC08-4C36-90E6-90361B9F74C0}">
          <x14:formula1>
            <xm:f>Tag_List!$D$26:$D$44</xm:f>
          </x14:formula1>
          <xm:sqref>C254:C273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4</vt:i4>
      </vt:variant>
    </vt:vector>
  </HeadingPairs>
  <TitlesOfParts>
    <vt:vector size="40" baseType="lpstr">
      <vt:lpstr>Tag_List</vt:lpstr>
      <vt:lpstr>COPY_THIS_PAGE__31x</vt:lpstr>
      <vt:lpstr>Month_Summary</vt:lpstr>
      <vt:lpstr>Summary Report</vt:lpstr>
      <vt:lpstr>Brgy_Share</vt:lpstr>
      <vt:lpstr>d1</vt:lpstr>
      <vt:lpstr>d2</vt:lpstr>
      <vt:lpstr>d3</vt:lpstr>
      <vt:lpstr>d4</vt:lpstr>
      <vt:lpstr>d5</vt:lpstr>
      <vt:lpstr>d6</vt:lpstr>
      <vt:lpstr>d7</vt:lpstr>
      <vt:lpstr>d8</vt:lpstr>
      <vt:lpstr>d9</vt:lpstr>
      <vt:lpstr>d10</vt:lpstr>
      <vt:lpstr>d11</vt:lpstr>
      <vt:lpstr>d12</vt:lpstr>
      <vt:lpstr>d13</vt:lpstr>
      <vt:lpstr>d14</vt:lpstr>
      <vt:lpstr>d15</vt:lpstr>
      <vt:lpstr>d16</vt:lpstr>
      <vt:lpstr>d17</vt:lpstr>
      <vt:lpstr>d18</vt:lpstr>
      <vt:lpstr>d19</vt:lpstr>
      <vt:lpstr>d20</vt:lpstr>
      <vt:lpstr>d21</vt:lpstr>
      <vt:lpstr>d22</vt:lpstr>
      <vt:lpstr>d23</vt:lpstr>
      <vt:lpstr>d24</vt:lpstr>
      <vt:lpstr>d25</vt:lpstr>
      <vt:lpstr>d26</vt:lpstr>
      <vt:lpstr>d27</vt:lpstr>
      <vt:lpstr>d28</vt:lpstr>
      <vt:lpstr>d29</vt:lpstr>
      <vt:lpstr>d30</vt:lpstr>
      <vt:lpstr>d31</vt:lpstr>
      <vt:lpstr>ACCTG</vt:lpstr>
      <vt:lpstr>MTO</vt:lpstr>
      <vt:lpstr>Notes_Taxpayer_List</vt:lpstr>
      <vt:lpstr>'Summary 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teppy</dc:creator>
  <cp:lastModifiedBy>Cristino Agapito</cp:lastModifiedBy>
  <dcterms:created xsi:type="dcterms:W3CDTF">2023-08-14T08:29:54Z</dcterms:created>
  <dcterms:modified xsi:type="dcterms:W3CDTF">2024-06-07T07:19:42Z</dcterms:modified>
</cp:coreProperties>
</file>