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Bocaueserver\d\xtino\Accounting_Files\Marie\eto sayo tita mariz\"/>
    </mc:Choice>
  </mc:AlternateContent>
  <xr:revisionPtr revIDLastSave="0" documentId="13_ncr:1_{3CB012B3-0DFA-41DF-AFD0-86BCECD70D1E}" xr6:coauthVersionLast="47" xr6:coauthVersionMax="47" xr10:uidLastSave="{00000000-0000-0000-0000-000000000000}"/>
  <bookViews>
    <workbookView xWindow="-120" yWindow="-120" windowWidth="20730" windowHeight="11760" tabRatio="933" activeTab="3" xr2:uid="{8ADD2B8A-5A5C-4525-A470-9134E01C4CBC}"/>
  </bookViews>
  <sheets>
    <sheet name="Tag_List" sheetId="1" r:id="rId1"/>
    <sheet name="COPY_THIS_PAGE__31x" sheetId="3" state="hidden" r:id="rId2"/>
    <sheet name="Month_Summary" sheetId="36" r:id="rId3"/>
    <sheet name="Summary Report" sheetId="35" r:id="rId4"/>
    <sheet name="Brgy_Share" sheetId="34" r:id="rId5"/>
    <sheet name="d1" sheetId="2" r:id="rId6"/>
    <sheet name="d2" sheetId="4" r:id="rId7"/>
    <sheet name="d3" sheetId="5" r:id="rId8"/>
    <sheet name="d4" sheetId="6" r:id="rId9"/>
    <sheet name="d5" sheetId="26" r:id="rId10"/>
    <sheet name="d6" sheetId="27" r:id="rId11"/>
    <sheet name="d7" sheetId="7" r:id="rId12"/>
    <sheet name="d8" sheetId="8" r:id="rId13"/>
    <sheet name="d9" sheetId="9" r:id="rId14"/>
    <sheet name="d10" sheetId="10" r:id="rId15"/>
    <sheet name="d11" sheetId="11" r:id="rId16"/>
    <sheet name="d12" sheetId="28" r:id="rId17"/>
    <sheet name="d13" sheetId="29" r:id="rId18"/>
    <sheet name="d14" sheetId="12" r:id="rId19"/>
    <sheet name="d15" sheetId="13" r:id="rId20"/>
    <sheet name="d16" sheetId="14" r:id="rId21"/>
    <sheet name="d17" sheetId="15" r:id="rId22"/>
    <sheet name="d18" sheetId="16" r:id="rId23"/>
    <sheet name="d19" sheetId="30" r:id="rId24"/>
    <sheet name="d20" sheetId="31" r:id="rId25"/>
    <sheet name="d21" sheetId="17" r:id="rId26"/>
    <sheet name="d22" sheetId="18" r:id="rId27"/>
    <sheet name="d23" sheetId="19" r:id="rId28"/>
    <sheet name="d24" sheetId="20" r:id="rId29"/>
    <sheet name="d25" sheetId="21" r:id="rId30"/>
    <sheet name="d26" sheetId="32" r:id="rId31"/>
    <sheet name="d27" sheetId="33" r:id="rId32"/>
    <sheet name="d28" sheetId="22" r:id="rId33"/>
    <sheet name="d29" sheetId="23" r:id="rId34"/>
    <sheet name="d30" sheetId="24" r:id="rId35"/>
    <sheet name="d31" sheetId="25" r:id="rId36"/>
  </sheets>
  <definedNames>
    <definedName name="ACCTG">Month_Summary!$D$2:$D$88</definedName>
    <definedName name="MTO">Month_Summary!$E$2:$E$88</definedName>
    <definedName name="Notes_Taxpayer_List">Tag_List!$D$26:$D$45</definedName>
    <definedName name="_xlnm.Print_Area" localSheetId="3">'Summary Report'!$A$1:$AF$49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29" i="34" l="1"/>
  <c r="AH48" i="34" s="1"/>
  <c r="AI47" i="34"/>
  <c r="AJ47" i="34" s="1"/>
  <c r="AJ46" i="34"/>
  <c r="AI46" i="34"/>
  <c r="AI45" i="34"/>
  <c r="AJ45" i="34" s="1"/>
  <c r="AI44" i="34"/>
  <c r="AJ44" i="34" s="1"/>
  <c r="AJ43" i="34"/>
  <c r="AI43" i="34"/>
  <c r="AI42" i="34"/>
  <c r="AJ42" i="34" s="1"/>
  <c r="AI41" i="34"/>
  <c r="AJ41" i="34" s="1"/>
  <c r="AJ40" i="34"/>
  <c r="AI40" i="34"/>
  <c r="AI39" i="34"/>
  <c r="AJ39" i="34" s="1"/>
  <c r="AI38" i="34"/>
  <c r="AJ38" i="34" s="1"/>
  <c r="AJ37" i="34"/>
  <c r="AI37" i="34"/>
  <c r="AI36" i="34"/>
  <c r="AJ36" i="34" s="1"/>
  <c r="AI35" i="34"/>
  <c r="AJ35" i="34" s="1"/>
  <c r="AJ34" i="34"/>
  <c r="AI34" i="34"/>
  <c r="AI33" i="34"/>
  <c r="AJ33" i="34" s="1"/>
  <c r="AI32" i="34"/>
  <c r="AJ32" i="34" s="1"/>
  <c r="AJ31" i="34"/>
  <c r="AI31" i="34"/>
  <c r="AI30" i="34"/>
  <c r="AJ30" i="34" s="1"/>
  <c r="AI29" i="34"/>
  <c r="AJ29" i="34" s="1"/>
  <c r="AI21" i="34"/>
  <c r="AI20" i="34"/>
  <c r="AI19" i="34"/>
  <c r="AI18" i="34"/>
  <c r="AI17" i="34"/>
  <c r="AI16" i="34"/>
  <c r="AI15" i="34"/>
  <c r="AI14" i="34"/>
  <c r="AI13" i="34"/>
  <c r="AI12" i="34"/>
  <c r="AI11" i="34"/>
  <c r="AI10" i="34"/>
  <c r="AI9" i="34"/>
  <c r="AI8" i="34"/>
  <c r="AI7" i="34"/>
  <c r="AI6" i="34"/>
  <c r="AI5" i="34"/>
  <c r="AI4" i="34"/>
  <c r="AI3" i="34"/>
  <c r="V24" i="34"/>
  <c r="AH30" i="34"/>
  <c r="AH31" i="34"/>
  <c r="AH32" i="34"/>
  <c r="AH33" i="34"/>
  <c r="AH34" i="34"/>
  <c r="AH35" i="34"/>
  <c r="AH36" i="34"/>
  <c r="AH37" i="34"/>
  <c r="AH38" i="34"/>
  <c r="AH39" i="34"/>
  <c r="AH40" i="34"/>
  <c r="AH41" i="34"/>
  <c r="AH42" i="34"/>
  <c r="AH43" i="34"/>
  <c r="AH44" i="34"/>
  <c r="AH45" i="34"/>
  <c r="AH46" i="34"/>
  <c r="AH47" i="34"/>
  <c r="AH22" i="34"/>
  <c r="AH4" i="34"/>
  <c r="AH5" i="34"/>
  <c r="AH6" i="34"/>
  <c r="AH7" i="34"/>
  <c r="AH8" i="34"/>
  <c r="AH9" i="34"/>
  <c r="AH10" i="34"/>
  <c r="AH11" i="34"/>
  <c r="AH12" i="34"/>
  <c r="AH13" i="34"/>
  <c r="AH14" i="34"/>
  <c r="AH15" i="34"/>
  <c r="AH16" i="34"/>
  <c r="AH17" i="34"/>
  <c r="AH18" i="34"/>
  <c r="AH19" i="34"/>
  <c r="AH20" i="34"/>
  <c r="AH21" i="34"/>
  <c r="AH3" i="34"/>
  <c r="AB80" i="2"/>
  <c r="AE80"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J470" i="2" l="1"/>
  <c r="N470" i="2" s="1"/>
  <c r="P470" i="2" s="1"/>
  <c r="J464" i="2"/>
  <c r="N464" i="2" s="1"/>
  <c r="P464" i="2" s="1"/>
  <c r="J344" i="2"/>
  <c r="N344" i="2" s="1"/>
  <c r="P344" i="2" s="1"/>
  <c r="J507" i="2"/>
  <c r="N507" i="2" s="1"/>
  <c r="O507" i="2" s="1"/>
  <c r="J505" i="2"/>
  <c r="J503" i="2"/>
  <c r="N503" i="2" s="1"/>
  <c r="P503" i="2" s="1"/>
  <c r="J501" i="2"/>
  <c r="N501" i="2" s="1"/>
  <c r="O501" i="2" s="1"/>
  <c r="J497" i="2"/>
  <c r="N497" i="2" s="1"/>
  <c r="P497" i="2" s="1"/>
  <c r="J371" i="2"/>
  <c r="N371" i="2" s="1"/>
  <c r="P371" i="2" s="1"/>
  <c r="J496" i="2"/>
  <c r="N496" i="2" s="1"/>
  <c r="O496" i="2" s="1"/>
  <c r="J433" i="2"/>
  <c r="N433" i="2" s="1"/>
  <c r="P433" i="2" s="1"/>
  <c r="J431" i="2"/>
  <c r="J361" i="2"/>
  <c r="N361" i="2" s="1"/>
  <c r="J357" i="2"/>
  <c r="N357" i="2" s="1"/>
  <c r="O357" i="2" s="1"/>
  <c r="J353" i="2"/>
  <c r="N353" i="2" s="1"/>
  <c r="P353" i="2" s="1"/>
  <c r="J341" i="2"/>
  <c r="N341" i="2" s="1"/>
  <c r="P341" i="2" s="1"/>
  <c r="J339" i="2"/>
  <c r="N339" i="2" s="1"/>
  <c r="O339" i="2" s="1"/>
  <c r="J331" i="2"/>
  <c r="N331" i="2" s="1"/>
  <c r="O331" i="2" s="1"/>
  <c r="J313" i="2"/>
  <c r="N313" i="2" s="1"/>
  <c r="J456" i="2"/>
  <c r="N456" i="2" s="1"/>
  <c r="P456" i="2" s="1"/>
  <c r="J442" i="2"/>
  <c r="N442" i="2" s="1"/>
  <c r="P442" i="2" s="1"/>
  <c r="J438" i="2"/>
  <c r="N438" i="2" s="1"/>
  <c r="O438" i="2" s="1"/>
  <c r="J432" i="2"/>
  <c r="N432" i="2" s="1"/>
  <c r="O432" i="2" s="1"/>
  <c r="J430" i="2"/>
  <c r="N430" i="2" s="1"/>
  <c r="P430" i="2" s="1"/>
  <c r="J428" i="2"/>
  <c r="N428" i="2" s="1"/>
  <c r="P428" i="2" s="1"/>
  <c r="J426" i="2"/>
  <c r="N426" i="2" s="1"/>
  <c r="J406" i="2"/>
  <c r="N406" i="2" s="1"/>
  <c r="O406" i="2" s="1"/>
  <c r="J404" i="2"/>
  <c r="N404" i="2" s="1"/>
  <c r="O404" i="2" s="1"/>
  <c r="J400" i="2"/>
  <c r="N400" i="2" s="1"/>
  <c r="J396" i="2"/>
  <c r="N396" i="2" s="1"/>
  <c r="J388" i="2"/>
  <c r="N388" i="2" s="1"/>
  <c r="J378" i="2"/>
  <c r="N378" i="2" s="1"/>
  <c r="J374" i="2"/>
  <c r="N374" i="2" s="1"/>
  <c r="O374" i="2" s="1"/>
  <c r="J372" i="2"/>
  <c r="N372" i="2" s="1"/>
  <c r="O372" i="2" s="1"/>
  <c r="J311" i="2"/>
  <c r="N311" i="2" s="1"/>
  <c r="O311" i="2" s="1"/>
  <c r="J370" i="2"/>
  <c r="N370" i="2" s="1"/>
  <c r="O370" i="2" s="1"/>
  <c r="J368" i="2"/>
  <c r="N368" i="2" s="1"/>
  <c r="P368" i="2" s="1"/>
  <c r="J366" i="2"/>
  <c r="N366" i="2" s="1"/>
  <c r="J352" i="2"/>
  <c r="N352" i="2" s="1"/>
  <c r="J348" i="2"/>
  <c r="N348" i="2" s="1"/>
  <c r="O348" i="2" s="1"/>
  <c r="J336" i="2"/>
  <c r="N336" i="2" s="1"/>
  <c r="P336" i="2" s="1"/>
  <c r="J492" i="2"/>
  <c r="N492" i="2" s="1"/>
  <c r="O492" i="2" s="1"/>
  <c r="J488" i="2"/>
  <c r="N488" i="2" s="1"/>
  <c r="J486" i="2"/>
  <c r="N486" i="2" s="1"/>
  <c r="J484" i="2"/>
  <c r="N484" i="2" s="1"/>
  <c r="O484" i="2" s="1"/>
  <c r="J462" i="2"/>
  <c r="N462" i="2" s="1"/>
  <c r="J447" i="2"/>
  <c r="N447" i="2" s="1"/>
  <c r="J445" i="2"/>
  <c r="N445" i="2" s="1"/>
  <c r="P445" i="2" s="1"/>
  <c r="J318" i="2"/>
  <c r="N318" i="2" s="1"/>
  <c r="J423" i="2"/>
  <c r="N423" i="2" s="1"/>
  <c r="O423" i="2" s="1"/>
  <c r="J421" i="2"/>
  <c r="N421" i="2" s="1"/>
  <c r="J417" i="2"/>
  <c r="N417" i="2" s="1"/>
  <c r="P417" i="2" s="1"/>
  <c r="J415" i="2"/>
  <c r="N415" i="2" s="1"/>
  <c r="P415" i="2" s="1"/>
  <c r="J413" i="2"/>
  <c r="N413" i="2" s="1"/>
  <c r="J409" i="2"/>
  <c r="N409" i="2" s="1"/>
  <c r="J407" i="2"/>
  <c r="N407" i="2" s="1"/>
  <c r="P407" i="2" s="1"/>
  <c r="J403" i="2"/>
  <c r="N403" i="2" s="1"/>
  <c r="P403" i="2" s="1"/>
  <c r="J399" i="2"/>
  <c r="N399" i="2" s="1"/>
  <c r="P399" i="2" s="1"/>
  <c r="J395" i="2"/>
  <c r="N395" i="2" s="1"/>
  <c r="J387" i="2"/>
  <c r="N387" i="2" s="1"/>
  <c r="O387" i="2" s="1"/>
  <c r="J383" i="2"/>
  <c r="N383" i="2" s="1"/>
  <c r="P383" i="2" s="1"/>
  <c r="J381" i="2"/>
  <c r="N381" i="2" s="1"/>
  <c r="P381" i="2" s="1"/>
  <c r="J377" i="2"/>
  <c r="J375" i="2"/>
  <c r="N375" i="2" s="1"/>
  <c r="P375" i="2" s="1"/>
  <c r="N505" i="2"/>
  <c r="P505" i="2" s="1"/>
  <c r="J337" i="2"/>
  <c r="N337" i="2" s="1"/>
  <c r="P337" i="2" s="1"/>
  <c r="J424" i="2"/>
  <c r="N424" i="2" s="1"/>
  <c r="P424" i="2" s="1"/>
  <c r="J498" i="2"/>
  <c r="N498" i="2" s="1"/>
  <c r="J454" i="2"/>
  <c r="N454" i="2" s="1"/>
  <c r="P454" i="2" s="1"/>
  <c r="J452" i="2"/>
  <c r="N452" i="2" s="1"/>
  <c r="P452" i="2" s="1"/>
  <c r="J448" i="2"/>
  <c r="N448" i="2" s="1"/>
  <c r="J429" i="2"/>
  <c r="N429" i="2" s="1"/>
  <c r="P429" i="2" s="1"/>
  <c r="J427" i="2"/>
  <c r="N427" i="2" s="1"/>
  <c r="O427" i="2" s="1"/>
  <c r="J425" i="2"/>
  <c r="N425" i="2" s="1"/>
  <c r="O425" i="2" s="1"/>
  <c r="J416" i="2"/>
  <c r="N416" i="2" s="1"/>
  <c r="J397" i="2"/>
  <c r="N397" i="2" s="1"/>
  <c r="P397" i="2" s="1"/>
  <c r="J386" i="2"/>
  <c r="N386" i="2" s="1"/>
  <c r="P386" i="2" s="1"/>
  <c r="J384" i="2"/>
  <c r="N384" i="2" s="1"/>
  <c r="O384" i="2" s="1"/>
  <c r="J360" i="2"/>
  <c r="N360" i="2" s="1"/>
  <c r="O360" i="2" s="1"/>
  <c r="J312" i="2"/>
  <c r="N312" i="2" s="1"/>
  <c r="O312" i="2" s="1"/>
  <c r="J460" i="2"/>
  <c r="N460" i="2" s="1"/>
  <c r="P460" i="2" s="1"/>
  <c r="J325" i="2"/>
  <c r="N325" i="2" s="1"/>
  <c r="O325" i="2" s="1"/>
  <c r="J321" i="2"/>
  <c r="N321" i="2" s="1"/>
  <c r="J319" i="2"/>
  <c r="N319" i="2" s="1"/>
  <c r="O319" i="2" s="1"/>
  <c r="J436" i="2"/>
  <c r="N436" i="2" s="1"/>
  <c r="P436" i="2" s="1"/>
  <c r="J434" i="2"/>
  <c r="N434" i="2" s="1"/>
  <c r="J405" i="2"/>
  <c r="N405" i="2" s="1"/>
  <c r="J376" i="2"/>
  <c r="N376" i="2" s="1"/>
  <c r="P376" i="2" s="1"/>
  <c r="J365" i="2"/>
  <c r="N365" i="2" s="1"/>
  <c r="P365" i="2" s="1"/>
  <c r="J342" i="2"/>
  <c r="N342" i="2" s="1"/>
  <c r="O342" i="2" s="1"/>
  <c r="J340" i="2"/>
  <c r="N340" i="2" s="1"/>
  <c r="P340" i="2" s="1"/>
  <c r="J332" i="2"/>
  <c r="N332" i="2" s="1"/>
  <c r="O332" i="2" s="1"/>
  <c r="J483" i="2"/>
  <c r="N483" i="2" s="1"/>
  <c r="O483" i="2" s="1"/>
  <c r="J479" i="2"/>
  <c r="N479" i="2" s="1"/>
  <c r="O479" i="2" s="1"/>
  <c r="J477" i="2"/>
  <c r="N477" i="2" s="1"/>
  <c r="O477" i="2" s="1"/>
  <c r="J475" i="2"/>
  <c r="N475" i="2" s="1"/>
  <c r="J473" i="2"/>
  <c r="N473" i="2" s="1"/>
  <c r="O473" i="2" s="1"/>
  <c r="J471" i="2"/>
  <c r="N471" i="2" s="1"/>
  <c r="O471" i="2" s="1"/>
  <c r="J469" i="2"/>
  <c r="N469" i="2" s="1"/>
  <c r="P469" i="2" s="1"/>
  <c r="J467" i="2"/>
  <c r="N467" i="2" s="1"/>
  <c r="O467" i="2" s="1"/>
  <c r="J465" i="2"/>
  <c r="N465" i="2" s="1"/>
  <c r="O465" i="2" s="1"/>
  <c r="J463" i="2"/>
  <c r="N463" i="2" s="1"/>
  <c r="J441" i="2"/>
  <c r="N441" i="2" s="1"/>
  <c r="O441" i="2" s="1"/>
  <c r="J439" i="2"/>
  <c r="N439" i="2" s="1"/>
  <c r="J422" i="2"/>
  <c r="N422" i="2" s="1"/>
  <c r="J411" i="2"/>
  <c r="N411" i="2" s="1"/>
  <c r="O411" i="2" s="1"/>
  <c r="J410" i="2"/>
  <c r="N410" i="2" s="1"/>
  <c r="O410" i="2" s="1"/>
  <c r="J394" i="2"/>
  <c r="N394" i="2" s="1"/>
  <c r="P394" i="2" s="1"/>
  <c r="J379" i="2"/>
  <c r="N379" i="2" s="1"/>
  <c r="P379" i="2" s="1"/>
  <c r="J351" i="2"/>
  <c r="N351" i="2" s="1"/>
  <c r="P351" i="2" s="1"/>
  <c r="J349" i="2"/>
  <c r="N349" i="2" s="1"/>
  <c r="J326" i="2"/>
  <c r="N326" i="2" s="1"/>
  <c r="J320" i="2"/>
  <c r="N320" i="2" s="1"/>
  <c r="J495" i="2"/>
  <c r="N495" i="2" s="1"/>
  <c r="O495" i="2" s="1"/>
  <c r="J493" i="2"/>
  <c r="N493" i="2" s="1"/>
  <c r="J480" i="2"/>
  <c r="N480" i="2" s="1"/>
  <c r="O480" i="2" s="1"/>
  <c r="J478" i="2"/>
  <c r="N478" i="2" s="1"/>
  <c r="P478" i="2" s="1"/>
  <c r="J476" i="2"/>
  <c r="N476" i="2" s="1"/>
  <c r="J459" i="2"/>
  <c r="N459" i="2" s="1"/>
  <c r="J457" i="2"/>
  <c r="N457" i="2" s="1"/>
  <c r="P457" i="2" s="1"/>
  <c r="J446" i="2"/>
  <c r="N446" i="2" s="1"/>
  <c r="P446" i="2" s="1"/>
  <c r="J444" i="2"/>
  <c r="N444" i="2" s="1"/>
  <c r="O444" i="2" s="1"/>
  <c r="J437" i="2"/>
  <c r="N437" i="2" s="1"/>
  <c r="P437" i="2" s="1"/>
  <c r="J414" i="2"/>
  <c r="N414" i="2" s="1"/>
  <c r="P414" i="2" s="1"/>
  <c r="J408" i="2"/>
  <c r="N408" i="2" s="1"/>
  <c r="O408" i="2" s="1"/>
  <c r="J393" i="2"/>
  <c r="N393" i="2" s="1"/>
  <c r="O393" i="2" s="1"/>
  <c r="J382" i="2"/>
  <c r="N382" i="2" s="1"/>
  <c r="O382" i="2" s="1"/>
  <c r="J359" i="2"/>
  <c r="N359" i="2" s="1"/>
  <c r="P359" i="2" s="1"/>
  <c r="J347" i="2"/>
  <c r="N347" i="2" s="1"/>
  <c r="J338" i="2"/>
  <c r="N338" i="2" s="1"/>
  <c r="J335" i="2"/>
  <c r="N335" i="2" s="1"/>
  <c r="O335" i="2" s="1"/>
  <c r="J333" i="2"/>
  <c r="N333" i="2" s="1"/>
  <c r="J508" i="2"/>
  <c r="N508" i="2" s="1"/>
  <c r="P508" i="2" s="1"/>
  <c r="J502" i="2"/>
  <c r="N502" i="2" s="1"/>
  <c r="O502" i="2" s="1"/>
  <c r="J489" i="2"/>
  <c r="N489" i="2" s="1"/>
  <c r="O489" i="2" s="1"/>
  <c r="J485" i="2"/>
  <c r="N485" i="2" s="1"/>
  <c r="O485" i="2" s="1"/>
  <c r="J474" i="2"/>
  <c r="N474" i="2" s="1"/>
  <c r="O474" i="2" s="1"/>
  <c r="J468" i="2"/>
  <c r="N468" i="2" s="1"/>
  <c r="O468" i="2" s="1"/>
  <c r="J461" i="2"/>
  <c r="N461" i="2" s="1"/>
  <c r="O461" i="2" s="1"/>
  <c r="J455" i="2"/>
  <c r="N455" i="2" s="1"/>
  <c r="J453" i="2"/>
  <c r="N453" i="2" s="1"/>
  <c r="J440" i="2"/>
  <c r="N440" i="2" s="1"/>
  <c r="J435" i="2"/>
  <c r="N435" i="2" s="1"/>
  <c r="N431" i="2"/>
  <c r="O431" i="2" s="1"/>
  <c r="J419" i="2"/>
  <c r="N419" i="2" s="1"/>
  <c r="O419" i="2" s="1"/>
  <c r="J412" i="2"/>
  <c r="N412" i="2" s="1"/>
  <c r="J401" i="2"/>
  <c r="N401" i="2" s="1"/>
  <c r="P401" i="2" s="1"/>
  <c r="J398" i="2"/>
  <c r="N398" i="2" s="1"/>
  <c r="J380" i="2"/>
  <c r="N380" i="2" s="1"/>
  <c r="J355" i="2"/>
  <c r="N355" i="2" s="1"/>
  <c r="J343" i="2"/>
  <c r="N343" i="2" s="1"/>
  <c r="P343" i="2" s="1"/>
  <c r="J329" i="2"/>
  <c r="N329" i="2" s="1"/>
  <c r="P329" i="2" s="1"/>
  <c r="J327" i="2"/>
  <c r="N327" i="2" s="1"/>
  <c r="O327" i="2" s="1"/>
  <c r="J324" i="2"/>
  <c r="N324" i="2" s="1"/>
  <c r="P324" i="2" s="1"/>
  <c r="J322" i="2"/>
  <c r="N322" i="2" s="1"/>
  <c r="J317" i="2"/>
  <c r="N317" i="2" s="1"/>
  <c r="P317" i="2" s="1"/>
  <c r="J315" i="2"/>
  <c r="N315" i="2" s="1"/>
  <c r="P315" i="2" s="1"/>
  <c r="J466" i="2"/>
  <c r="N466" i="2" s="1"/>
  <c r="J451" i="2"/>
  <c r="N451" i="2" s="1"/>
  <c r="O451" i="2" s="1"/>
  <c r="J449" i="2"/>
  <c r="N449" i="2" s="1"/>
  <c r="P449" i="2" s="1"/>
  <c r="J392" i="2"/>
  <c r="N392" i="2" s="1"/>
  <c r="O392" i="2" s="1"/>
  <c r="J390" i="2"/>
  <c r="N390" i="2" s="1"/>
  <c r="J364" i="2"/>
  <c r="N364" i="2" s="1"/>
  <c r="J362" i="2"/>
  <c r="N362" i="2" s="1"/>
  <c r="O362" i="2" s="1"/>
  <c r="J499" i="2"/>
  <c r="N499" i="2" s="1"/>
  <c r="P499" i="2" s="1"/>
  <c r="J418" i="2"/>
  <c r="N418" i="2" s="1"/>
  <c r="P418" i="2" s="1"/>
  <c r="J354" i="2"/>
  <c r="N354" i="2" s="1"/>
  <c r="J330" i="2"/>
  <c r="N330" i="2" s="1"/>
  <c r="J323" i="2"/>
  <c r="N323" i="2" s="1"/>
  <c r="J316" i="2"/>
  <c r="N316" i="2" s="1"/>
  <c r="P316" i="2" s="1"/>
  <c r="J314" i="2"/>
  <c r="N314" i="2" s="1"/>
  <c r="P384" i="2"/>
  <c r="J506" i="2"/>
  <c r="N506" i="2" s="1"/>
  <c r="P506" i="2" s="1"/>
  <c r="J487" i="2"/>
  <c r="N487" i="2" s="1"/>
  <c r="P487" i="2" s="1"/>
  <c r="J389" i="2"/>
  <c r="N389" i="2" s="1"/>
  <c r="P389" i="2" s="1"/>
  <c r="J490" i="2"/>
  <c r="N490" i="2" s="1"/>
  <c r="O490" i="2" s="1"/>
  <c r="J481" i="2"/>
  <c r="N481" i="2" s="1"/>
  <c r="O481" i="2" s="1"/>
  <c r="J367" i="2"/>
  <c r="N367" i="2" s="1"/>
  <c r="O367" i="2" s="1"/>
  <c r="J350" i="2"/>
  <c r="N350" i="2" s="1"/>
  <c r="O350" i="2" s="1"/>
  <c r="J500" i="2"/>
  <c r="N500" i="2" s="1"/>
  <c r="J482" i="2"/>
  <c r="N482" i="2" s="1"/>
  <c r="J472" i="2"/>
  <c r="N472" i="2" s="1"/>
  <c r="J458" i="2"/>
  <c r="N458" i="2" s="1"/>
  <c r="J443" i="2"/>
  <c r="N443" i="2" s="1"/>
  <c r="J373" i="2"/>
  <c r="N373" i="2" s="1"/>
  <c r="J491" i="2"/>
  <c r="N491" i="2" s="1"/>
  <c r="J504" i="2"/>
  <c r="N504" i="2" s="1"/>
  <c r="J494" i="2"/>
  <c r="N494" i="2" s="1"/>
  <c r="J450" i="2"/>
  <c r="N450" i="2" s="1"/>
  <c r="O430" i="2"/>
  <c r="J345" i="2"/>
  <c r="N345" i="2" s="1"/>
  <c r="J391" i="2"/>
  <c r="N391" i="2" s="1"/>
  <c r="J420" i="2"/>
  <c r="N420" i="2" s="1"/>
  <c r="J385" i="2"/>
  <c r="N385" i="2" s="1"/>
  <c r="J358" i="2"/>
  <c r="N358" i="2" s="1"/>
  <c r="J356" i="2"/>
  <c r="N356" i="2" s="1"/>
  <c r="J346" i="2"/>
  <c r="N346" i="2" s="1"/>
  <c r="J402" i="2"/>
  <c r="N402" i="2" s="1"/>
  <c r="N377" i="2"/>
  <c r="J369" i="2"/>
  <c r="N369" i="2" s="1"/>
  <c r="J334" i="2"/>
  <c r="N334" i="2" s="1"/>
  <c r="J363" i="2"/>
  <c r="N363" i="2" s="1"/>
  <c r="J328" i="2"/>
  <c r="N328" i="2" s="1"/>
  <c r="P467" i="2" l="1"/>
  <c r="O399" i="2"/>
  <c r="O454" i="2"/>
  <c r="P432" i="2"/>
  <c r="O505" i="2"/>
  <c r="O375" i="2"/>
  <c r="O403" i="2"/>
  <c r="O497" i="2"/>
  <c r="P406" i="2"/>
  <c r="O378" i="2"/>
  <c r="P378" i="2"/>
  <c r="O401" i="2"/>
  <c r="O446" i="2"/>
  <c r="O469" i="2"/>
  <c r="P367" i="2"/>
  <c r="O503" i="2"/>
  <c r="P489" i="2"/>
  <c r="O486" i="2"/>
  <c r="P486" i="2"/>
  <c r="O488" i="2"/>
  <c r="P488" i="2"/>
  <c r="O361" i="2"/>
  <c r="P361" i="2"/>
  <c r="O364" i="2"/>
  <c r="P364" i="2"/>
  <c r="O383" i="2"/>
  <c r="O329" i="2"/>
  <c r="O341" i="2"/>
  <c r="O371" i="2"/>
  <c r="P425" i="2"/>
  <c r="O415" i="2"/>
  <c r="P438" i="2"/>
  <c r="O376" i="2"/>
  <c r="P501" i="2"/>
  <c r="P311" i="2"/>
  <c r="O326" i="2"/>
  <c r="P326" i="2"/>
  <c r="P318" i="2"/>
  <c r="O318" i="2"/>
  <c r="O400" i="2"/>
  <c r="P400" i="2"/>
  <c r="O462" i="2"/>
  <c r="P462" i="2"/>
  <c r="P416" i="2"/>
  <c r="O416" i="2"/>
  <c r="O421" i="2"/>
  <c r="P421" i="2"/>
  <c r="P352" i="2"/>
  <c r="O352" i="2"/>
  <c r="O456" i="2"/>
  <c r="O353" i="2"/>
  <c r="O452" i="2"/>
  <c r="P483" i="2"/>
  <c r="O368" i="2"/>
  <c r="O414" i="2"/>
  <c r="P468" i="2"/>
  <c r="P485" i="2"/>
  <c r="P327" i="2"/>
  <c r="P325" i="2"/>
  <c r="O499" i="2"/>
  <c r="O506" i="2"/>
  <c r="P360" i="2"/>
  <c r="O418" i="2"/>
  <c r="P444" i="2"/>
  <c r="O475" i="2"/>
  <c r="P475" i="2"/>
  <c r="P448" i="2"/>
  <c r="O448" i="2"/>
  <c r="O413" i="2"/>
  <c r="P413" i="2"/>
  <c r="P342" i="2"/>
  <c r="O487" i="2"/>
  <c r="O340" i="2"/>
  <c r="P370" i="2"/>
  <c r="O417" i="2"/>
  <c r="P461" i="2"/>
  <c r="O381" i="2"/>
  <c r="P484" i="2"/>
  <c r="O386" i="2"/>
  <c r="O436" i="2"/>
  <c r="O359" i="2"/>
  <c r="P339" i="2"/>
  <c r="P350" i="2"/>
  <c r="O460" i="2"/>
  <c r="O457" i="2"/>
  <c r="P441" i="2"/>
  <c r="P507" i="2"/>
  <c r="P490" i="2"/>
  <c r="P473" i="2"/>
  <c r="O336" i="2"/>
  <c r="P434" i="2"/>
  <c r="O434" i="2"/>
  <c r="O322" i="2"/>
  <c r="P322" i="2"/>
  <c r="P463" i="2"/>
  <c r="O463" i="2"/>
  <c r="O323" i="2"/>
  <c r="P323" i="2"/>
  <c r="P498" i="2"/>
  <c r="O498" i="2"/>
  <c r="O344" i="2"/>
  <c r="P419" i="2"/>
  <c r="P474" i="2"/>
  <c r="P496" i="2"/>
  <c r="O379" i="2"/>
  <c r="O407" i="2"/>
  <c r="O351" i="2"/>
  <c r="P332" i="2"/>
  <c r="P471" i="2"/>
  <c r="O315" i="2"/>
  <c r="P408" i="2"/>
  <c r="P427" i="2"/>
  <c r="O470" i="2"/>
  <c r="O508" i="2"/>
  <c r="O324" i="2"/>
  <c r="O429" i="2"/>
  <c r="P411" i="2"/>
  <c r="P410" i="2"/>
  <c r="P393" i="2"/>
  <c r="O343" i="2"/>
  <c r="P477" i="2"/>
  <c r="P423" i="2"/>
  <c r="P374" i="2"/>
  <c r="O330" i="2"/>
  <c r="P330" i="2"/>
  <c r="P398" i="2"/>
  <c r="O398" i="2"/>
  <c r="O440" i="2"/>
  <c r="P440" i="2"/>
  <c r="O333" i="2"/>
  <c r="P333" i="2"/>
  <c r="O476" i="2"/>
  <c r="P476" i="2"/>
  <c r="O354" i="2"/>
  <c r="P354" i="2"/>
  <c r="P453" i="2"/>
  <c r="O453" i="2"/>
  <c r="O314" i="2"/>
  <c r="P314" i="2"/>
  <c r="O390" i="2"/>
  <c r="P390" i="2"/>
  <c r="O355" i="2"/>
  <c r="P355" i="2"/>
  <c r="O347" i="2"/>
  <c r="P347" i="2"/>
  <c r="P493" i="2"/>
  <c r="O493" i="2"/>
  <c r="P319" i="2"/>
  <c r="O397" i="2"/>
  <c r="P362" i="2"/>
  <c r="O445" i="2"/>
  <c r="P502" i="2"/>
  <c r="O464" i="2"/>
  <c r="P479" i="2"/>
  <c r="P312" i="2"/>
  <c r="O428" i="2"/>
  <c r="P357" i="2"/>
  <c r="O389" i="2"/>
  <c r="O478" i="2"/>
  <c r="P431" i="2"/>
  <c r="P480" i="2"/>
  <c r="P451" i="2"/>
  <c r="O424" i="2"/>
  <c r="P335" i="2"/>
  <c r="O394" i="2"/>
  <c r="O337" i="2"/>
  <c r="P439" i="2"/>
  <c r="O439" i="2"/>
  <c r="P348" i="2"/>
  <c r="O433" i="2"/>
  <c r="P382" i="2"/>
  <c r="O442" i="2"/>
  <c r="O449" i="2"/>
  <c r="P404" i="2"/>
  <c r="O466" i="2"/>
  <c r="P466" i="2"/>
  <c r="P380" i="2"/>
  <c r="O380" i="2"/>
  <c r="P331" i="2"/>
  <c r="P465" i="2"/>
  <c r="O437" i="2"/>
  <c r="O317" i="2"/>
  <c r="P372" i="2"/>
  <c r="P392" i="2"/>
  <c r="P495" i="2"/>
  <c r="O316" i="2"/>
  <c r="P492" i="2"/>
  <c r="O365" i="2"/>
  <c r="P387" i="2"/>
  <c r="P481" i="2"/>
  <c r="O391" i="2"/>
  <c r="P391" i="2"/>
  <c r="O443" i="2"/>
  <c r="P443" i="2"/>
  <c r="O328" i="2"/>
  <c r="P328" i="2"/>
  <c r="O369" i="2"/>
  <c r="P369" i="2"/>
  <c r="P358" i="2"/>
  <c r="O358" i="2"/>
  <c r="P409" i="2"/>
  <c r="O409" i="2"/>
  <c r="O455" i="2"/>
  <c r="P455" i="2"/>
  <c r="P395" i="2"/>
  <c r="O395" i="2"/>
  <c r="O349" i="2"/>
  <c r="P349" i="2"/>
  <c r="O405" i="2"/>
  <c r="P405" i="2"/>
  <c r="O363" i="2"/>
  <c r="P363" i="2"/>
  <c r="O377" i="2"/>
  <c r="P377" i="2"/>
  <c r="O385" i="2"/>
  <c r="P385" i="2"/>
  <c r="O422" i="2"/>
  <c r="P422" i="2"/>
  <c r="O366" i="2"/>
  <c r="P366" i="2"/>
  <c r="O388" i="2"/>
  <c r="P388" i="2"/>
  <c r="O459" i="2"/>
  <c r="P459" i="2"/>
  <c r="O458" i="2"/>
  <c r="P458" i="2"/>
  <c r="O313" i="2"/>
  <c r="P313" i="2"/>
  <c r="O396" i="2"/>
  <c r="P396" i="2"/>
  <c r="P420" i="2"/>
  <c r="O420" i="2"/>
  <c r="O426" i="2"/>
  <c r="P426" i="2"/>
  <c r="O373" i="2"/>
  <c r="P373" i="2"/>
  <c r="P472" i="2"/>
  <c r="O472" i="2"/>
  <c r="O338" i="2"/>
  <c r="P338" i="2"/>
  <c r="O320" i="2"/>
  <c r="P320" i="2"/>
  <c r="O500" i="2"/>
  <c r="P500" i="2"/>
  <c r="O402" i="2"/>
  <c r="P402" i="2"/>
  <c r="O321" i="2"/>
  <c r="P321" i="2"/>
  <c r="O435" i="2"/>
  <c r="P435" i="2"/>
  <c r="O494" i="2"/>
  <c r="P494" i="2"/>
  <c r="O356" i="2"/>
  <c r="P356" i="2"/>
  <c r="O447" i="2"/>
  <c r="P447" i="2"/>
  <c r="O334" i="2"/>
  <c r="P334" i="2"/>
  <c r="O412" i="2"/>
  <c r="P412" i="2"/>
  <c r="O346" i="2"/>
  <c r="P346" i="2"/>
  <c r="O345" i="2"/>
  <c r="P345" i="2"/>
  <c r="O450" i="2"/>
  <c r="P450" i="2"/>
  <c r="P504" i="2"/>
  <c r="O504" i="2"/>
  <c r="O491" i="2"/>
  <c r="P491" i="2"/>
  <c r="O482" i="2"/>
  <c r="P482" i="2"/>
  <c r="F510" i="2" l="1"/>
  <c r="I510" i="2"/>
  <c r="M510" i="2"/>
  <c r="F511" i="2"/>
  <c r="I511" i="2"/>
  <c r="M511" i="2"/>
  <c r="F512" i="2"/>
  <c r="I512" i="2"/>
  <c r="M512" i="2"/>
  <c r="F513" i="2"/>
  <c r="I513" i="2"/>
  <c r="M513" i="2"/>
  <c r="F514" i="2"/>
  <c r="I514" i="2"/>
  <c r="M514" i="2"/>
  <c r="F515" i="2"/>
  <c r="I515" i="2"/>
  <c r="M515" i="2"/>
  <c r="F516" i="2"/>
  <c r="I516" i="2"/>
  <c r="M516" i="2"/>
  <c r="J510" i="2" l="1"/>
  <c r="N510" i="2" s="1"/>
  <c r="P510" i="2" s="1"/>
  <c r="J515" i="2"/>
  <c r="N515" i="2" s="1"/>
  <c r="O515" i="2" s="1"/>
  <c r="J514" i="2"/>
  <c r="N514" i="2" s="1"/>
  <c r="O514" i="2" s="1"/>
  <c r="J516" i="2"/>
  <c r="N516" i="2" s="1"/>
  <c r="P516" i="2" s="1"/>
  <c r="D517" i="2"/>
  <c r="J513" i="2"/>
  <c r="N513" i="2" s="1"/>
  <c r="O513" i="2" s="1"/>
  <c r="J511" i="2"/>
  <c r="N511" i="2" s="1"/>
  <c r="P511" i="2" s="1"/>
  <c r="K517" i="2"/>
  <c r="J512" i="2"/>
  <c r="N512" i="2" s="1"/>
  <c r="O512" i="2" s="1"/>
  <c r="M509" i="2"/>
  <c r="I509" i="2"/>
  <c r="F509"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O516" i="2" l="1"/>
  <c r="P514" i="2"/>
  <c r="P512" i="2"/>
  <c r="O510" i="2"/>
  <c r="P515" i="2"/>
  <c r="P513" i="2"/>
  <c r="O511" i="2"/>
  <c r="J509" i="2"/>
  <c r="N509" i="2" s="1"/>
  <c r="P509" i="2" s="1"/>
  <c r="O509" i="2" l="1"/>
  <c r="K274" i="25" l="1"/>
  <c r="D274" i="25"/>
  <c r="M273" i="25"/>
  <c r="I273" i="25"/>
  <c r="F273" i="25"/>
  <c r="J273" i="25" s="1"/>
  <c r="N273" i="25" s="1"/>
  <c r="M272" i="25"/>
  <c r="I272" i="25"/>
  <c r="J272" i="25" s="1"/>
  <c r="N272" i="25" s="1"/>
  <c r="F272" i="25"/>
  <c r="M271" i="25"/>
  <c r="J271" i="25"/>
  <c r="N271" i="25" s="1"/>
  <c r="I271" i="25"/>
  <c r="F271" i="25"/>
  <c r="M270" i="25"/>
  <c r="I270" i="25"/>
  <c r="J270" i="25" s="1"/>
  <c r="N270" i="25" s="1"/>
  <c r="F270" i="25"/>
  <c r="N269" i="25"/>
  <c r="P269" i="25" s="1"/>
  <c r="M269" i="25"/>
  <c r="J269" i="25"/>
  <c r="I269" i="25"/>
  <c r="F269" i="25"/>
  <c r="M268" i="25"/>
  <c r="I268" i="25"/>
  <c r="F268" i="25"/>
  <c r="J268" i="25" s="1"/>
  <c r="N268" i="25" s="1"/>
  <c r="M267" i="25"/>
  <c r="I267" i="25"/>
  <c r="F267" i="25"/>
  <c r="J267" i="25" s="1"/>
  <c r="N267" i="25" s="1"/>
  <c r="M266" i="25"/>
  <c r="I266" i="25"/>
  <c r="J266" i="25" s="1"/>
  <c r="N266" i="25" s="1"/>
  <c r="F266" i="25"/>
  <c r="M265" i="25"/>
  <c r="J265" i="25"/>
  <c r="N265" i="25" s="1"/>
  <c r="I265" i="25"/>
  <c r="F265" i="25"/>
  <c r="M264" i="25"/>
  <c r="I264" i="25"/>
  <c r="J264" i="25" s="1"/>
  <c r="N264" i="25" s="1"/>
  <c r="F264" i="25"/>
  <c r="N263" i="25"/>
  <c r="P263" i="25" s="1"/>
  <c r="M263" i="25"/>
  <c r="J263" i="25"/>
  <c r="I263" i="25"/>
  <c r="F263" i="25"/>
  <c r="M262" i="25"/>
  <c r="I262" i="25"/>
  <c r="F262" i="25"/>
  <c r="J262" i="25" s="1"/>
  <c r="N262" i="25" s="1"/>
  <c r="M261" i="25"/>
  <c r="I261" i="25"/>
  <c r="F261" i="25"/>
  <c r="J261" i="25" s="1"/>
  <c r="N261" i="25" s="1"/>
  <c r="M260" i="25"/>
  <c r="I260" i="25"/>
  <c r="J260" i="25" s="1"/>
  <c r="N260" i="25" s="1"/>
  <c r="F260" i="25"/>
  <c r="M259" i="25"/>
  <c r="J259" i="25"/>
  <c r="N259" i="25" s="1"/>
  <c r="I259" i="25"/>
  <c r="F259" i="25"/>
  <c r="M258" i="25"/>
  <c r="I258" i="25"/>
  <c r="J258" i="25" s="1"/>
  <c r="N258" i="25" s="1"/>
  <c r="F258" i="25"/>
  <c r="N257" i="25"/>
  <c r="P257" i="25" s="1"/>
  <c r="M257" i="25"/>
  <c r="J257" i="25"/>
  <c r="I257" i="25"/>
  <c r="F257" i="25"/>
  <c r="M256" i="25"/>
  <c r="I256" i="25"/>
  <c r="F256" i="25"/>
  <c r="J256" i="25" s="1"/>
  <c r="N256" i="25" s="1"/>
  <c r="M255" i="25"/>
  <c r="I255" i="25"/>
  <c r="F255" i="25"/>
  <c r="J255" i="25" s="1"/>
  <c r="N255" i="25" s="1"/>
  <c r="M254" i="25"/>
  <c r="M274" i="25" s="1"/>
  <c r="AE72" i="25" s="1"/>
  <c r="I254" i="25"/>
  <c r="J254" i="25" s="1"/>
  <c r="F254" i="25"/>
  <c r="F274" i="25" s="1"/>
  <c r="AE70" i="25" s="1"/>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CP30" i="36" s="1"/>
  <c r="CR30" i="36" s="1"/>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AB250" i="25" s="1"/>
  <c r="K274" i="24"/>
  <c r="D274" i="24"/>
  <c r="M273" i="24"/>
  <c r="I273" i="24"/>
  <c r="F273" i="24"/>
  <c r="J273" i="24" s="1"/>
  <c r="N273" i="24" s="1"/>
  <c r="N272" i="24"/>
  <c r="P272" i="24" s="1"/>
  <c r="M272" i="24"/>
  <c r="J272" i="24"/>
  <c r="I272" i="24"/>
  <c r="F272" i="24"/>
  <c r="M271" i="24"/>
  <c r="I271" i="24"/>
  <c r="J271" i="24" s="1"/>
  <c r="N271" i="24" s="1"/>
  <c r="F271" i="24"/>
  <c r="M270" i="24"/>
  <c r="I270" i="24"/>
  <c r="F270" i="24"/>
  <c r="J270" i="24" s="1"/>
  <c r="N270" i="24" s="1"/>
  <c r="M269" i="24"/>
  <c r="I269" i="24"/>
  <c r="J269" i="24" s="1"/>
  <c r="N269" i="24" s="1"/>
  <c r="F269" i="24"/>
  <c r="M268" i="24"/>
  <c r="J268" i="24"/>
  <c r="N268" i="24" s="1"/>
  <c r="I268" i="24"/>
  <c r="F268" i="24"/>
  <c r="M267" i="24"/>
  <c r="I267" i="24"/>
  <c r="F267" i="24"/>
  <c r="J267" i="24" s="1"/>
  <c r="N267" i="24" s="1"/>
  <c r="N266" i="24"/>
  <c r="P266" i="24" s="1"/>
  <c r="M266" i="24"/>
  <c r="J266" i="24"/>
  <c r="I266" i="24"/>
  <c r="F266" i="24"/>
  <c r="M265" i="24"/>
  <c r="J265" i="24"/>
  <c r="N265" i="24" s="1"/>
  <c r="I265" i="24"/>
  <c r="F265" i="24"/>
  <c r="M264" i="24"/>
  <c r="I264" i="24"/>
  <c r="F264" i="24"/>
  <c r="J264" i="24" s="1"/>
  <c r="N264" i="24" s="1"/>
  <c r="M263" i="24"/>
  <c r="I263" i="24"/>
  <c r="J263" i="24" s="1"/>
  <c r="N263" i="24" s="1"/>
  <c r="F263" i="24"/>
  <c r="M262" i="24"/>
  <c r="J262" i="24"/>
  <c r="N262" i="24" s="1"/>
  <c r="I262" i="24"/>
  <c r="F262" i="24"/>
  <c r="M261" i="24"/>
  <c r="I261" i="24"/>
  <c r="F261" i="24"/>
  <c r="J261" i="24" s="1"/>
  <c r="N261" i="24" s="1"/>
  <c r="N260" i="24"/>
  <c r="P260" i="24" s="1"/>
  <c r="M260" i="24"/>
  <c r="J260" i="24"/>
  <c r="I260" i="24"/>
  <c r="F260" i="24"/>
  <c r="M259" i="24"/>
  <c r="J259" i="24"/>
  <c r="N259" i="24" s="1"/>
  <c r="I259" i="24"/>
  <c r="F259" i="24"/>
  <c r="M258" i="24"/>
  <c r="I258" i="24"/>
  <c r="F258" i="24"/>
  <c r="J258" i="24" s="1"/>
  <c r="N258" i="24" s="1"/>
  <c r="M257" i="24"/>
  <c r="I257" i="24"/>
  <c r="J257" i="24" s="1"/>
  <c r="N257" i="24" s="1"/>
  <c r="F257" i="24"/>
  <c r="M256" i="24"/>
  <c r="J256" i="24"/>
  <c r="N256" i="24" s="1"/>
  <c r="I256" i="24"/>
  <c r="F256" i="24"/>
  <c r="M255" i="24"/>
  <c r="M274" i="24" s="1"/>
  <c r="AE72" i="24" s="1"/>
  <c r="I255" i="24"/>
  <c r="F255" i="24"/>
  <c r="J255" i="24" s="1"/>
  <c r="N255" i="24" s="1"/>
  <c r="N254" i="24"/>
  <c r="M254" i="24"/>
  <c r="J254" i="24"/>
  <c r="I254" i="24"/>
  <c r="F254" i="24"/>
  <c r="F274" i="24" s="1"/>
  <c r="AE70" i="24" s="1"/>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CM12" i="36" s="1"/>
  <c r="CO12" i="36" s="1"/>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CM30" i="36" s="1"/>
  <c r="CO30" i="36" s="1"/>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250" i="24" s="1"/>
  <c r="K274" i="23"/>
  <c r="D274" i="23"/>
  <c r="M273" i="23"/>
  <c r="J273" i="23"/>
  <c r="N273" i="23" s="1"/>
  <c r="I273" i="23"/>
  <c r="F273" i="23"/>
  <c r="M272" i="23"/>
  <c r="I272" i="23"/>
  <c r="F272" i="23"/>
  <c r="J272" i="23" s="1"/>
  <c r="N272" i="23" s="1"/>
  <c r="O271" i="23"/>
  <c r="N271" i="23"/>
  <c r="P271" i="23" s="1"/>
  <c r="M271" i="23"/>
  <c r="J271" i="23"/>
  <c r="I271" i="23"/>
  <c r="F271" i="23"/>
  <c r="M270" i="23"/>
  <c r="I270" i="23"/>
  <c r="F270" i="23"/>
  <c r="J270" i="23" s="1"/>
  <c r="N270" i="23" s="1"/>
  <c r="M269" i="23"/>
  <c r="I269" i="23"/>
  <c r="F269" i="23"/>
  <c r="J269" i="23" s="1"/>
  <c r="N269" i="23" s="1"/>
  <c r="M268" i="23"/>
  <c r="J268" i="23"/>
  <c r="N268" i="23" s="1"/>
  <c r="I268" i="23"/>
  <c r="F268" i="23"/>
  <c r="M267" i="23"/>
  <c r="J267" i="23"/>
  <c r="N267" i="23" s="1"/>
  <c r="I267" i="23"/>
  <c r="F267" i="23"/>
  <c r="M266" i="23"/>
  <c r="I266" i="23"/>
  <c r="F266" i="23"/>
  <c r="J266" i="23" s="1"/>
  <c r="N266" i="23" s="1"/>
  <c r="O265" i="23"/>
  <c r="N265" i="23"/>
  <c r="P265" i="23" s="1"/>
  <c r="M265" i="23"/>
  <c r="J265" i="23"/>
  <c r="I265" i="23"/>
  <c r="F265" i="23"/>
  <c r="M264" i="23"/>
  <c r="I264" i="23"/>
  <c r="F264" i="23"/>
  <c r="J264" i="23" s="1"/>
  <c r="N264" i="23" s="1"/>
  <c r="M263" i="23"/>
  <c r="I263" i="23"/>
  <c r="F263" i="23"/>
  <c r="J263" i="23" s="1"/>
  <c r="N263" i="23" s="1"/>
  <c r="M262" i="23"/>
  <c r="J262" i="23"/>
  <c r="N262" i="23" s="1"/>
  <c r="I262" i="23"/>
  <c r="F262" i="23"/>
  <c r="M261" i="23"/>
  <c r="J261" i="23"/>
  <c r="N261" i="23" s="1"/>
  <c r="I261" i="23"/>
  <c r="F261" i="23"/>
  <c r="M260" i="23"/>
  <c r="I260" i="23"/>
  <c r="F260" i="23"/>
  <c r="J260" i="23" s="1"/>
  <c r="N260" i="23" s="1"/>
  <c r="O259" i="23"/>
  <c r="N259" i="23"/>
  <c r="P259" i="23" s="1"/>
  <c r="M259" i="23"/>
  <c r="J259" i="23"/>
  <c r="I259" i="23"/>
  <c r="F259" i="23"/>
  <c r="M258" i="23"/>
  <c r="I258" i="23"/>
  <c r="F258" i="23"/>
  <c r="J258" i="23" s="1"/>
  <c r="N258" i="23" s="1"/>
  <c r="M257" i="23"/>
  <c r="I257" i="23"/>
  <c r="I274" i="23" s="1"/>
  <c r="AE71" i="23" s="1"/>
  <c r="F257" i="23"/>
  <c r="F274" i="23" s="1"/>
  <c r="AE70" i="23" s="1"/>
  <c r="M256" i="23"/>
  <c r="J256" i="23"/>
  <c r="N256" i="23" s="1"/>
  <c r="I256" i="23"/>
  <c r="F256" i="23"/>
  <c r="M255" i="23"/>
  <c r="J255" i="23"/>
  <c r="N255" i="23" s="1"/>
  <c r="I255" i="23"/>
  <c r="F255" i="23"/>
  <c r="M254" i="23"/>
  <c r="M274" i="23" s="1"/>
  <c r="AE72" i="23" s="1"/>
  <c r="I254" i="23"/>
  <c r="F254" i="23"/>
  <c r="J254" i="23" s="1"/>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CJ12" i="36" s="1"/>
  <c r="CL12" i="36" s="1"/>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CJ60" i="36" s="1"/>
  <c r="CL60" i="36" s="1"/>
  <c r="AB3" i="23"/>
  <c r="AB250" i="23" s="1"/>
  <c r="K274" i="22"/>
  <c r="D274" i="22"/>
  <c r="M273" i="22"/>
  <c r="J273" i="22"/>
  <c r="N273" i="22" s="1"/>
  <c r="I273" i="22"/>
  <c r="F273" i="22"/>
  <c r="M272" i="22"/>
  <c r="I272" i="22"/>
  <c r="J272" i="22" s="1"/>
  <c r="N272" i="22" s="1"/>
  <c r="F272" i="22"/>
  <c r="O271" i="22"/>
  <c r="N271" i="22"/>
  <c r="P271" i="22" s="1"/>
  <c r="M271" i="22"/>
  <c r="J271" i="22"/>
  <c r="I271" i="22"/>
  <c r="F271" i="22"/>
  <c r="M270" i="22"/>
  <c r="I270" i="22"/>
  <c r="F270" i="22"/>
  <c r="J270" i="22" s="1"/>
  <c r="N270" i="22" s="1"/>
  <c r="M269" i="22"/>
  <c r="I269" i="22"/>
  <c r="F269" i="22"/>
  <c r="J269" i="22" s="1"/>
  <c r="N269" i="22" s="1"/>
  <c r="M268" i="22"/>
  <c r="J268" i="22"/>
  <c r="N268" i="22" s="1"/>
  <c r="I268" i="22"/>
  <c r="F268" i="22"/>
  <c r="M267" i="22"/>
  <c r="J267" i="22"/>
  <c r="N267" i="22" s="1"/>
  <c r="I267" i="22"/>
  <c r="F267" i="22"/>
  <c r="M266" i="22"/>
  <c r="I266" i="22"/>
  <c r="F266" i="22"/>
  <c r="J266" i="22" s="1"/>
  <c r="N266" i="22" s="1"/>
  <c r="O265" i="22"/>
  <c r="N265" i="22"/>
  <c r="P265" i="22" s="1"/>
  <c r="M265" i="22"/>
  <c r="J265" i="22"/>
  <c r="I265" i="22"/>
  <c r="F265" i="22"/>
  <c r="M264" i="22"/>
  <c r="I264" i="22"/>
  <c r="F264" i="22"/>
  <c r="J264" i="22" s="1"/>
  <c r="N264" i="22" s="1"/>
  <c r="M263" i="22"/>
  <c r="I263" i="22"/>
  <c r="F263" i="22"/>
  <c r="J263" i="22" s="1"/>
  <c r="N263" i="22" s="1"/>
  <c r="M262" i="22"/>
  <c r="J262" i="22"/>
  <c r="N262" i="22" s="1"/>
  <c r="I262" i="22"/>
  <c r="F262" i="22"/>
  <c r="M261" i="22"/>
  <c r="J261" i="22"/>
  <c r="N261" i="22" s="1"/>
  <c r="I261" i="22"/>
  <c r="F261" i="22"/>
  <c r="M260" i="22"/>
  <c r="I260" i="22"/>
  <c r="J260" i="22" s="1"/>
  <c r="N260" i="22" s="1"/>
  <c r="F260" i="22"/>
  <c r="O259" i="22"/>
  <c r="N259" i="22"/>
  <c r="P259" i="22" s="1"/>
  <c r="M259" i="22"/>
  <c r="J259" i="22"/>
  <c r="I259" i="22"/>
  <c r="F259" i="22"/>
  <c r="M258" i="22"/>
  <c r="I258" i="22"/>
  <c r="F258" i="22"/>
  <c r="J258" i="22" s="1"/>
  <c r="N258" i="22" s="1"/>
  <c r="M257" i="22"/>
  <c r="I257" i="22"/>
  <c r="I274" i="22" s="1"/>
  <c r="AE71" i="22" s="1"/>
  <c r="F257" i="22"/>
  <c r="J257" i="22" s="1"/>
  <c r="N257" i="22" s="1"/>
  <c r="M256" i="22"/>
  <c r="J256" i="22"/>
  <c r="N256" i="22" s="1"/>
  <c r="I256" i="22"/>
  <c r="F256" i="22"/>
  <c r="M255" i="22"/>
  <c r="J255" i="22"/>
  <c r="N255" i="22" s="1"/>
  <c r="I255" i="22"/>
  <c r="F255" i="22"/>
  <c r="F274" i="22" s="1"/>
  <c r="AE70" i="22" s="1"/>
  <c r="M254" i="22"/>
  <c r="M274" i="22" s="1"/>
  <c r="AE72" i="22" s="1"/>
  <c r="I254" i="22"/>
  <c r="J254" i="22" s="1"/>
  <c r="F254"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CG12" i="36" s="1"/>
  <c r="CI12" i="36" s="1"/>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CG60" i="36" s="1"/>
  <c r="CI60" i="36" s="1"/>
  <c r="AB3" i="22"/>
  <c r="AB250" i="22" s="1"/>
  <c r="K274" i="33"/>
  <c r="D274" i="33"/>
  <c r="M273" i="33"/>
  <c r="I273" i="33"/>
  <c r="F273" i="33"/>
  <c r="J273" i="33" s="1"/>
  <c r="N273" i="33" s="1"/>
  <c r="M272" i="33"/>
  <c r="I272" i="33"/>
  <c r="F272" i="33"/>
  <c r="J272" i="33" s="1"/>
  <c r="N272" i="33" s="1"/>
  <c r="M271" i="33"/>
  <c r="I271" i="33"/>
  <c r="F271" i="33"/>
  <c r="J271" i="33" s="1"/>
  <c r="N271" i="33" s="1"/>
  <c r="M270" i="33"/>
  <c r="I270" i="33"/>
  <c r="J270" i="33" s="1"/>
  <c r="N270" i="33" s="1"/>
  <c r="F270" i="33"/>
  <c r="M269" i="33"/>
  <c r="J269" i="33"/>
  <c r="N269" i="33" s="1"/>
  <c r="I269" i="33"/>
  <c r="F269" i="33"/>
  <c r="M268" i="33"/>
  <c r="I268" i="33"/>
  <c r="F268" i="33"/>
  <c r="J268" i="33" s="1"/>
  <c r="N268" i="33" s="1"/>
  <c r="M267" i="33"/>
  <c r="I267" i="33"/>
  <c r="F267" i="33"/>
  <c r="J267" i="33" s="1"/>
  <c r="N267" i="33" s="1"/>
  <c r="M266" i="33"/>
  <c r="I266" i="33"/>
  <c r="F266" i="33"/>
  <c r="J266" i="33" s="1"/>
  <c r="N266" i="33" s="1"/>
  <c r="M265" i="33"/>
  <c r="I265" i="33"/>
  <c r="F265" i="33"/>
  <c r="J265" i="33" s="1"/>
  <c r="N265" i="33" s="1"/>
  <c r="M264" i="33"/>
  <c r="I264" i="33"/>
  <c r="J264" i="33" s="1"/>
  <c r="N264" i="33" s="1"/>
  <c r="F264" i="33"/>
  <c r="M263" i="33"/>
  <c r="J263" i="33"/>
  <c r="N263" i="33" s="1"/>
  <c r="I263" i="33"/>
  <c r="F263" i="33"/>
  <c r="M262" i="33"/>
  <c r="I262" i="33"/>
  <c r="F262" i="33"/>
  <c r="J262" i="33" s="1"/>
  <c r="N262" i="33" s="1"/>
  <c r="M261" i="33"/>
  <c r="I261" i="33"/>
  <c r="F261" i="33"/>
  <c r="J261" i="33" s="1"/>
  <c r="N261" i="33" s="1"/>
  <c r="M260" i="33"/>
  <c r="I260" i="33"/>
  <c r="F260" i="33"/>
  <c r="J260" i="33" s="1"/>
  <c r="N260" i="33" s="1"/>
  <c r="M259" i="33"/>
  <c r="I259" i="33"/>
  <c r="F259" i="33"/>
  <c r="J259" i="33" s="1"/>
  <c r="N259" i="33" s="1"/>
  <c r="M258" i="33"/>
  <c r="I258" i="33"/>
  <c r="J258" i="33" s="1"/>
  <c r="N258" i="33" s="1"/>
  <c r="F258" i="33"/>
  <c r="M257" i="33"/>
  <c r="J257" i="33"/>
  <c r="N257" i="33" s="1"/>
  <c r="I257" i="33"/>
  <c r="F257" i="33"/>
  <c r="M256" i="33"/>
  <c r="M274" i="33" s="1"/>
  <c r="AE72" i="33" s="1"/>
  <c r="I256" i="33"/>
  <c r="F256" i="33"/>
  <c r="J256" i="33" s="1"/>
  <c r="N256" i="33" s="1"/>
  <c r="M255" i="33"/>
  <c r="I255" i="33"/>
  <c r="F255" i="33"/>
  <c r="J255" i="33" s="1"/>
  <c r="N255" i="33" s="1"/>
  <c r="M254" i="33"/>
  <c r="I254" i="33"/>
  <c r="I274" i="33" s="1"/>
  <c r="AE71" i="33" s="1"/>
  <c r="F254" i="33"/>
  <c r="F274" i="33" s="1"/>
  <c r="AE70" i="33" s="1"/>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CD12" i="36" s="1"/>
  <c r="CF12" i="36" s="1"/>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CD30" i="36" s="1"/>
  <c r="CF30" i="36" s="1"/>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AB250" i="33" s="1"/>
  <c r="K274" i="32"/>
  <c r="D274" i="32"/>
  <c r="M273" i="32"/>
  <c r="J273" i="32"/>
  <c r="N273" i="32" s="1"/>
  <c r="I273" i="32"/>
  <c r="F273" i="32"/>
  <c r="N272" i="32"/>
  <c r="P272" i="32" s="1"/>
  <c r="M272" i="32"/>
  <c r="J272" i="32"/>
  <c r="I272" i="32"/>
  <c r="F272" i="32"/>
  <c r="M271" i="32"/>
  <c r="I271" i="32"/>
  <c r="F271" i="32"/>
  <c r="J271" i="32" s="1"/>
  <c r="N271" i="32" s="1"/>
  <c r="M270" i="32"/>
  <c r="I270" i="32"/>
  <c r="F270" i="32"/>
  <c r="J270" i="32" s="1"/>
  <c r="N270" i="32" s="1"/>
  <c r="M269" i="32"/>
  <c r="I269" i="32"/>
  <c r="F269" i="32"/>
  <c r="J269" i="32" s="1"/>
  <c r="N269" i="32" s="1"/>
  <c r="M268" i="32"/>
  <c r="J268" i="32"/>
  <c r="N268" i="32" s="1"/>
  <c r="I268" i="32"/>
  <c r="F268" i="32"/>
  <c r="M267" i="32"/>
  <c r="J267" i="32"/>
  <c r="N267" i="32" s="1"/>
  <c r="I267" i="32"/>
  <c r="F267" i="32"/>
  <c r="N266" i="32"/>
  <c r="P266" i="32" s="1"/>
  <c r="M266" i="32"/>
  <c r="J266" i="32"/>
  <c r="I266" i="32"/>
  <c r="F266" i="32"/>
  <c r="M265" i="32"/>
  <c r="I265" i="32"/>
  <c r="F265" i="32"/>
  <c r="J265" i="32" s="1"/>
  <c r="N265" i="32" s="1"/>
  <c r="M264" i="32"/>
  <c r="I264" i="32"/>
  <c r="F264" i="32"/>
  <c r="J264" i="32" s="1"/>
  <c r="N264" i="32" s="1"/>
  <c r="M263" i="32"/>
  <c r="I263" i="32"/>
  <c r="F263" i="32"/>
  <c r="J263" i="32" s="1"/>
  <c r="N263" i="32" s="1"/>
  <c r="M262" i="32"/>
  <c r="J262" i="32"/>
  <c r="N262" i="32" s="1"/>
  <c r="I262" i="32"/>
  <c r="F262" i="32"/>
  <c r="M261" i="32"/>
  <c r="J261" i="32"/>
  <c r="N261" i="32" s="1"/>
  <c r="I261" i="32"/>
  <c r="F261" i="32"/>
  <c r="N260" i="32"/>
  <c r="P260" i="32" s="1"/>
  <c r="M260" i="32"/>
  <c r="J260" i="32"/>
  <c r="I260" i="32"/>
  <c r="F260" i="32"/>
  <c r="M259" i="32"/>
  <c r="I259" i="32"/>
  <c r="F259" i="32"/>
  <c r="J259" i="32" s="1"/>
  <c r="N259" i="32" s="1"/>
  <c r="M258" i="32"/>
  <c r="I258" i="32"/>
  <c r="F258" i="32"/>
  <c r="J258" i="32" s="1"/>
  <c r="N258" i="32" s="1"/>
  <c r="M257" i="32"/>
  <c r="I257" i="32"/>
  <c r="I274" i="32" s="1"/>
  <c r="AE71" i="32" s="1"/>
  <c r="F257" i="32"/>
  <c r="F274" i="32" s="1"/>
  <c r="AE70" i="32" s="1"/>
  <c r="M256" i="32"/>
  <c r="J256" i="32"/>
  <c r="N256" i="32" s="1"/>
  <c r="I256" i="32"/>
  <c r="F256" i="32"/>
  <c r="M255" i="32"/>
  <c r="J255" i="32"/>
  <c r="N255" i="32" s="1"/>
  <c r="I255" i="32"/>
  <c r="F255" i="32"/>
  <c r="N254" i="32"/>
  <c r="M254" i="32"/>
  <c r="M274" i="32" s="1"/>
  <c r="AE72" i="32" s="1"/>
  <c r="J254" i="32"/>
  <c r="I254" i="32"/>
  <c r="F254"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250" i="32" s="1"/>
  <c r="K274" i="21"/>
  <c r="D274" i="21"/>
  <c r="M273" i="21"/>
  <c r="I273" i="21"/>
  <c r="F273" i="21"/>
  <c r="J273" i="21" s="1"/>
  <c r="N273" i="21" s="1"/>
  <c r="N272" i="21"/>
  <c r="P272" i="21" s="1"/>
  <c r="M272" i="21"/>
  <c r="J272" i="21"/>
  <c r="I272" i="21"/>
  <c r="F272" i="21"/>
  <c r="M271" i="21"/>
  <c r="J271" i="21"/>
  <c r="N271" i="21" s="1"/>
  <c r="I271" i="21"/>
  <c r="F271" i="21"/>
  <c r="M270" i="21"/>
  <c r="I270" i="21"/>
  <c r="F270" i="21"/>
  <c r="J270" i="21" s="1"/>
  <c r="N270" i="21" s="1"/>
  <c r="M269" i="21"/>
  <c r="I269" i="21"/>
  <c r="J269" i="21" s="1"/>
  <c r="N269" i="21" s="1"/>
  <c r="F269" i="21"/>
  <c r="M268" i="21"/>
  <c r="J268" i="21"/>
  <c r="N268" i="21" s="1"/>
  <c r="I268" i="21"/>
  <c r="F268" i="21"/>
  <c r="M267" i="21"/>
  <c r="I267" i="21"/>
  <c r="F267" i="21"/>
  <c r="J267" i="21" s="1"/>
  <c r="N267" i="21" s="1"/>
  <c r="N266" i="21"/>
  <c r="P266" i="21" s="1"/>
  <c r="M266" i="21"/>
  <c r="J266" i="21"/>
  <c r="I266" i="21"/>
  <c r="F266" i="21"/>
  <c r="M265" i="21"/>
  <c r="J265" i="21"/>
  <c r="N265" i="21" s="1"/>
  <c r="I265" i="21"/>
  <c r="F265" i="21"/>
  <c r="M264" i="21"/>
  <c r="I264" i="21"/>
  <c r="F264" i="21"/>
  <c r="J264" i="21" s="1"/>
  <c r="N264" i="21" s="1"/>
  <c r="M263" i="21"/>
  <c r="I263" i="21"/>
  <c r="J263" i="21" s="1"/>
  <c r="N263" i="21" s="1"/>
  <c r="F263" i="21"/>
  <c r="M262" i="21"/>
  <c r="J262" i="21"/>
  <c r="N262" i="21" s="1"/>
  <c r="I262" i="21"/>
  <c r="F262" i="21"/>
  <c r="M261" i="21"/>
  <c r="I261" i="21"/>
  <c r="F261" i="21"/>
  <c r="J261" i="21" s="1"/>
  <c r="N261" i="21" s="1"/>
  <c r="N260" i="21"/>
  <c r="P260" i="21" s="1"/>
  <c r="M260" i="21"/>
  <c r="J260" i="21"/>
  <c r="I260" i="21"/>
  <c r="F260" i="21"/>
  <c r="M259" i="21"/>
  <c r="J259" i="21"/>
  <c r="N259" i="21" s="1"/>
  <c r="I259" i="21"/>
  <c r="F259" i="21"/>
  <c r="M258" i="21"/>
  <c r="I258" i="21"/>
  <c r="F258" i="21"/>
  <c r="J258" i="21" s="1"/>
  <c r="N258" i="21" s="1"/>
  <c r="M257" i="21"/>
  <c r="I257" i="21"/>
  <c r="J257" i="21" s="1"/>
  <c r="N257" i="21" s="1"/>
  <c r="F257" i="21"/>
  <c r="M256" i="21"/>
  <c r="J256" i="21"/>
  <c r="N256" i="21" s="1"/>
  <c r="I256" i="21"/>
  <c r="F256" i="21"/>
  <c r="M255" i="21"/>
  <c r="M274" i="21" s="1"/>
  <c r="AE72" i="21" s="1"/>
  <c r="I255" i="21"/>
  <c r="F255" i="21"/>
  <c r="J255" i="21" s="1"/>
  <c r="N255" i="21" s="1"/>
  <c r="N254" i="21"/>
  <c r="M254" i="21"/>
  <c r="J254" i="21"/>
  <c r="J274" i="21" s="1"/>
  <c r="I254" i="21"/>
  <c r="F254" i="21"/>
  <c r="F274" i="21" s="1"/>
  <c r="AE70" i="21" s="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BX12" i="36" s="1"/>
  <c r="BZ12" i="36" s="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BX30" i="36" s="1"/>
  <c r="BZ30" i="36" s="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BX60" i="36" s="1"/>
  <c r="BZ60" i="36" s="1"/>
  <c r="AB3" i="21"/>
  <c r="AB250" i="21" s="1"/>
  <c r="K274" i="20"/>
  <c r="D274" i="20"/>
  <c r="M273" i="20"/>
  <c r="J273" i="20"/>
  <c r="N273" i="20" s="1"/>
  <c r="I273" i="20"/>
  <c r="F273" i="20"/>
  <c r="M272" i="20"/>
  <c r="I272" i="20"/>
  <c r="F272" i="20"/>
  <c r="J272" i="20" s="1"/>
  <c r="N272" i="20" s="1"/>
  <c r="M271" i="20"/>
  <c r="I271" i="20"/>
  <c r="J271" i="20" s="1"/>
  <c r="N271" i="20" s="1"/>
  <c r="F271" i="20"/>
  <c r="M270" i="20"/>
  <c r="I270" i="20"/>
  <c r="F270" i="20"/>
  <c r="J270" i="20" s="1"/>
  <c r="N270" i="20" s="1"/>
  <c r="M269" i="20"/>
  <c r="I269" i="20"/>
  <c r="F269" i="20"/>
  <c r="J269" i="20" s="1"/>
  <c r="N269" i="20" s="1"/>
  <c r="M268" i="20"/>
  <c r="J268" i="20"/>
  <c r="N268" i="20" s="1"/>
  <c r="I268" i="20"/>
  <c r="F268" i="20"/>
  <c r="M267" i="20"/>
  <c r="J267" i="20"/>
  <c r="N267" i="20" s="1"/>
  <c r="I267" i="20"/>
  <c r="F267" i="20"/>
  <c r="M266" i="20"/>
  <c r="I266" i="20"/>
  <c r="F266" i="20"/>
  <c r="J266" i="20" s="1"/>
  <c r="N266" i="20" s="1"/>
  <c r="M265" i="20"/>
  <c r="I265" i="20"/>
  <c r="J265" i="20" s="1"/>
  <c r="N265" i="20" s="1"/>
  <c r="F265" i="20"/>
  <c r="M264" i="20"/>
  <c r="I264" i="20"/>
  <c r="F264" i="20"/>
  <c r="J264" i="20" s="1"/>
  <c r="N264" i="20" s="1"/>
  <c r="M263" i="20"/>
  <c r="I263" i="20"/>
  <c r="F263" i="20"/>
  <c r="J263" i="20" s="1"/>
  <c r="N263" i="20" s="1"/>
  <c r="M262" i="20"/>
  <c r="J262" i="20"/>
  <c r="N262" i="20" s="1"/>
  <c r="I262" i="20"/>
  <c r="F262" i="20"/>
  <c r="M261" i="20"/>
  <c r="J261" i="20"/>
  <c r="N261" i="20" s="1"/>
  <c r="I261" i="20"/>
  <c r="F261" i="20"/>
  <c r="M260" i="20"/>
  <c r="I260" i="20"/>
  <c r="F260" i="20"/>
  <c r="J260" i="20" s="1"/>
  <c r="N260" i="20" s="1"/>
  <c r="M259" i="20"/>
  <c r="I259" i="20"/>
  <c r="J259" i="20" s="1"/>
  <c r="N259" i="20" s="1"/>
  <c r="F259" i="20"/>
  <c r="M258" i="20"/>
  <c r="I258" i="20"/>
  <c r="F258" i="20"/>
  <c r="J258" i="20" s="1"/>
  <c r="N258" i="20" s="1"/>
  <c r="M257" i="20"/>
  <c r="I257" i="20"/>
  <c r="I274" i="20" s="1"/>
  <c r="AE71" i="20" s="1"/>
  <c r="F257" i="20"/>
  <c r="J257" i="20" s="1"/>
  <c r="N257" i="20" s="1"/>
  <c r="M256" i="20"/>
  <c r="J256" i="20"/>
  <c r="N256" i="20" s="1"/>
  <c r="I256" i="20"/>
  <c r="F256" i="20"/>
  <c r="M255" i="20"/>
  <c r="J255" i="20"/>
  <c r="N255" i="20" s="1"/>
  <c r="I255" i="20"/>
  <c r="F255" i="20"/>
  <c r="M254" i="20"/>
  <c r="M274" i="20" s="1"/>
  <c r="AE72" i="20" s="1"/>
  <c r="I254" i="20"/>
  <c r="F254" i="20"/>
  <c r="F274" i="20" s="1"/>
  <c r="AE70" i="20" s="1"/>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BU12" i="36" s="1"/>
  <c r="BW12" i="36" s="1"/>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BU60" i="36" s="1"/>
  <c r="BW60" i="36" s="1"/>
  <c r="AB3" i="20"/>
  <c r="AB250" i="20" s="1"/>
  <c r="K274" i="19"/>
  <c r="D274" i="19"/>
  <c r="M273" i="19"/>
  <c r="J273" i="19"/>
  <c r="N273" i="19" s="1"/>
  <c r="I273" i="19"/>
  <c r="F273" i="19"/>
  <c r="M272" i="19"/>
  <c r="I272" i="19"/>
  <c r="F272" i="19"/>
  <c r="J272" i="19" s="1"/>
  <c r="N272" i="19" s="1"/>
  <c r="M271" i="19"/>
  <c r="I271" i="19"/>
  <c r="F271" i="19"/>
  <c r="J271" i="19" s="1"/>
  <c r="N271" i="19" s="1"/>
  <c r="M270" i="19"/>
  <c r="I270" i="19"/>
  <c r="F270" i="19"/>
  <c r="J270" i="19" s="1"/>
  <c r="N270" i="19" s="1"/>
  <c r="M269" i="19"/>
  <c r="I269" i="19"/>
  <c r="F269" i="19"/>
  <c r="J269" i="19" s="1"/>
  <c r="N269" i="19" s="1"/>
  <c r="M268" i="19"/>
  <c r="J268" i="19"/>
  <c r="N268" i="19" s="1"/>
  <c r="I268" i="19"/>
  <c r="F268" i="19"/>
  <c r="M267" i="19"/>
  <c r="J267" i="19"/>
  <c r="N267" i="19" s="1"/>
  <c r="I267" i="19"/>
  <c r="F267" i="19"/>
  <c r="M266" i="19"/>
  <c r="I266" i="19"/>
  <c r="F266" i="19"/>
  <c r="J266" i="19" s="1"/>
  <c r="N266" i="19" s="1"/>
  <c r="M265" i="19"/>
  <c r="I265" i="19"/>
  <c r="F265" i="19"/>
  <c r="J265" i="19" s="1"/>
  <c r="N265" i="19" s="1"/>
  <c r="M264" i="19"/>
  <c r="I264" i="19"/>
  <c r="F264" i="19"/>
  <c r="J264" i="19" s="1"/>
  <c r="N264" i="19" s="1"/>
  <c r="M263" i="19"/>
  <c r="I263" i="19"/>
  <c r="F263" i="19"/>
  <c r="J263" i="19" s="1"/>
  <c r="N263" i="19" s="1"/>
  <c r="M262" i="19"/>
  <c r="J262" i="19"/>
  <c r="N262" i="19" s="1"/>
  <c r="I262" i="19"/>
  <c r="F262" i="19"/>
  <c r="M261" i="19"/>
  <c r="J261" i="19"/>
  <c r="N261" i="19" s="1"/>
  <c r="I261" i="19"/>
  <c r="F261" i="19"/>
  <c r="M260" i="19"/>
  <c r="I260" i="19"/>
  <c r="F260" i="19"/>
  <c r="J260" i="19" s="1"/>
  <c r="N260" i="19" s="1"/>
  <c r="M259" i="19"/>
  <c r="I259" i="19"/>
  <c r="F259" i="19"/>
  <c r="J259" i="19" s="1"/>
  <c r="N259" i="19" s="1"/>
  <c r="M258" i="19"/>
  <c r="I258" i="19"/>
  <c r="F258" i="19"/>
  <c r="J258" i="19" s="1"/>
  <c r="N258" i="19" s="1"/>
  <c r="M257" i="19"/>
  <c r="I257" i="19"/>
  <c r="I274" i="19" s="1"/>
  <c r="AE71" i="19" s="1"/>
  <c r="F257" i="19"/>
  <c r="J257" i="19" s="1"/>
  <c r="N257" i="19" s="1"/>
  <c r="M256" i="19"/>
  <c r="J256" i="19"/>
  <c r="N256" i="19" s="1"/>
  <c r="I256" i="19"/>
  <c r="F256" i="19"/>
  <c r="M255" i="19"/>
  <c r="J255" i="19"/>
  <c r="N255" i="19" s="1"/>
  <c r="I255" i="19"/>
  <c r="F255" i="19"/>
  <c r="M254" i="19"/>
  <c r="M274" i="19" s="1"/>
  <c r="AE72" i="19" s="1"/>
  <c r="I254" i="19"/>
  <c r="F254" i="19"/>
  <c r="F274" i="19" s="1"/>
  <c r="AE70" i="19" s="1"/>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BR30" i="36" s="1"/>
  <c r="BT30" i="36" s="1"/>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BR60" i="36" s="1"/>
  <c r="BT60" i="36" s="1"/>
  <c r="AB3" i="19"/>
  <c r="AB250" i="19" s="1"/>
  <c r="K274" i="18"/>
  <c r="I274" i="18"/>
  <c r="AE71" i="18" s="1"/>
  <c r="D274" i="18"/>
  <c r="M273" i="18"/>
  <c r="I273" i="18"/>
  <c r="F273" i="18"/>
  <c r="J273" i="18" s="1"/>
  <c r="N273" i="18" s="1"/>
  <c r="M272" i="18"/>
  <c r="I272" i="18"/>
  <c r="F272" i="18"/>
  <c r="J272" i="18" s="1"/>
  <c r="N272" i="18" s="1"/>
  <c r="M271" i="18"/>
  <c r="I271" i="18"/>
  <c r="F271" i="18"/>
  <c r="J271" i="18" s="1"/>
  <c r="N271" i="18" s="1"/>
  <c r="M270" i="18"/>
  <c r="I270" i="18"/>
  <c r="F270" i="18"/>
  <c r="J270" i="18" s="1"/>
  <c r="N270" i="18" s="1"/>
  <c r="M269" i="18"/>
  <c r="I269" i="18"/>
  <c r="J269" i="18" s="1"/>
  <c r="N269" i="18" s="1"/>
  <c r="F269" i="18"/>
  <c r="M268" i="18"/>
  <c r="J268" i="18"/>
  <c r="N268" i="18" s="1"/>
  <c r="I268" i="18"/>
  <c r="F268" i="18"/>
  <c r="M267" i="18"/>
  <c r="I267" i="18"/>
  <c r="F267" i="18"/>
  <c r="J267" i="18" s="1"/>
  <c r="N267" i="18" s="1"/>
  <c r="M266" i="18"/>
  <c r="I266" i="18"/>
  <c r="F266" i="18"/>
  <c r="J266" i="18" s="1"/>
  <c r="N266" i="18" s="1"/>
  <c r="M265" i="18"/>
  <c r="I265" i="18"/>
  <c r="F265" i="18"/>
  <c r="J265" i="18" s="1"/>
  <c r="N265" i="18" s="1"/>
  <c r="M264" i="18"/>
  <c r="I264" i="18"/>
  <c r="F264" i="18"/>
  <c r="J264" i="18" s="1"/>
  <c r="N264" i="18" s="1"/>
  <c r="M263" i="18"/>
  <c r="I263" i="18"/>
  <c r="J263" i="18" s="1"/>
  <c r="N263" i="18" s="1"/>
  <c r="F263" i="18"/>
  <c r="M262" i="18"/>
  <c r="J262" i="18"/>
  <c r="N262" i="18" s="1"/>
  <c r="I262" i="18"/>
  <c r="F262" i="18"/>
  <c r="M261" i="18"/>
  <c r="I261" i="18"/>
  <c r="F261" i="18"/>
  <c r="J261" i="18" s="1"/>
  <c r="N261" i="18" s="1"/>
  <c r="M260" i="18"/>
  <c r="I260" i="18"/>
  <c r="F260" i="18"/>
  <c r="J260" i="18" s="1"/>
  <c r="N260" i="18" s="1"/>
  <c r="M259" i="18"/>
  <c r="I259" i="18"/>
  <c r="F259" i="18"/>
  <c r="J259" i="18" s="1"/>
  <c r="N259" i="18" s="1"/>
  <c r="M258" i="18"/>
  <c r="I258" i="18"/>
  <c r="F258" i="18"/>
  <c r="J258" i="18" s="1"/>
  <c r="N258" i="18" s="1"/>
  <c r="M257" i="18"/>
  <c r="I257" i="18"/>
  <c r="J257" i="18" s="1"/>
  <c r="N257" i="18" s="1"/>
  <c r="F257" i="18"/>
  <c r="M256" i="18"/>
  <c r="J256" i="18"/>
  <c r="N256" i="18" s="1"/>
  <c r="I256" i="18"/>
  <c r="F256" i="18"/>
  <c r="M255" i="18"/>
  <c r="I255" i="18"/>
  <c r="F255" i="18"/>
  <c r="J255" i="18" s="1"/>
  <c r="N255" i="18" s="1"/>
  <c r="M254" i="18"/>
  <c r="M274" i="18" s="1"/>
  <c r="AE72" i="18" s="1"/>
  <c r="I254" i="18"/>
  <c r="F254" i="18"/>
  <c r="F274" i="18" s="1"/>
  <c r="AE70" i="18" s="1"/>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B88" i="18"/>
  <c r="AE87" i="18"/>
  <c r="AB87" i="18"/>
  <c r="AE86" i="18"/>
  <c r="AB86" i="18"/>
  <c r="AE85" i="18"/>
  <c r="AB85" i="18"/>
  <c r="AE84" i="18"/>
  <c r="AB84" i="18"/>
  <c r="AE83" i="18"/>
  <c r="AB83" i="18"/>
  <c r="AE82" i="18"/>
  <c r="AB82" i="18"/>
  <c r="AE81" i="18"/>
  <c r="BO12" i="36" s="1"/>
  <c r="BQ12" i="36" s="1"/>
  <c r="AB81" i="18"/>
  <c r="AE80" i="18"/>
  <c r="AB80" i="18"/>
  <c r="AE79" i="18"/>
  <c r="AB79" i="18"/>
  <c r="AE78" i="18"/>
  <c r="AB78" i="18"/>
  <c r="AE77" i="18"/>
  <c r="AB77" i="18"/>
  <c r="AE76" i="18"/>
  <c r="AB76" i="18"/>
  <c r="AE75" i="18"/>
  <c r="AB75" i="18"/>
  <c r="AE74" i="18"/>
  <c r="AB74" i="18"/>
  <c r="AE73" i="18"/>
  <c r="AB73" i="18"/>
  <c r="AB72"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B250" i="18" s="1"/>
  <c r="AE3" i="18"/>
  <c r="BO60" i="36" s="1"/>
  <c r="BQ60" i="36" s="1"/>
  <c r="AB3" i="18"/>
  <c r="K274" i="17"/>
  <c r="D274" i="17"/>
  <c r="M273" i="17"/>
  <c r="I273" i="17"/>
  <c r="F273" i="17"/>
  <c r="J273" i="17" s="1"/>
  <c r="N273" i="17" s="1"/>
  <c r="M272" i="17"/>
  <c r="I272" i="17"/>
  <c r="F272" i="17"/>
  <c r="J272" i="17" s="1"/>
  <c r="N272" i="17" s="1"/>
  <c r="M271" i="17"/>
  <c r="I271" i="17"/>
  <c r="F271" i="17"/>
  <c r="J271" i="17" s="1"/>
  <c r="N271" i="17" s="1"/>
  <c r="M270" i="17"/>
  <c r="I270" i="17"/>
  <c r="F270" i="17"/>
  <c r="J270" i="17" s="1"/>
  <c r="N270" i="17" s="1"/>
  <c r="M269" i="17"/>
  <c r="I269" i="17"/>
  <c r="J269" i="17" s="1"/>
  <c r="N269" i="17" s="1"/>
  <c r="F269" i="17"/>
  <c r="M268" i="17"/>
  <c r="J268" i="17"/>
  <c r="N268" i="17" s="1"/>
  <c r="I268" i="17"/>
  <c r="F268" i="17"/>
  <c r="M267" i="17"/>
  <c r="I267" i="17"/>
  <c r="F267" i="17"/>
  <c r="J267" i="17" s="1"/>
  <c r="N267" i="17" s="1"/>
  <c r="M266" i="17"/>
  <c r="I266" i="17"/>
  <c r="J266" i="17" s="1"/>
  <c r="N266" i="17" s="1"/>
  <c r="F266" i="17"/>
  <c r="M265" i="17"/>
  <c r="I265" i="17"/>
  <c r="F265" i="17"/>
  <c r="J265" i="17" s="1"/>
  <c r="N265" i="17" s="1"/>
  <c r="M264" i="17"/>
  <c r="I264" i="17"/>
  <c r="F264" i="17"/>
  <c r="J264" i="17" s="1"/>
  <c r="N264" i="17" s="1"/>
  <c r="M263" i="17"/>
  <c r="I263" i="17"/>
  <c r="J263" i="17" s="1"/>
  <c r="N263" i="17" s="1"/>
  <c r="F263" i="17"/>
  <c r="M262" i="17"/>
  <c r="J262" i="17"/>
  <c r="N262" i="17" s="1"/>
  <c r="I262" i="17"/>
  <c r="F262" i="17"/>
  <c r="M261" i="17"/>
  <c r="I261" i="17"/>
  <c r="F261" i="17"/>
  <c r="J261" i="17" s="1"/>
  <c r="N261" i="17" s="1"/>
  <c r="M260" i="17"/>
  <c r="I260" i="17"/>
  <c r="F260" i="17"/>
  <c r="J260" i="17" s="1"/>
  <c r="N260" i="17" s="1"/>
  <c r="M259" i="17"/>
  <c r="I259" i="17"/>
  <c r="F259" i="17"/>
  <c r="J259" i="17" s="1"/>
  <c r="N259" i="17" s="1"/>
  <c r="M258" i="17"/>
  <c r="I258" i="17"/>
  <c r="F258" i="17"/>
  <c r="J258" i="17" s="1"/>
  <c r="N258" i="17" s="1"/>
  <c r="M257" i="17"/>
  <c r="I257" i="17"/>
  <c r="J257" i="17" s="1"/>
  <c r="N257" i="17" s="1"/>
  <c r="F257" i="17"/>
  <c r="M256" i="17"/>
  <c r="J256" i="17"/>
  <c r="N256" i="17" s="1"/>
  <c r="I256" i="17"/>
  <c r="F256" i="17"/>
  <c r="M255" i="17"/>
  <c r="M274" i="17" s="1"/>
  <c r="AE72" i="17" s="1"/>
  <c r="I255" i="17"/>
  <c r="F255" i="17"/>
  <c r="F274" i="17" s="1"/>
  <c r="AE70" i="17" s="1"/>
  <c r="M254" i="17"/>
  <c r="I254" i="17"/>
  <c r="F254" i="17"/>
  <c r="J254" i="17" s="1"/>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BL30" i="36" s="1"/>
  <c r="BN30" i="36" s="1"/>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B250" i="17" s="1"/>
  <c r="AE3" i="17"/>
  <c r="AB3" i="17"/>
  <c r="K274" i="31"/>
  <c r="D274" i="31"/>
  <c r="M273" i="31"/>
  <c r="I273" i="31"/>
  <c r="J273" i="31" s="1"/>
  <c r="N273" i="31" s="1"/>
  <c r="F273" i="31"/>
  <c r="N272" i="31"/>
  <c r="P272" i="31" s="1"/>
  <c r="M272" i="31"/>
  <c r="J272" i="31"/>
  <c r="I272" i="31"/>
  <c r="F272" i="31"/>
  <c r="M271" i="31"/>
  <c r="I271" i="31"/>
  <c r="F271" i="31"/>
  <c r="J271" i="31" s="1"/>
  <c r="N271" i="31" s="1"/>
  <c r="M270" i="31"/>
  <c r="I270" i="31"/>
  <c r="F270" i="31"/>
  <c r="J270" i="31" s="1"/>
  <c r="N270" i="31" s="1"/>
  <c r="M269" i="31"/>
  <c r="I269" i="31"/>
  <c r="F269" i="31"/>
  <c r="J269" i="31" s="1"/>
  <c r="N269" i="31" s="1"/>
  <c r="M268" i="31"/>
  <c r="J268" i="31"/>
  <c r="N268" i="31" s="1"/>
  <c r="I268" i="31"/>
  <c r="F268" i="31"/>
  <c r="M267" i="31"/>
  <c r="I267" i="31"/>
  <c r="J267" i="31" s="1"/>
  <c r="N267" i="31" s="1"/>
  <c r="F267" i="31"/>
  <c r="N266" i="31"/>
  <c r="P266" i="31" s="1"/>
  <c r="M266" i="31"/>
  <c r="J266" i="31"/>
  <c r="I266" i="31"/>
  <c r="F266" i="31"/>
  <c r="M265" i="31"/>
  <c r="I265" i="31"/>
  <c r="F265" i="31"/>
  <c r="J265" i="31" s="1"/>
  <c r="N265" i="31" s="1"/>
  <c r="M264" i="31"/>
  <c r="I264" i="31"/>
  <c r="F264" i="31"/>
  <c r="J264" i="31" s="1"/>
  <c r="N264" i="31" s="1"/>
  <c r="M263" i="31"/>
  <c r="I263" i="31"/>
  <c r="F263" i="31"/>
  <c r="J263" i="31" s="1"/>
  <c r="N263" i="31" s="1"/>
  <c r="M262" i="31"/>
  <c r="J262" i="31"/>
  <c r="N262" i="31" s="1"/>
  <c r="I262" i="31"/>
  <c r="F262" i="31"/>
  <c r="M261" i="31"/>
  <c r="I261" i="31"/>
  <c r="J261" i="31" s="1"/>
  <c r="N261" i="31" s="1"/>
  <c r="F261" i="31"/>
  <c r="N260" i="31"/>
  <c r="P260" i="31" s="1"/>
  <c r="M260" i="31"/>
  <c r="J260" i="31"/>
  <c r="I260" i="31"/>
  <c r="F260" i="31"/>
  <c r="M259" i="31"/>
  <c r="I259" i="31"/>
  <c r="F259" i="31"/>
  <c r="J259" i="31" s="1"/>
  <c r="N259" i="31" s="1"/>
  <c r="M258" i="31"/>
  <c r="I258" i="31"/>
  <c r="F258" i="31"/>
  <c r="J258" i="31" s="1"/>
  <c r="N258" i="31" s="1"/>
  <c r="M257" i="31"/>
  <c r="I257" i="31"/>
  <c r="I274" i="31" s="1"/>
  <c r="AE71" i="31" s="1"/>
  <c r="F257" i="31"/>
  <c r="J257" i="31" s="1"/>
  <c r="N257" i="31" s="1"/>
  <c r="M256" i="31"/>
  <c r="J256" i="31"/>
  <c r="N256" i="31" s="1"/>
  <c r="I256" i="31"/>
  <c r="F256" i="31"/>
  <c r="F274" i="31" s="1"/>
  <c r="AE70" i="31" s="1"/>
  <c r="M255" i="31"/>
  <c r="I255" i="31"/>
  <c r="J255" i="31" s="1"/>
  <c r="N255" i="31" s="1"/>
  <c r="F255" i="31"/>
  <c r="N254" i="31"/>
  <c r="M254" i="31"/>
  <c r="M274" i="31" s="1"/>
  <c r="AE72" i="31" s="1"/>
  <c r="J254" i="31"/>
  <c r="I254" i="31"/>
  <c r="F254"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BI30" i="36" s="1"/>
  <c r="BK30" i="36" s="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BI60" i="36" s="1"/>
  <c r="BK60" i="36" s="1"/>
  <c r="AB3" i="31"/>
  <c r="AB250" i="31" s="1"/>
  <c r="K274" i="30"/>
  <c r="D274" i="30"/>
  <c r="M273" i="30"/>
  <c r="I273" i="30"/>
  <c r="F273" i="30"/>
  <c r="J273" i="30" s="1"/>
  <c r="N273" i="30" s="1"/>
  <c r="M272" i="30"/>
  <c r="I272" i="30"/>
  <c r="J272" i="30" s="1"/>
  <c r="N272" i="30" s="1"/>
  <c r="F272" i="30"/>
  <c r="M271" i="30"/>
  <c r="J271" i="30"/>
  <c r="N271" i="30" s="1"/>
  <c r="I271" i="30"/>
  <c r="F271" i="30"/>
  <c r="M270" i="30"/>
  <c r="I270" i="30"/>
  <c r="F270" i="30"/>
  <c r="J270" i="30" s="1"/>
  <c r="N270" i="30" s="1"/>
  <c r="M269" i="30"/>
  <c r="I269" i="30"/>
  <c r="F269" i="30"/>
  <c r="J269" i="30" s="1"/>
  <c r="N269" i="30" s="1"/>
  <c r="M268" i="30"/>
  <c r="J268" i="30"/>
  <c r="N268" i="30" s="1"/>
  <c r="I268" i="30"/>
  <c r="F268" i="30"/>
  <c r="M267" i="30"/>
  <c r="I267" i="30"/>
  <c r="F267" i="30"/>
  <c r="J267" i="30" s="1"/>
  <c r="N267" i="30" s="1"/>
  <c r="M266" i="30"/>
  <c r="I266" i="30"/>
  <c r="J266" i="30" s="1"/>
  <c r="N266" i="30" s="1"/>
  <c r="F266" i="30"/>
  <c r="M265" i="30"/>
  <c r="J265" i="30"/>
  <c r="N265" i="30" s="1"/>
  <c r="I265" i="30"/>
  <c r="F265" i="30"/>
  <c r="M264" i="30"/>
  <c r="I264" i="30"/>
  <c r="F264" i="30"/>
  <c r="J264" i="30" s="1"/>
  <c r="N264" i="30" s="1"/>
  <c r="M263" i="30"/>
  <c r="I263" i="30"/>
  <c r="F263" i="30"/>
  <c r="J263" i="30" s="1"/>
  <c r="N263" i="30" s="1"/>
  <c r="M262" i="30"/>
  <c r="J262" i="30"/>
  <c r="N262" i="30" s="1"/>
  <c r="I262" i="30"/>
  <c r="F262" i="30"/>
  <c r="M261" i="30"/>
  <c r="I261" i="30"/>
  <c r="F261" i="30"/>
  <c r="J261" i="30" s="1"/>
  <c r="N261" i="30" s="1"/>
  <c r="M260" i="30"/>
  <c r="I260" i="30"/>
  <c r="J260" i="30" s="1"/>
  <c r="N260" i="30" s="1"/>
  <c r="F260" i="30"/>
  <c r="M259" i="30"/>
  <c r="J259" i="30"/>
  <c r="N259" i="30" s="1"/>
  <c r="I259" i="30"/>
  <c r="F259" i="30"/>
  <c r="M258" i="30"/>
  <c r="I258" i="30"/>
  <c r="F258" i="30"/>
  <c r="J258" i="30" s="1"/>
  <c r="N258" i="30" s="1"/>
  <c r="M257" i="30"/>
  <c r="I257" i="30"/>
  <c r="I274" i="30" s="1"/>
  <c r="AE71" i="30" s="1"/>
  <c r="F257" i="30"/>
  <c r="J257" i="30" s="1"/>
  <c r="N257" i="30" s="1"/>
  <c r="M256" i="30"/>
  <c r="J256" i="30"/>
  <c r="N256" i="30" s="1"/>
  <c r="I256" i="30"/>
  <c r="F256" i="30"/>
  <c r="M255" i="30"/>
  <c r="I255" i="30"/>
  <c r="F255" i="30"/>
  <c r="F274" i="30" s="1"/>
  <c r="AE70" i="30" s="1"/>
  <c r="M254" i="30"/>
  <c r="M274" i="30" s="1"/>
  <c r="AE72" i="30" s="1"/>
  <c r="I254" i="30"/>
  <c r="F254" i="30"/>
  <c r="J254" i="30" s="1"/>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BF12" i="36" s="1"/>
  <c r="BH12" i="36" s="1"/>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BF60" i="36" s="1"/>
  <c r="BH60" i="36" s="1"/>
  <c r="AB3" i="30"/>
  <c r="AB250" i="30" s="1"/>
  <c r="K274" i="16"/>
  <c r="D274" i="16"/>
  <c r="M273" i="16"/>
  <c r="I273" i="16"/>
  <c r="J273" i="16" s="1"/>
  <c r="N273" i="16" s="1"/>
  <c r="F273" i="16"/>
  <c r="N272" i="16"/>
  <c r="P272" i="16" s="1"/>
  <c r="M272" i="16"/>
  <c r="J272" i="16"/>
  <c r="I272" i="16"/>
  <c r="F272" i="16"/>
  <c r="M271" i="16"/>
  <c r="I271" i="16"/>
  <c r="F271" i="16"/>
  <c r="J271" i="16" s="1"/>
  <c r="N271" i="16" s="1"/>
  <c r="M270" i="16"/>
  <c r="I270" i="16"/>
  <c r="F270" i="16"/>
  <c r="J270" i="16" s="1"/>
  <c r="N270" i="16" s="1"/>
  <c r="M269" i="16"/>
  <c r="I269" i="16"/>
  <c r="F269" i="16"/>
  <c r="J269" i="16" s="1"/>
  <c r="N269" i="16" s="1"/>
  <c r="M268" i="16"/>
  <c r="J268" i="16"/>
  <c r="N268" i="16" s="1"/>
  <c r="I268" i="16"/>
  <c r="F268" i="16"/>
  <c r="M267" i="16"/>
  <c r="I267" i="16"/>
  <c r="J267" i="16" s="1"/>
  <c r="N267" i="16" s="1"/>
  <c r="F267" i="16"/>
  <c r="N266" i="16"/>
  <c r="P266" i="16" s="1"/>
  <c r="M266" i="16"/>
  <c r="J266" i="16"/>
  <c r="I266" i="16"/>
  <c r="F266" i="16"/>
  <c r="M265" i="16"/>
  <c r="I265" i="16"/>
  <c r="F265" i="16"/>
  <c r="J265" i="16" s="1"/>
  <c r="N265" i="16" s="1"/>
  <c r="M264" i="16"/>
  <c r="I264" i="16"/>
  <c r="F264" i="16"/>
  <c r="J264" i="16" s="1"/>
  <c r="N264" i="16" s="1"/>
  <c r="M263" i="16"/>
  <c r="I263" i="16"/>
  <c r="F263" i="16"/>
  <c r="J263" i="16" s="1"/>
  <c r="N263" i="16" s="1"/>
  <c r="M262" i="16"/>
  <c r="J262" i="16"/>
  <c r="N262" i="16" s="1"/>
  <c r="I262" i="16"/>
  <c r="F262" i="16"/>
  <c r="M261" i="16"/>
  <c r="I261" i="16"/>
  <c r="J261" i="16" s="1"/>
  <c r="N261" i="16" s="1"/>
  <c r="F261" i="16"/>
  <c r="N260" i="16"/>
  <c r="P260" i="16" s="1"/>
  <c r="M260" i="16"/>
  <c r="J260" i="16"/>
  <c r="I260" i="16"/>
  <c r="F260" i="16"/>
  <c r="M259" i="16"/>
  <c r="I259" i="16"/>
  <c r="F259" i="16"/>
  <c r="J259" i="16" s="1"/>
  <c r="N259" i="16" s="1"/>
  <c r="M258" i="16"/>
  <c r="I258" i="16"/>
  <c r="F258" i="16"/>
  <c r="J258" i="16" s="1"/>
  <c r="N258" i="16" s="1"/>
  <c r="M257" i="16"/>
  <c r="I257" i="16"/>
  <c r="I274" i="16" s="1"/>
  <c r="AE71" i="16" s="1"/>
  <c r="F257" i="16"/>
  <c r="J257" i="16" s="1"/>
  <c r="N257" i="16" s="1"/>
  <c r="M256" i="16"/>
  <c r="J256" i="16"/>
  <c r="N256" i="16" s="1"/>
  <c r="I256" i="16"/>
  <c r="F256" i="16"/>
  <c r="F274" i="16" s="1"/>
  <c r="AE70" i="16" s="1"/>
  <c r="M255" i="16"/>
  <c r="I255" i="16"/>
  <c r="J255" i="16" s="1"/>
  <c r="N255" i="16" s="1"/>
  <c r="F255" i="16"/>
  <c r="N254" i="16"/>
  <c r="M254" i="16"/>
  <c r="M274" i="16" s="1"/>
  <c r="AE72" i="16" s="1"/>
  <c r="J254" i="16"/>
  <c r="I254" i="16"/>
  <c r="F254"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BC12" i="36" s="1"/>
  <c r="BE12" i="36" s="1"/>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AB250" i="16" s="1"/>
  <c r="K274" i="15"/>
  <c r="D274" i="15"/>
  <c r="M273" i="15"/>
  <c r="I273" i="15"/>
  <c r="J273" i="15" s="1"/>
  <c r="N273" i="15" s="1"/>
  <c r="F273" i="15"/>
  <c r="N272" i="15"/>
  <c r="P272" i="15" s="1"/>
  <c r="M272" i="15"/>
  <c r="J272" i="15"/>
  <c r="I272" i="15"/>
  <c r="F272" i="15"/>
  <c r="M271" i="15"/>
  <c r="I271" i="15"/>
  <c r="F271" i="15"/>
  <c r="J271" i="15" s="1"/>
  <c r="N271" i="15" s="1"/>
  <c r="M270" i="15"/>
  <c r="I270" i="15"/>
  <c r="F270" i="15"/>
  <c r="J270" i="15" s="1"/>
  <c r="N270" i="15" s="1"/>
  <c r="M269" i="15"/>
  <c r="I269" i="15"/>
  <c r="F269" i="15"/>
  <c r="J269" i="15" s="1"/>
  <c r="N269" i="15" s="1"/>
  <c r="M268" i="15"/>
  <c r="J268" i="15"/>
  <c r="N268" i="15" s="1"/>
  <c r="I268" i="15"/>
  <c r="F268" i="15"/>
  <c r="M267" i="15"/>
  <c r="I267" i="15"/>
  <c r="J267" i="15" s="1"/>
  <c r="N267" i="15" s="1"/>
  <c r="F267" i="15"/>
  <c r="N266" i="15"/>
  <c r="P266" i="15" s="1"/>
  <c r="M266" i="15"/>
  <c r="J266" i="15"/>
  <c r="I266" i="15"/>
  <c r="F266" i="15"/>
  <c r="M265" i="15"/>
  <c r="I265" i="15"/>
  <c r="F265" i="15"/>
  <c r="J265" i="15" s="1"/>
  <c r="N265" i="15" s="1"/>
  <c r="M264" i="15"/>
  <c r="I264" i="15"/>
  <c r="F264" i="15"/>
  <c r="J264" i="15" s="1"/>
  <c r="N264" i="15" s="1"/>
  <c r="M263" i="15"/>
  <c r="I263" i="15"/>
  <c r="F263" i="15"/>
  <c r="J263" i="15" s="1"/>
  <c r="N263" i="15" s="1"/>
  <c r="M262" i="15"/>
  <c r="J262" i="15"/>
  <c r="N262" i="15" s="1"/>
  <c r="I262" i="15"/>
  <c r="F262" i="15"/>
  <c r="M261" i="15"/>
  <c r="I261" i="15"/>
  <c r="J261" i="15" s="1"/>
  <c r="N261" i="15" s="1"/>
  <c r="F261" i="15"/>
  <c r="N260" i="15"/>
  <c r="P260" i="15" s="1"/>
  <c r="M260" i="15"/>
  <c r="J260" i="15"/>
  <c r="I260" i="15"/>
  <c r="F260" i="15"/>
  <c r="M259" i="15"/>
  <c r="I259" i="15"/>
  <c r="F259" i="15"/>
  <c r="J259" i="15" s="1"/>
  <c r="N259" i="15" s="1"/>
  <c r="M258" i="15"/>
  <c r="I258" i="15"/>
  <c r="F258" i="15"/>
  <c r="J258" i="15" s="1"/>
  <c r="N258" i="15" s="1"/>
  <c r="M257" i="15"/>
  <c r="I257" i="15"/>
  <c r="I274" i="15" s="1"/>
  <c r="AE71" i="15" s="1"/>
  <c r="F257" i="15"/>
  <c r="J257" i="15" s="1"/>
  <c r="N257" i="15" s="1"/>
  <c r="M256" i="15"/>
  <c r="J256" i="15"/>
  <c r="N256" i="15" s="1"/>
  <c r="I256" i="15"/>
  <c r="F256" i="15"/>
  <c r="F274" i="15" s="1"/>
  <c r="AE70" i="15" s="1"/>
  <c r="M255" i="15"/>
  <c r="I255" i="15"/>
  <c r="J255" i="15" s="1"/>
  <c r="N255" i="15" s="1"/>
  <c r="F255" i="15"/>
  <c r="N254" i="15"/>
  <c r="M254" i="15"/>
  <c r="M274" i="15" s="1"/>
  <c r="AE72" i="15" s="1"/>
  <c r="J254" i="15"/>
  <c r="J274" i="15" s="1"/>
  <c r="I254" i="15"/>
  <c r="F254"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Z60" i="36" s="1"/>
  <c r="BB60" i="36" s="1"/>
  <c r="AB3" i="15"/>
  <c r="AB250" i="15" s="1"/>
  <c r="K274" i="14"/>
  <c r="D274" i="14"/>
  <c r="M273" i="14"/>
  <c r="I273" i="14"/>
  <c r="J273" i="14" s="1"/>
  <c r="N273" i="14" s="1"/>
  <c r="F273" i="14"/>
  <c r="N272" i="14"/>
  <c r="P272" i="14" s="1"/>
  <c r="M272" i="14"/>
  <c r="J272" i="14"/>
  <c r="I272" i="14"/>
  <c r="F272" i="14"/>
  <c r="M271" i="14"/>
  <c r="I271" i="14"/>
  <c r="F271" i="14"/>
  <c r="J271" i="14" s="1"/>
  <c r="N271" i="14" s="1"/>
  <c r="M270" i="14"/>
  <c r="I270" i="14"/>
  <c r="F270" i="14"/>
  <c r="J270" i="14" s="1"/>
  <c r="N270" i="14" s="1"/>
  <c r="M269" i="14"/>
  <c r="I269" i="14"/>
  <c r="F269" i="14"/>
  <c r="J269" i="14" s="1"/>
  <c r="N269" i="14" s="1"/>
  <c r="M268" i="14"/>
  <c r="J268" i="14"/>
  <c r="N268" i="14" s="1"/>
  <c r="I268" i="14"/>
  <c r="F268" i="14"/>
  <c r="M267" i="14"/>
  <c r="I267" i="14"/>
  <c r="J267" i="14" s="1"/>
  <c r="N267" i="14" s="1"/>
  <c r="F267" i="14"/>
  <c r="N266" i="14"/>
  <c r="P266" i="14" s="1"/>
  <c r="M266" i="14"/>
  <c r="J266" i="14"/>
  <c r="I266" i="14"/>
  <c r="F266" i="14"/>
  <c r="M265" i="14"/>
  <c r="I265" i="14"/>
  <c r="F265" i="14"/>
  <c r="J265" i="14" s="1"/>
  <c r="N265" i="14" s="1"/>
  <c r="M264" i="14"/>
  <c r="I264" i="14"/>
  <c r="F264" i="14"/>
  <c r="J264" i="14" s="1"/>
  <c r="N264" i="14" s="1"/>
  <c r="M263" i="14"/>
  <c r="I263" i="14"/>
  <c r="F263" i="14"/>
  <c r="J263" i="14" s="1"/>
  <c r="N263" i="14" s="1"/>
  <c r="M262" i="14"/>
  <c r="J262" i="14"/>
  <c r="N262" i="14" s="1"/>
  <c r="I262" i="14"/>
  <c r="F262" i="14"/>
  <c r="M261" i="14"/>
  <c r="I261" i="14"/>
  <c r="J261" i="14" s="1"/>
  <c r="N261" i="14" s="1"/>
  <c r="F261" i="14"/>
  <c r="N260" i="14"/>
  <c r="P260" i="14" s="1"/>
  <c r="M260" i="14"/>
  <c r="J260" i="14"/>
  <c r="I260" i="14"/>
  <c r="F260" i="14"/>
  <c r="M259" i="14"/>
  <c r="I259" i="14"/>
  <c r="F259" i="14"/>
  <c r="J259" i="14" s="1"/>
  <c r="N259" i="14" s="1"/>
  <c r="M258" i="14"/>
  <c r="I258" i="14"/>
  <c r="F258" i="14"/>
  <c r="J258" i="14" s="1"/>
  <c r="N258" i="14" s="1"/>
  <c r="M257" i="14"/>
  <c r="I257" i="14"/>
  <c r="I274" i="14" s="1"/>
  <c r="AE71" i="14" s="1"/>
  <c r="F257" i="14"/>
  <c r="J257" i="14" s="1"/>
  <c r="N257" i="14" s="1"/>
  <c r="M256" i="14"/>
  <c r="J256" i="14"/>
  <c r="N256" i="14" s="1"/>
  <c r="I256" i="14"/>
  <c r="F256" i="14"/>
  <c r="F274" i="14" s="1"/>
  <c r="AE70" i="14" s="1"/>
  <c r="M255" i="14"/>
  <c r="I255" i="14"/>
  <c r="J255" i="14" s="1"/>
  <c r="N255" i="14" s="1"/>
  <c r="F255" i="14"/>
  <c r="N254" i="14"/>
  <c r="M254" i="14"/>
  <c r="M274" i="14" s="1"/>
  <c r="AE72" i="14" s="1"/>
  <c r="J254" i="14"/>
  <c r="I254" i="14"/>
  <c r="F254"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W12" i="36" s="1"/>
  <c r="AY12" i="36" s="1"/>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W30" i="36" s="1"/>
  <c r="AY30" i="36" s="1"/>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250" i="14" s="1"/>
  <c r="K274" i="13"/>
  <c r="D274" i="13"/>
  <c r="M273" i="13"/>
  <c r="I273" i="13"/>
  <c r="F273" i="13"/>
  <c r="J273" i="13" s="1"/>
  <c r="N273" i="13" s="1"/>
  <c r="M272" i="13"/>
  <c r="I272" i="13"/>
  <c r="F272" i="13"/>
  <c r="J272" i="13" s="1"/>
  <c r="N272" i="13" s="1"/>
  <c r="M271" i="13"/>
  <c r="J271" i="13"/>
  <c r="N271" i="13" s="1"/>
  <c r="I271" i="13"/>
  <c r="F271" i="13"/>
  <c r="M270" i="13"/>
  <c r="I270" i="13"/>
  <c r="F270" i="13"/>
  <c r="J270" i="13" s="1"/>
  <c r="N270" i="13" s="1"/>
  <c r="M269" i="13"/>
  <c r="I269" i="13"/>
  <c r="F269" i="13"/>
  <c r="J269" i="13" s="1"/>
  <c r="N269" i="13" s="1"/>
  <c r="M268" i="13"/>
  <c r="J268" i="13"/>
  <c r="N268" i="13" s="1"/>
  <c r="I268" i="13"/>
  <c r="F268" i="13"/>
  <c r="M267" i="13"/>
  <c r="I267" i="13"/>
  <c r="F267" i="13"/>
  <c r="J267" i="13" s="1"/>
  <c r="N267" i="13" s="1"/>
  <c r="M266" i="13"/>
  <c r="I266" i="13"/>
  <c r="F266" i="13"/>
  <c r="J266" i="13" s="1"/>
  <c r="N266" i="13" s="1"/>
  <c r="M265" i="13"/>
  <c r="J265" i="13"/>
  <c r="N265" i="13" s="1"/>
  <c r="I265" i="13"/>
  <c r="F265" i="13"/>
  <c r="M264" i="13"/>
  <c r="I264" i="13"/>
  <c r="F264" i="13"/>
  <c r="J264" i="13" s="1"/>
  <c r="N264" i="13" s="1"/>
  <c r="M263" i="13"/>
  <c r="I263" i="13"/>
  <c r="F263" i="13"/>
  <c r="J263" i="13" s="1"/>
  <c r="N263" i="13" s="1"/>
  <c r="M262" i="13"/>
  <c r="J262" i="13"/>
  <c r="N262" i="13" s="1"/>
  <c r="I262" i="13"/>
  <c r="F262" i="13"/>
  <c r="M261" i="13"/>
  <c r="I261" i="13"/>
  <c r="F261" i="13"/>
  <c r="J261" i="13" s="1"/>
  <c r="N261" i="13" s="1"/>
  <c r="M260" i="13"/>
  <c r="I260" i="13"/>
  <c r="F260" i="13"/>
  <c r="J260" i="13" s="1"/>
  <c r="N260" i="13" s="1"/>
  <c r="M259" i="13"/>
  <c r="J259" i="13"/>
  <c r="N259" i="13" s="1"/>
  <c r="I259" i="13"/>
  <c r="F259" i="13"/>
  <c r="M258" i="13"/>
  <c r="I258" i="13"/>
  <c r="F258" i="13"/>
  <c r="J258" i="13" s="1"/>
  <c r="N258" i="13" s="1"/>
  <c r="M257" i="13"/>
  <c r="I257" i="13"/>
  <c r="I274" i="13" s="1"/>
  <c r="AE71" i="13" s="1"/>
  <c r="F257" i="13"/>
  <c r="J257" i="13" s="1"/>
  <c r="N257" i="13" s="1"/>
  <c r="M256" i="13"/>
  <c r="J256" i="13"/>
  <c r="N256" i="13" s="1"/>
  <c r="I256" i="13"/>
  <c r="F256" i="13"/>
  <c r="M255" i="13"/>
  <c r="M274" i="13" s="1"/>
  <c r="AE72" i="13" s="1"/>
  <c r="I255" i="13"/>
  <c r="F255" i="13"/>
  <c r="J255" i="13" s="1"/>
  <c r="N255" i="13" s="1"/>
  <c r="M254" i="13"/>
  <c r="I254" i="13"/>
  <c r="F254" i="13"/>
  <c r="F274" i="13" s="1"/>
  <c r="AE70" i="13" s="1"/>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T60" i="36" s="1"/>
  <c r="AV60" i="36" s="1"/>
  <c r="AB3" i="13"/>
  <c r="AB250" i="13" s="1"/>
  <c r="K274" i="12"/>
  <c r="D274" i="12"/>
  <c r="M273" i="12"/>
  <c r="J273" i="12"/>
  <c r="N273" i="12" s="1"/>
  <c r="I273" i="12"/>
  <c r="F273" i="12"/>
  <c r="M272" i="12"/>
  <c r="I272" i="12"/>
  <c r="F272" i="12"/>
  <c r="J272" i="12" s="1"/>
  <c r="N272" i="12" s="1"/>
  <c r="O271" i="12"/>
  <c r="N271" i="12"/>
  <c r="P271" i="12" s="1"/>
  <c r="M271" i="12"/>
  <c r="J271" i="12"/>
  <c r="I271" i="12"/>
  <c r="F271" i="12"/>
  <c r="M270" i="12"/>
  <c r="I270" i="12"/>
  <c r="F270" i="12"/>
  <c r="J270" i="12" s="1"/>
  <c r="N270" i="12" s="1"/>
  <c r="M269" i="12"/>
  <c r="I269" i="12"/>
  <c r="F269" i="12"/>
  <c r="J269" i="12" s="1"/>
  <c r="N269" i="12" s="1"/>
  <c r="M268" i="12"/>
  <c r="J268" i="12"/>
  <c r="N268" i="12" s="1"/>
  <c r="I268" i="12"/>
  <c r="F268" i="12"/>
  <c r="M267" i="12"/>
  <c r="J267" i="12"/>
  <c r="N267" i="12" s="1"/>
  <c r="I267" i="12"/>
  <c r="F267" i="12"/>
  <c r="M266" i="12"/>
  <c r="I266" i="12"/>
  <c r="F266" i="12"/>
  <c r="J266" i="12" s="1"/>
  <c r="N266" i="12" s="1"/>
  <c r="O265" i="12"/>
  <c r="N265" i="12"/>
  <c r="P265" i="12" s="1"/>
  <c r="M265" i="12"/>
  <c r="J265" i="12"/>
  <c r="I265" i="12"/>
  <c r="F265" i="12"/>
  <c r="M264" i="12"/>
  <c r="I264" i="12"/>
  <c r="F264" i="12"/>
  <c r="J264" i="12" s="1"/>
  <c r="N264" i="12" s="1"/>
  <c r="M263" i="12"/>
  <c r="I263" i="12"/>
  <c r="F263" i="12"/>
  <c r="J263" i="12" s="1"/>
  <c r="N263" i="12" s="1"/>
  <c r="M262" i="12"/>
  <c r="J262" i="12"/>
  <c r="N262" i="12" s="1"/>
  <c r="I262" i="12"/>
  <c r="F262" i="12"/>
  <c r="M261" i="12"/>
  <c r="J261" i="12"/>
  <c r="N261" i="12" s="1"/>
  <c r="I261" i="12"/>
  <c r="F261" i="12"/>
  <c r="M260" i="12"/>
  <c r="I260" i="12"/>
  <c r="F260" i="12"/>
  <c r="J260" i="12" s="1"/>
  <c r="N260" i="12" s="1"/>
  <c r="O259" i="12"/>
  <c r="N259" i="12"/>
  <c r="P259" i="12" s="1"/>
  <c r="M259" i="12"/>
  <c r="J259" i="12"/>
  <c r="I259" i="12"/>
  <c r="F259" i="12"/>
  <c r="M258" i="12"/>
  <c r="I258" i="12"/>
  <c r="F258" i="12"/>
  <c r="J258" i="12" s="1"/>
  <c r="N258" i="12" s="1"/>
  <c r="M257" i="12"/>
  <c r="I257" i="12"/>
  <c r="I274" i="12" s="1"/>
  <c r="AE71" i="12" s="1"/>
  <c r="F257" i="12"/>
  <c r="F274" i="12" s="1"/>
  <c r="AE70" i="12" s="1"/>
  <c r="M256" i="12"/>
  <c r="J256" i="12"/>
  <c r="N256" i="12" s="1"/>
  <c r="I256" i="12"/>
  <c r="F256" i="12"/>
  <c r="M255" i="12"/>
  <c r="J255" i="12"/>
  <c r="N255" i="12" s="1"/>
  <c r="I255" i="12"/>
  <c r="F255" i="12"/>
  <c r="M254" i="12"/>
  <c r="M274" i="12" s="1"/>
  <c r="AE72" i="12" s="1"/>
  <c r="I254" i="12"/>
  <c r="F254" i="12"/>
  <c r="J254" i="12" s="1"/>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Q30" i="36" s="1"/>
  <c r="AS30" i="36" s="1"/>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Q60" i="36" s="1"/>
  <c r="AS60" i="36" s="1"/>
  <c r="AB3" i="12"/>
  <c r="AB250" i="12" s="1"/>
  <c r="K274" i="29"/>
  <c r="D274" i="29"/>
  <c r="M273" i="29"/>
  <c r="I273" i="29"/>
  <c r="J273" i="29" s="1"/>
  <c r="N273" i="29" s="1"/>
  <c r="F273" i="29"/>
  <c r="N272" i="29"/>
  <c r="P272" i="29" s="1"/>
  <c r="M272" i="29"/>
  <c r="J272" i="29"/>
  <c r="I272" i="29"/>
  <c r="F272" i="29"/>
  <c r="M271" i="29"/>
  <c r="I271" i="29"/>
  <c r="F271" i="29"/>
  <c r="J271" i="29" s="1"/>
  <c r="N271" i="29" s="1"/>
  <c r="M270" i="29"/>
  <c r="I270" i="29"/>
  <c r="F270" i="29"/>
  <c r="J270" i="29" s="1"/>
  <c r="N270" i="29" s="1"/>
  <c r="M269" i="29"/>
  <c r="I269" i="29"/>
  <c r="F269" i="29"/>
  <c r="J269" i="29" s="1"/>
  <c r="N269" i="29" s="1"/>
  <c r="M268" i="29"/>
  <c r="J268" i="29"/>
  <c r="N268" i="29" s="1"/>
  <c r="I268" i="29"/>
  <c r="F268" i="29"/>
  <c r="M267" i="29"/>
  <c r="I267" i="29"/>
  <c r="J267" i="29" s="1"/>
  <c r="N267" i="29" s="1"/>
  <c r="F267" i="29"/>
  <c r="N266" i="29"/>
  <c r="P266" i="29" s="1"/>
  <c r="M266" i="29"/>
  <c r="J266" i="29"/>
  <c r="I266" i="29"/>
  <c r="F266" i="29"/>
  <c r="M265" i="29"/>
  <c r="I265" i="29"/>
  <c r="F265" i="29"/>
  <c r="J265" i="29" s="1"/>
  <c r="N265" i="29" s="1"/>
  <c r="M264" i="29"/>
  <c r="I264" i="29"/>
  <c r="F264" i="29"/>
  <c r="J264" i="29" s="1"/>
  <c r="N264" i="29" s="1"/>
  <c r="M263" i="29"/>
  <c r="I263" i="29"/>
  <c r="F263" i="29"/>
  <c r="J263" i="29" s="1"/>
  <c r="N263" i="29" s="1"/>
  <c r="M262" i="29"/>
  <c r="J262" i="29"/>
  <c r="N262" i="29" s="1"/>
  <c r="I262" i="29"/>
  <c r="F262" i="29"/>
  <c r="M261" i="29"/>
  <c r="I261" i="29"/>
  <c r="J261" i="29" s="1"/>
  <c r="N261" i="29" s="1"/>
  <c r="F261" i="29"/>
  <c r="N260" i="29"/>
  <c r="P260" i="29" s="1"/>
  <c r="M260" i="29"/>
  <c r="J260" i="29"/>
  <c r="I260" i="29"/>
  <c r="F260" i="29"/>
  <c r="M259" i="29"/>
  <c r="I259" i="29"/>
  <c r="J259" i="29" s="1"/>
  <c r="N259" i="29" s="1"/>
  <c r="F259" i="29"/>
  <c r="M258" i="29"/>
  <c r="I258" i="29"/>
  <c r="F258" i="29"/>
  <c r="J258" i="29" s="1"/>
  <c r="N258" i="29" s="1"/>
  <c r="M257" i="29"/>
  <c r="I257" i="29"/>
  <c r="I274" i="29" s="1"/>
  <c r="AE71" i="29" s="1"/>
  <c r="F257" i="29"/>
  <c r="J257" i="29" s="1"/>
  <c r="N257" i="29" s="1"/>
  <c r="M256" i="29"/>
  <c r="J256" i="29"/>
  <c r="N256" i="29" s="1"/>
  <c r="I256" i="29"/>
  <c r="F256" i="29"/>
  <c r="F274" i="29" s="1"/>
  <c r="AE70" i="29" s="1"/>
  <c r="M255" i="29"/>
  <c r="I255" i="29"/>
  <c r="J255" i="29" s="1"/>
  <c r="N255" i="29" s="1"/>
  <c r="F255" i="29"/>
  <c r="N254" i="29"/>
  <c r="M254" i="29"/>
  <c r="M274" i="29" s="1"/>
  <c r="AE72" i="29" s="1"/>
  <c r="J254" i="29"/>
  <c r="I254" i="29"/>
  <c r="F254"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N30" i="36" s="1"/>
  <c r="AP30" i="36" s="1"/>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AB250" i="29" s="1"/>
  <c r="K274" i="28"/>
  <c r="D274" i="28"/>
  <c r="M273" i="28"/>
  <c r="I273" i="28"/>
  <c r="F273" i="28"/>
  <c r="J273" i="28" s="1"/>
  <c r="N273" i="28" s="1"/>
  <c r="M272" i="28"/>
  <c r="I272" i="28"/>
  <c r="J272" i="28" s="1"/>
  <c r="N272" i="28" s="1"/>
  <c r="F272" i="28"/>
  <c r="M271" i="28"/>
  <c r="J271" i="28"/>
  <c r="N271" i="28" s="1"/>
  <c r="I271" i="28"/>
  <c r="F271" i="28"/>
  <c r="M270" i="28"/>
  <c r="I270" i="28"/>
  <c r="F270" i="28"/>
  <c r="J270" i="28" s="1"/>
  <c r="N270" i="28" s="1"/>
  <c r="M269" i="28"/>
  <c r="I269" i="28"/>
  <c r="J269" i="28" s="1"/>
  <c r="N269" i="28" s="1"/>
  <c r="F269" i="28"/>
  <c r="M268" i="28"/>
  <c r="J268" i="28"/>
  <c r="N268" i="28" s="1"/>
  <c r="I268" i="28"/>
  <c r="F268" i="28"/>
  <c r="M267" i="28"/>
  <c r="I267" i="28"/>
  <c r="F267" i="28"/>
  <c r="J267" i="28" s="1"/>
  <c r="N267" i="28" s="1"/>
  <c r="M266" i="28"/>
  <c r="I266" i="28"/>
  <c r="J266" i="28" s="1"/>
  <c r="N266" i="28" s="1"/>
  <c r="F266" i="28"/>
  <c r="M265" i="28"/>
  <c r="J265" i="28"/>
  <c r="N265" i="28" s="1"/>
  <c r="I265" i="28"/>
  <c r="F265" i="28"/>
  <c r="M264" i="28"/>
  <c r="I264" i="28"/>
  <c r="F264" i="28"/>
  <c r="J264" i="28" s="1"/>
  <c r="N264" i="28" s="1"/>
  <c r="M263" i="28"/>
  <c r="I263" i="28"/>
  <c r="J263" i="28" s="1"/>
  <c r="N263" i="28" s="1"/>
  <c r="F263" i="28"/>
  <c r="M262" i="28"/>
  <c r="J262" i="28"/>
  <c r="N262" i="28" s="1"/>
  <c r="I262" i="28"/>
  <c r="F262" i="28"/>
  <c r="M261" i="28"/>
  <c r="I261" i="28"/>
  <c r="F261" i="28"/>
  <c r="J261" i="28" s="1"/>
  <c r="N261" i="28" s="1"/>
  <c r="M260" i="28"/>
  <c r="I260" i="28"/>
  <c r="J260" i="28" s="1"/>
  <c r="N260" i="28" s="1"/>
  <c r="F260" i="28"/>
  <c r="M259" i="28"/>
  <c r="J259" i="28"/>
  <c r="N259" i="28" s="1"/>
  <c r="I259" i="28"/>
  <c r="F259" i="28"/>
  <c r="M258" i="28"/>
  <c r="I258" i="28"/>
  <c r="F258" i="28"/>
  <c r="J258" i="28" s="1"/>
  <c r="N258" i="28" s="1"/>
  <c r="M257" i="28"/>
  <c r="I257" i="28"/>
  <c r="J257" i="28" s="1"/>
  <c r="N257" i="28" s="1"/>
  <c r="F257" i="28"/>
  <c r="M256" i="28"/>
  <c r="J256" i="28"/>
  <c r="N256" i="28" s="1"/>
  <c r="I256" i="28"/>
  <c r="F256" i="28"/>
  <c r="M255" i="28"/>
  <c r="M274" i="28" s="1"/>
  <c r="AE72" i="28" s="1"/>
  <c r="I255" i="28"/>
  <c r="F255" i="28"/>
  <c r="J255" i="28" s="1"/>
  <c r="N255" i="28" s="1"/>
  <c r="M254" i="28"/>
  <c r="I254" i="28"/>
  <c r="J254" i="28" s="1"/>
  <c r="F254" i="28"/>
  <c r="F274" i="28" s="1"/>
  <c r="AE70" i="28" s="1"/>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K60" i="36" s="1"/>
  <c r="AM60" i="36" s="1"/>
  <c r="AB3" i="28"/>
  <c r="AB250" i="28" s="1"/>
  <c r="K274" i="11"/>
  <c r="D274" i="11"/>
  <c r="M273" i="11"/>
  <c r="I273" i="11"/>
  <c r="F273" i="11"/>
  <c r="J273" i="11" s="1"/>
  <c r="N273" i="11" s="1"/>
  <c r="M272" i="11"/>
  <c r="I272" i="11"/>
  <c r="J272" i="11" s="1"/>
  <c r="N272" i="11" s="1"/>
  <c r="F272" i="11"/>
  <c r="M271" i="11"/>
  <c r="J271" i="11"/>
  <c r="N271" i="11" s="1"/>
  <c r="I271" i="11"/>
  <c r="F271" i="11"/>
  <c r="M270" i="11"/>
  <c r="I270" i="11"/>
  <c r="F270" i="11"/>
  <c r="J270" i="11" s="1"/>
  <c r="N270" i="11" s="1"/>
  <c r="M269" i="11"/>
  <c r="I269" i="11"/>
  <c r="F269" i="11"/>
  <c r="J269" i="11" s="1"/>
  <c r="N269" i="11" s="1"/>
  <c r="M268" i="11"/>
  <c r="J268" i="11"/>
  <c r="N268" i="11" s="1"/>
  <c r="I268" i="11"/>
  <c r="F268" i="11"/>
  <c r="M267" i="11"/>
  <c r="I267" i="11"/>
  <c r="F267" i="11"/>
  <c r="J267" i="11" s="1"/>
  <c r="N267" i="11" s="1"/>
  <c r="M266" i="11"/>
  <c r="I266" i="11"/>
  <c r="J266" i="11" s="1"/>
  <c r="N266" i="11" s="1"/>
  <c r="F266" i="11"/>
  <c r="M265" i="11"/>
  <c r="J265" i="11"/>
  <c r="N265" i="11" s="1"/>
  <c r="I265" i="11"/>
  <c r="F265" i="11"/>
  <c r="M264" i="11"/>
  <c r="I264" i="11"/>
  <c r="F264" i="11"/>
  <c r="J264" i="11" s="1"/>
  <c r="N264" i="11" s="1"/>
  <c r="M263" i="11"/>
  <c r="I263" i="11"/>
  <c r="F263" i="11"/>
  <c r="J263" i="11" s="1"/>
  <c r="N263" i="11" s="1"/>
  <c r="M262" i="11"/>
  <c r="J262" i="11"/>
  <c r="N262" i="11" s="1"/>
  <c r="I262" i="11"/>
  <c r="F262" i="11"/>
  <c r="M261" i="11"/>
  <c r="I261" i="11"/>
  <c r="F261" i="11"/>
  <c r="J261" i="11" s="1"/>
  <c r="N261" i="11" s="1"/>
  <c r="M260" i="11"/>
  <c r="I260" i="11"/>
  <c r="J260" i="11" s="1"/>
  <c r="N260" i="11" s="1"/>
  <c r="F260" i="11"/>
  <c r="M259" i="11"/>
  <c r="J259" i="11"/>
  <c r="N259" i="11" s="1"/>
  <c r="I259" i="11"/>
  <c r="F259" i="11"/>
  <c r="M258" i="11"/>
  <c r="I258" i="11"/>
  <c r="F258" i="11"/>
  <c r="J258" i="11" s="1"/>
  <c r="N258" i="11" s="1"/>
  <c r="M257" i="11"/>
  <c r="I257" i="11"/>
  <c r="I274" i="11" s="1"/>
  <c r="AE71" i="11" s="1"/>
  <c r="F257" i="11"/>
  <c r="J257" i="11" s="1"/>
  <c r="N257" i="11" s="1"/>
  <c r="M256" i="11"/>
  <c r="J256" i="11"/>
  <c r="N256" i="11" s="1"/>
  <c r="I256" i="11"/>
  <c r="F256" i="11"/>
  <c r="M255" i="11"/>
  <c r="I255" i="11"/>
  <c r="F255" i="11"/>
  <c r="F274" i="11" s="1"/>
  <c r="AE70" i="11" s="1"/>
  <c r="M254" i="11"/>
  <c r="M274" i="11" s="1"/>
  <c r="AE72" i="11" s="1"/>
  <c r="I254" i="11"/>
  <c r="F254" i="11"/>
  <c r="J254" i="11" s="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H30" i="36" s="1"/>
  <c r="AJ30" i="36" s="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H60" i="36" s="1"/>
  <c r="AJ60" i="36" s="1"/>
  <c r="AB3" i="11"/>
  <c r="AB250" i="11" s="1"/>
  <c r="K274" i="10"/>
  <c r="D274" i="10"/>
  <c r="M273" i="10"/>
  <c r="I273" i="10"/>
  <c r="J273" i="10" s="1"/>
  <c r="N273" i="10" s="1"/>
  <c r="F273" i="10"/>
  <c r="N272" i="10"/>
  <c r="P272" i="10" s="1"/>
  <c r="M272" i="10"/>
  <c r="J272" i="10"/>
  <c r="I272" i="10"/>
  <c r="F272" i="10"/>
  <c r="M271" i="10"/>
  <c r="N271" i="10" s="1"/>
  <c r="J271" i="10"/>
  <c r="I271" i="10"/>
  <c r="F271" i="10"/>
  <c r="M270" i="10"/>
  <c r="I270" i="10"/>
  <c r="F270" i="10"/>
  <c r="J270" i="10" s="1"/>
  <c r="N270" i="10" s="1"/>
  <c r="M269" i="10"/>
  <c r="I269" i="10"/>
  <c r="F269" i="10"/>
  <c r="J269" i="10" s="1"/>
  <c r="N269" i="10" s="1"/>
  <c r="M268" i="10"/>
  <c r="J268" i="10"/>
  <c r="N268" i="10" s="1"/>
  <c r="I268" i="10"/>
  <c r="F268" i="10"/>
  <c r="M267" i="10"/>
  <c r="I267" i="10"/>
  <c r="J267" i="10" s="1"/>
  <c r="N267" i="10" s="1"/>
  <c r="F267" i="10"/>
  <c r="N266" i="10"/>
  <c r="P266" i="10" s="1"/>
  <c r="M266" i="10"/>
  <c r="J266" i="10"/>
  <c r="I266" i="10"/>
  <c r="F266" i="10"/>
  <c r="M265" i="10"/>
  <c r="N265" i="10" s="1"/>
  <c r="J265" i="10"/>
  <c r="I265" i="10"/>
  <c r="F265" i="10"/>
  <c r="M264" i="10"/>
  <c r="I264" i="10"/>
  <c r="F264" i="10"/>
  <c r="J264" i="10" s="1"/>
  <c r="N264" i="10" s="1"/>
  <c r="M263" i="10"/>
  <c r="I263" i="10"/>
  <c r="F263" i="10"/>
  <c r="J263" i="10" s="1"/>
  <c r="N263" i="10" s="1"/>
  <c r="M262" i="10"/>
  <c r="J262" i="10"/>
  <c r="N262" i="10" s="1"/>
  <c r="I262" i="10"/>
  <c r="F262" i="10"/>
  <c r="M261" i="10"/>
  <c r="I261" i="10"/>
  <c r="J261" i="10" s="1"/>
  <c r="N261" i="10" s="1"/>
  <c r="F261" i="10"/>
  <c r="N260" i="10"/>
  <c r="P260" i="10" s="1"/>
  <c r="M260" i="10"/>
  <c r="J260" i="10"/>
  <c r="I260" i="10"/>
  <c r="F260" i="10"/>
  <c r="M259" i="10"/>
  <c r="N259" i="10" s="1"/>
  <c r="J259" i="10"/>
  <c r="I259" i="10"/>
  <c r="F259" i="10"/>
  <c r="M258" i="10"/>
  <c r="I258" i="10"/>
  <c r="F258" i="10"/>
  <c r="J258" i="10" s="1"/>
  <c r="N258" i="10" s="1"/>
  <c r="M257" i="10"/>
  <c r="I257" i="10"/>
  <c r="I274" i="10" s="1"/>
  <c r="AE71" i="10" s="1"/>
  <c r="F257" i="10"/>
  <c r="J257" i="10" s="1"/>
  <c r="N257" i="10" s="1"/>
  <c r="M256" i="10"/>
  <c r="J256" i="10"/>
  <c r="N256" i="10" s="1"/>
  <c r="I256" i="10"/>
  <c r="F256" i="10"/>
  <c r="F274" i="10" s="1"/>
  <c r="AE70" i="10" s="1"/>
  <c r="M255" i="10"/>
  <c r="I255" i="10"/>
  <c r="J255" i="10" s="1"/>
  <c r="N255" i="10" s="1"/>
  <c r="F255" i="10"/>
  <c r="N254" i="10"/>
  <c r="M254" i="10"/>
  <c r="M274" i="10" s="1"/>
  <c r="AE72" i="10" s="1"/>
  <c r="J254" i="10"/>
  <c r="I254" i="10"/>
  <c r="F254"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E12" i="36" s="1"/>
  <c r="AG12" i="36" s="1"/>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AB250" i="10" s="1"/>
  <c r="K274" i="9"/>
  <c r="D274" i="9"/>
  <c r="M273" i="9"/>
  <c r="I273" i="9"/>
  <c r="F273" i="9"/>
  <c r="J273" i="9" s="1"/>
  <c r="N273" i="9" s="1"/>
  <c r="M272" i="9"/>
  <c r="I272" i="9"/>
  <c r="F272" i="9"/>
  <c r="J272" i="9" s="1"/>
  <c r="N272" i="9" s="1"/>
  <c r="M271" i="9"/>
  <c r="I271" i="9"/>
  <c r="F271" i="9"/>
  <c r="J271" i="9" s="1"/>
  <c r="N271" i="9" s="1"/>
  <c r="M270" i="9"/>
  <c r="I270" i="9"/>
  <c r="J270" i="9" s="1"/>
  <c r="N270" i="9" s="1"/>
  <c r="F270" i="9"/>
  <c r="M269" i="9"/>
  <c r="J269" i="9"/>
  <c r="N269" i="9" s="1"/>
  <c r="I269" i="9"/>
  <c r="F269" i="9"/>
  <c r="M268" i="9"/>
  <c r="I268" i="9"/>
  <c r="J268" i="9" s="1"/>
  <c r="N268" i="9" s="1"/>
  <c r="F268" i="9"/>
  <c r="M267" i="9"/>
  <c r="I267" i="9"/>
  <c r="F267" i="9"/>
  <c r="J267" i="9" s="1"/>
  <c r="N267" i="9" s="1"/>
  <c r="M266" i="9"/>
  <c r="I266" i="9"/>
  <c r="F266" i="9"/>
  <c r="J266" i="9" s="1"/>
  <c r="N266" i="9" s="1"/>
  <c r="M265" i="9"/>
  <c r="I265" i="9"/>
  <c r="F265" i="9"/>
  <c r="J265" i="9" s="1"/>
  <c r="N265" i="9" s="1"/>
  <c r="M264" i="9"/>
  <c r="I264" i="9"/>
  <c r="J264" i="9" s="1"/>
  <c r="N264" i="9" s="1"/>
  <c r="F264" i="9"/>
  <c r="M263" i="9"/>
  <c r="J263" i="9"/>
  <c r="N263" i="9" s="1"/>
  <c r="I263" i="9"/>
  <c r="F263" i="9"/>
  <c r="M262" i="9"/>
  <c r="I262" i="9"/>
  <c r="F262" i="9"/>
  <c r="J262" i="9" s="1"/>
  <c r="N262" i="9" s="1"/>
  <c r="M261" i="9"/>
  <c r="I261" i="9"/>
  <c r="F261" i="9"/>
  <c r="J261" i="9" s="1"/>
  <c r="N261" i="9" s="1"/>
  <c r="M260" i="9"/>
  <c r="I260" i="9"/>
  <c r="F260" i="9"/>
  <c r="J260" i="9" s="1"/>
  <c r="N260" i="9" s="1"/>
  <c r="M259" i="9"/>
  <c r="I259" i="9"/>
  <c r="F259" i="9"/>
  <c r="J259" i="9" s="1"/>
  <c r="N259" i="9" s="1"/>
  <c r="M258" i="9"/>
  <c r="I258" i="9"/>
  <c r="J258" i="9" s="1"/>
  <c r="N258" i="9" s="1"/>
  <c r="F258" i="9"/>
  <c r="M257" i="9"/>
  <c r="J257" i="9"/>
  <c r="N257" i="9" s="1"/>
  <c r="I257" i="9"/>
  <c r="F257" i="9"/>
  <c r="M256" i="9"/>
  <c r="M274" i="9" s="1"/>
  <c r="AE72" i="9" s="1"/>
  <c r="I256" i="9"/>
  <c r="F256" i="9"/>
  <c r="J256" i="9" s="1"/>
  <c r="N256" i="9" s="1"/>
  <c r="M255" i="9"/>
  <c r="I255" i="9"/>
  <c r="F255" i="9"/>
  <c r="J255" i="9" s="1"/>
  <c r="N255" i="9" s="1"/>
  <c r="M254" i="9"/>
  <c r="I254" i="9"/>
  <c r="I274" i="9" s="1"/>
  <c r="AE71" i="9" s="1"/>
  <c r="F254" i="9"/>
  <c r="F274" i="9" s="1"/>
  <c r="AE70" i="9" s="1"/>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12" i="36" s="1"/>
  <c r="AD12" i="36" s="1"/>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B250" i="9" s="1"/>
  <c r="AE3" i="9"/>
  <c r="AB60" i="36" s="1"/>
  <c r="AD60" i="36" s="1"/>
  <c r="AB3" i="9"/>
  <c r="K274" i="8"/>
  <c r="D274" i="8"/>
  <c r="M273" i="8"/>
  <c r="I273" i="8"/>
  <c r="J273" i="8" s="1"/>
  <c r="N273" i="8" s="1"/>
  <c r="F273" i="8"/>
  <c r="N272" i="8"/>
  <c r="P272" i="8" s="1"/>
  <c r="M272" i="8"/>
  <c r="J272" i="8"/>
  <c r="I272" i="8"/>
  <c r="F272" i="8"/>
  <c r="M271" i="8"/>
  <c r="I271" i="8"/>
  <c r="F271" i="8"/>
  <c r="J271" i="8" s="1"/>
  <c r="N271" i="8" s="1"/>
  <c r="M270" i="8"/>
  <c r="I270" i="8"/>
  <c r="F270" i="8"/>
  <c r="J270" i="8" s="1"/>
  <c r="N270" i="8" s="1"/>
  <c r="M269" i="8"/>
  <c r="I269" i="8"/>
  <c r="F269" i="8"/>
  <c r="J269" i="8" s="1"/>
  <c r="N269" i="8" s="1"/>
  <c r="M268" i="8"/>
  <c r="J268" i="8"/>
  <c r="N268" i="8" s="1"/>
  <c r="I268" i="8"/>
  <c r="F268" i="8"/>
  <c r="M267" i="8"/>
  <c r="I267" i="8"/>
  <c r="J267" i="8" s="1"/>
  <c r="N267" i="8" s="1"/>
  <c r="F267" i="8"/>
  <c r="N266" i="8"/>
  <c r="P266" i="8" s="1"/>
  <c r="M266" i="8"/>
  <c r="J266" i="8"/>
  <c r="I266" i="8"/>
  <c r="F266" i="8"/>
  <c r="M265" i="8"/>
  <c r="I265" i="8"/>
  <c r="F265" i="8"/>
  <c r="J265" i="8" s="1"/>
  <c r="N265" i="8" s="1"/>
  <c r="M264" i="8"/>
  <c r="I264" i="8"/>
  <c r="F264" i="8"/>
  <c r="J264" i="8" s="1"/>
  <c r="N264" i="8" s="1"/>
  <c r="M263" i="8"/>
  <c r="I263" i="8"/>
  <c r="F263" i="8"/>
  <c r="J263" i="8" s="1"/>
  <c r="N263" i="8" s="1"/>
  <c r="M262" i="8"/>
  <c r="J262" i="8"/>
  <c r="N262" i="8" s="1"/>
  <c r="I262" i="8"/>
  <c r="F262" i="8"/>
  <c r="M261" i="8"/>
  <c r="I261" i="8"/>
  <c r="J261" i="8" s="1"/>
  <c r="N261" i="8" s="1"/>
  <c r="F261" i="8"/>
  <c r="N260" i="8"/>
  <c r="P260" i="8" s="1"/>
  <c r="M260" i="8"/>
  <c r="J260" i="8"/>
  <c r="I260" i="8"/>
  <c r="F260" i="8"/>
  <c r="M259" i="8"/>
  <c r="I259" i="8"/>
  <c r="F259" i="8"/>
  <c r="J259" i="8" s="1"/>
  <c r="N259" i="8" s="1"/>
  <c r="M258" i="8"/>
  <c r="I258" i="8"/>
  <c r="F258" i="8"/>
  <c r="J258" i="8" s="1"/>
  <c r="N258" i="8" s="1"/>
  <c r="M257" i="8"/>
  <c r="I257" i="8"/>
  <c r="I274" i="8" s="1"/>
  <c r="AE71" i="8" s="1"/>
  <c r="F257" i="8"/>
  <c r="J257" i="8" s="1"/>
  <c r="N257" i="8" s="1"/>
  <c r="M256" i="8"/>
  <c r="J256" i="8"/>
  <c r="N256" i="8" s="1"/>
  <c r="I256" i="8"/>
  <c r="F256" i="8"/>
  <c r="M255" i="8"/>
  <c r="I255" i="8"/>
  <c r="J255" i="8" s="1"/>
  <c r="N255" i="8" s="1"/>
  <c r="F255" i="8"/>
  <c r="N254" i="8"/>
  <c r="M254" i="8"/>
  <c r="M274" i="8" s="1"/>
  <c r="AE72" i="8" s="1"/>
  <c r="J254" i="8"/>
  <c r="I254" i="8"/>
  <c r="F254" i="8"/>
  <c r="F274" i="8" s="1"/>
  <c r="AE70" i="8" s="1"/>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Y60" i="36" s="1"/>
  <c r="AA60" i="36" s="1"/>
  <c r="AB3" i="8"/>
  <c r="AB250" i="8" s="1"/>
  <c r="K274" i="7"/>
  <c r="D274" i="7"/>
  <c r="M273" i="7"/>
  <c r="I273" i="7"/>
  <c r="J273" i="7" s="1"/>
  <c r="N273" i="7" s="1"/>
  <c r="F273" i="7"/>
  <c r="N272" i="7"/>
  <c r="P272" i="7" s="1"/>
  <c r="M272" i="7"/>
  <c r="J272" i="7"/>
  <c r="I272" i="7"/>
  <c r="F272" i="7"/>
  <c r="M271" i="7"/>
  <c r="N271" i="7" s="1"/>
  <c r="J271" i="7"/>
  <c r="I271" i="7"/>
  <c r="F271" i="7"/>
  <c r="M270" i="7"/>
  <c r="I270" i="7"/>
  <c r="F270" i="7"/>
  <c r="J270" i="7" s="1"/>
  <c r="N270" i="7" s="1"/>
  <c r="M269" i="7"/>
  <c r="I269" i="7"/>
  <c r="F269" i="7"/>
  <c r="J269" i="7" s="1"/>
  <c r="N269" i="7" s="1"/>
  <c r="M268" i="7"/>
  <c r="J268" i="7"/>
  <c r="N268" i="7" s="1"/>
  <c r="I268" i="7"/>
  <c r="F268" i="7"/>
  <c r="M267" i="7"/>
  <c r="I267" i="7"/>
  <c r="J267" i="7" s="1"/>
  <c r="N267" i="7" s="1"/>
  <c r="F267" i="7"/>
  <c r="N266" i="7"/>
  <c r="P266" i="7" s="1"/>
  <c r="M266" i="7"/>
  <c r="J266" i="7"/>
  <c r="I266" i="7"/>
  <c r="F266" i="7"/>
  <c r="M265" i="7"/>
  <c r="N265" i="7" s="1"/>
  <c r="J265" i="7"/>
  <c r="I265" i="7"/>
  <c r="F265" i="7"/>
  <c r="M264" i="7"/>
  <c r="I264" i="7"/>
  <c r="F264" i="7"/>
  <c r="J264" i="7" s="1"/>
  <c r="N264" i="7" s="1"/>
  <c r="M263" i="7"/>
  <c r="I263" i="7"/>
  <c r="F263" i="7"/>
  <c r="J263" i="7" s="1"/>
  <c r="N263" i="7" s="1"/>
  <c r="M262" i="7"/>
  <c r="J262" i="7"/>
  <c r="N262" i="7" s="1"/>
  <c r="I262" i="7"/>
  <c r="F262" i="7"/>
  <c r="M261" i="7"/>
  <c r="I261" i="7"/>
  <c r="J261" i="7" s="1"/>
  <c r="N261" i="7" s="1"/>
  <c r="F261" i="7"/>
  <c r="N260" i="7"/>
  <c r="P260" i="7" s="1"/>
  <c r="M260" i="7"/>
  <c r="J260" i="7"/>
  <c r="I260" i="7"/>
  <c r="F260" i="7"/>
  <c r="M259" i="7"/>
  <c r="I259" i="7"/>
  <c r="F259" i="7"/>
  <c r="J259" i="7" s="1"/>
  <c r="N259" i="7" s="1"/>
  <c r="M258" i="7"/>
  <c r="I258" i="7"/>
  <c r="F258" i="7"/>
  <c r="J258" i="7" s="1"/>
  <c r="N258" i="7" s="1"/>
  <c r="M257" i="7"/>
  <c r="I257" i="7"/>
  <c r="I274" i="7" s="1"/>
  <c r="AE71" i="7" s="1"/>
  <c r="F257" i="7"/>
  <c r="J257" i="7" s="1"/>
  <c r="N257" i="7" s="1"/>
  <c r="M256" i="7"/>
  <c r="J256" i="7"/>
  <c r="N256" i="7" s="1"/>
  <c r="I256" i="7"/>
  <c r="F256" i="7"/>
  <c r="F274" i="7" s="1"/>
  <c r="AE70" i="7" s="1"/>
  <c r="M255" i="7"/>
  <c r="I255" i="7"/>
  <c r="J255" i="7" s="1"/>
  <c r="N255" i="7" s="1"/>
  <c r="F255" i="7"/>
  <c r="N254" i="7"/>
  <c r="N274" i="7" s="1"/>
  <c r="M254" i="7"/>
  <c r="M274" i="7" s="1"/>
  <c r="AE72" i="7" s="1"/>
  <c r="J254" i="7"/>
  <c r="I254" i="7"/>
  <c r="F254"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V60" i="36" s="1"/>
  <c r="X60" i="36" s="1"/>
  <c r="AB3" i="7"/>
  <c r="AB250" i="7" s="1"/>
  <c r="K274" i="27"/>
  <c r="D274" i="27"/>
  <c r="M273" i="27"/>
  <c r="I273" i="27"/>
  <c r="F273" i="27"/>
  <c r="J273" i="27" s="1"/>
  <c r="N273" i="27" s="1"/>
  <c r="M272" i="27"/>
  <c r="I272" i="27"/>
  <c r="J272" i="27" s="1"/>
  <c r="N272" i="27" s="1"/>
  <c r="F272" i="27"/>
  <c r="M271" i="27"/>
  <c r="J271" i="27"/>
  <c r="N271" i="27" s="1"/>
  <c r="I271" i="27"/>
  <c r="F271" i="27"/>
  <c r="M270" i="27"/>
  <c r="I270" i="27"/>
  <c r="J270" i="27" s="1"/>
  <c r="N270" i="27" s="1"/>
  <c r="F270" i="27"/>
  <c r="M269" i="27"/>
  <c r="I269" i="27"/>
  <c r="F269" i="27"/>
  <c r="J269" i="27" s="1"/>
  <c r="N269" i="27" s="1"/>
  <c r="M268" i="27"/>
  <c r="I268" i="27"/>
  <c r="F268" i="27"/>
  <c r="J268" i="27" s="1"/>
  <c r="N268" i="27" s="1"/>
  <c r="M267" i="27"/>
  <c r="I267" i="27"/>
  <c r="F267" i="27"/>
  <c r="J267" i="27" s="1"/>
  <c r="N267" i="27" s="1"/>
  <c r="M266" i="27"/>
  <c r="I266" i="27"/>
  <c r="J266" i="27" s="1"/>
  <c r="N266" i="27" s="1"/>
  <c r="F266" i="27"/>
  <c r="M265" i="27"/>
  <c r="J265" i="27"/>
  <c r="N265" i="27" s="1"/>
  <c r="I265" i="27"/>
  <c r="F265" i="27"/>
  <c r="M264" i="27"/>
  <c r="I264" i="27"/>
  <c r="J264" i="27" s="1"/>
  <c r="N264" i="27" s="1"/>
  <c r="F264" i="27"/>
  <c r="M263" i="27"/>
  <c r="I263" i="27"/>
  <c r="F263" i="27"/>
  <c r="J263" i="27" s="1"/>
  <c r="N263" i="27" s="1"/>
  <c r="M262" i="27"/>
  <c r="I262" i="27"/>
  <c r="F262" i="27"/>
  <c r="J262" i="27" s="1"/>
  <c r="N262" i="27" s="1"/>
  <c r="M261" i="27"/>
  <c r="I261" i="27"/>
  <c r="F261" i="27"/>
  <c r="J261" i="27" s="1"/>
  <c r="N261" i="27" s="1"/>
  <c r="M260" i="27"/>
  <c r="I260" i="27"/>
  <c r="J260" i="27" s="1"/>
  <c r="N260" i="27" s="1"/>
  <c r="F260" i="27"/>
  <c r="M259" i="27"/>
  <c r="J259" i="27"/>
  <c r="N259" i="27" s="1"/>
  <c r="I259" i="27"/>
  <c r="F259" i="27"/>
  <c r="M258" i="27"/>
  <c r="I258" i="27"/>
  <c r="J258" i="27" s="1"/>
  <c r="N258" i="27" s="1"/>
  <c r="F258" i="27"/>
  <c r="M257" i="27"/>
  <c r="I257" i="27"/>
  <c r="F257" i="27"/>
  <c r="J257" i="27" s="1"/>
  <c r="N257" i="27" s="1"/>
  <c r="M256" i="27"/>
  <c r="I256" i="27"/>
  <c r="F256" i="27"/>
  <c r="J256" i="27" s="1"/>
  <c r="N256" i="27" s="1"/>
  <c r="M255" i="27"/>
  <c r="I255" i="27"/>
  <c r="F255" i="27"/>
  <c r="J255" i="27" s="1"/>
  <c r="N255" i="27" s="1"/>
  <c r="M254" i="27"/>
  <c r="M274" i="27" s="1"/>
  <c r="AE72" i="27" s="1"/>
  <c r="I254" i="27"/>
  <c r="J254" i="27" s="1"/>
  <c r="F254" i="27"/>
  <c r="F274" i="27" s="1"/>
  <c r="AE70" i="27" s="1"/>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250" i="27" s="1"/>
  <c r="K274" i="26"/>
  <c r="D274" i="26"/>
  <c r="M273" i="26"/>
  <c r="J273" i="26"/>
  <c r="N273" i="26" s="1"/>
  <c r="I273" i="26"/>
  <c r="F273" i="26"/>
  <c r="M272" i="26"/>
  <c r="I272" i="26"/>
  <c r="F272" i="26"/>
  <c r="J272" i="26" s="1"/>
  <c r="N272" i="26" s="1"/>
  <c r="O271" i="26"/>
  <c r="N271" i="26"/>
  <c r="P271" i="26" s="1"/>
  <c r="M271" i="26"/>
  <c r="J271" i="26"/>
  <c r="I271" i="26"/>
  <c r="F271" i="26"/>
  <c r="M270" i="26"/>
  <c r="I270" i="26"/>
  <c r="F270" i="26"/>
  <c r="J270" i="26" s="1"/>
  <c r="N270" i="26" s="1"/>
  <c r="M269" i="26"/>
  <c r="I269" i="26"/>
  <c r="F269" i="26"/>
  <c r="J269" i="26" s="1"/>
  <c r="N269" i="26" s="1"/>
  <c r="M268" i="26"/>
  <c r="J268" i="26"/>
  <c r="N268" i="26" s="1"/>
  <c r="I268" i="26"/>
  <c r="F268" i="26"/>
  <c r="M267" i="26"/>
  <c r="J267" i="26"/>
  <c r="N267" i="26" s="1"/>
  <c r="I267" i="26"/>
  <c r="F267" i="26"/>
  <c r="M266" i="26"/>
  <c r="I266" i="26"/>
  <c r="F266" i="26"/>
  <c r="J266" i="26" s="1"/>
  <c r="N266" i="26" s="1"/>
  <c r="O265" i="26"/>
  <c r="N265" i="26"/>
  <c r="P265" i="26" s="1"/>
  <c r="M265" i="26"/>
  <c r="J265" i="26"/>
  <c r="I265" i="26"/>
  <c r="F265" i="26"/>
  <c r="M264" i="26"/>
  <c r="I264" i="26"/>
  <c r="F264" i="26"/>
  <c r="J264" i="26" s="1"/>
  <c r="N264" i="26" s="1"/>
  <c r="M263" i="26"/>
  <c r="I263" i="26"/>
  <c r="F263" i="26"/>
  <c r="J263" i="26" s="1"/>
  <c r="N263" i="26" s="1"/>
  <c r="M262" i="26"/>
  <c r="J262" i="26"/>
  <c r="N262" i="26" s="1"/>
  <c r="I262" i="26"/>
  <c r="F262" i="26"/>
  <c r="M261" i="26"/>
  <c r="J261" i="26"/>
  <c r="N261" i="26" s="1"/>
  <c r="I261" i="26"/>
  <c r="F261" i="26"/>
  <c r="M260" i="26"/>
  <c r="I260" i="26"/>
  <c r="F260" i="26"/>
  <c r="J260" i="26" s="1"/>
  <c r="N260" i="26" s="1"/>
  <c r="O259" i="26"/>
  <c r="N259" i="26"/>
  <c r="P259" i="26" s="1"/>
  <c r="M259" i="26"/>
  <c r="J259" i="26"/>
  <c r="I259" i="26"/>
  <c r="F259" i="26"/>
  <c r="M258" i="26"/>
  <c r="I258" i="26"/>
  <c r="F258" i="26"/>
  <c r="J258" i="26" s="1"/>
  <c r="N258" i="26" s="1"/>
  <c r="M257" i="26"/>
  <c r="I257" i="26"/>
  <c r="I274" i="26" s="1"/>
  <c r="AE71" i="26" s="1"/>
  <c r="F257" i="26"/>
  <c r="F274" i="26" s="1"/>
  <c r="AE70" i="26" s="1"/>
  <c r="M256" i="26"/>
  <c r="J256" i="26"/>
  <c r="N256" i="26" s="1"/>
  <c r="I256" i="26"/>
  <c r="F256" i="26"/>
  <c r="M255" i="26"/>
  <c r="J255" i="26"/>
  <c r="N255" i="26" s="1"/>
  <c r="I255" i="26"/>
  <c r="F255" i="26"/>
  <c r="M254" i="26"/>
  <c r="M274" i="26" s="1"/>
  <c r="AE72" i="26" s="1"/>
  <c r="I254" i="26"/>
  <c r="F254" i="26"/>
  <c r="J254" i="26" s="1"/>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P30" i="36" s="1"/>
  <c r="R30" i="36" s="1"/>
  <c r="AB37" i="26"/>
  <c r="AE36" i="26"/>
  <c r="AB36" i="26"/>
  <c r="AE35" i="26"/>
  <c r="P60" i="36" s="1"/>
  <c r="R60" i="36" s="1"/>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250" i="26" s="1"/>
  <c r="K274" i="6"/>
  <c r="I274" i="6"/>
  <c r="AE71" i="6" s="1"/>
  <c r="D274" i="6"/>
  <c r="M273" i="6"/>
  <c r="I273" i="6"/>
  <c r="F273" i="6"/>
  <c r="J273" i="6" s="1"/>
  <c r="N273" i="6" s="1"/>
  <c r="M272" i="6"/>
  <c r="I272" i="6"/>
  <c r="J272" i="6" s="1"/>
  <c r="N272" i="6" s="1"/>
  <c r="F272" i="6"/>
  <c r="M271" i="6"/>
  <c r="J271" i="6"/>
  <c r="N271" i="6" s="1"/>
  <c r="I271" i="6"/>
  <c r="F271" i="6"/>
  <c r="M270" i="6"/>
  <c r="I270" i="6"/>
  <c r="F270" i="6"/>
  <c r="J270" i="6" s="1"/>
  <c r="N270" i="6" s="1"/>
  <c r="M269" i="6"/>
  <c r="I269" i="6"/>
  <c r="J269" i="6" s="1"/>
  <c r="N269" i="6" s="1"/>
  <c r="F269" i="6"/>
  <c r="M268" i="6"/>
  <c r="J268" i="6"/>
  <c r="N268" i="6" s="1"/>
  <c r="I268" i="6"/>
  <c r="F268" i="6"/>
  <c r="M267" i="6"/>
  <c r="I267" i="6"/>
  <c r="F267" i="6"/>
  <c r="J267" i="6" s="1"/>
  <c r="N267" i="6" s="1"/>
  <c r="M266" i="6"/>
  <c r="I266" i="6"/>
  <c r="J266" i="6" s="1"/>
  <c r="N266" i="6" s="1"/>
  <c r="F266" i="6"/>
  <c r="M265" i="6"/>
  <c r="J265" i="6"/>
  <c r="N265" i="6" s="1"/>
  <c r="I265" i="6"/>
  <c r="F265" i="6"/>
  <c r="M264" i="6"/>
  <c r="I264" i="6"/>
  <c r="F264" i="6"/>
  <c r="J264" i="6" s="1"/>
  <c r="N264" i="6" s="1"/>
  <c r="M263" i="6"/>
  <c r="I263" i="6"/>
  <c r="J263" i="6" s="1"/>
  <c r="N263" i="6" s="1"/>
  <c r="F263" i="6"/>
  <c r="M262" i="6"/>
  <c r="J262" i="6"/>
  <c r="N262" i="6" s="1"/>
  <c r="I262" i="6"/>
  <c r="F262" i="6"/>
  <c r="M261" i="6"/>
  <c r="I261" i="6"/>
  <c r="F261" i="6"/>
  <c r="J261" i="6" s="1"/>
  <c r="N261" i="6" s="1"/>
  <c r="M260" i="6"/>
  <c r="I260" i="6"/>
  <c r="J260" i="6" s="1"/>
  <c r="N260" i="6" s="1"/>
  <c r="F260" i="6"/>
  <c r="M259" i="6"/>
  <c r="J259" i="6"/>
  <c r="N259" i="6" s="1"/>
  <c r="I259" i="6"/>
  <c r="F259" i="6"/>
  <c r="M258" i="6"/>
  <c r="I258" i="6"/>
  <c r="F258" i="6"/>
  <c r="J258" i="6" s="1"/>
  <c r="N258" i="6" s="1"/>
  <c r="M257" i="6"/>
  <c r="I257" i="6"/>
  <c r="J257" i="6" s="1"/>
  <c r="N257" i="6" s="1"/>
  <c r="F257" i="6"/>
  <c r="M256" i="6"/>
  <c r="J256" i="6"/>
  <c r="N256" i="6" s="1"/>
  <c r="I256" i="6"/>
  <c r="F256" i="6"/>
  <c r="M255" i="6"/>
  <c r="M274" i="6" s="1"/>
  <c r="AE72" i="6" s="1"/>
  <c r="I255" i="6"/>
  <c r="F255" i="6"/>
  <c r="J255" i="6" s="1"/>
  <c r="N255" i="6" s="1"/>
  <c r="M254" i="6"/>
  <c r="I254" i="6"/>
  <c r="J254" i="6" s="1"/>
  <c r="F254" i="6"/>
  <c r="F274" i="6" s="1"/>
  <c r="AE70" i="6" s="1"/>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M12" i="36" s="1"/>
  <c r="O12" i="36" s="1"/>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M60" i="36" s="1"/>
  <c r="O60" i="36" s="1"/>
  <c r="AB3" i="6"/>
  <c r="AB250" i="6" s="1"/>
  <c r="K274" i="5"/>
  <c r="D274" i="5"/>
  <c r="M273" i="5"/>
  <c r="I273" i="5"/>
  <c r="F273" i="5"/>
  <c r="J273" i="5" s="1"/>
  <c r="N273" i="5" s="1"/>
  <c r="M272" i="5"/>
  <c r="I272" i="5"/>
  <c r="J272" i="5" s="1"/>
  <c r="N272" i="5" s="1"/>
  <c r="F272" i="5"/>
  <c r="M271" i="5"/>
  <c r="J271" i="5"/>
  <c r="N271" i="5" s="1"/>
  <c r="I271" i="5"/>
  <c r="F271" i="5"/>
  <c r="M270" i="5"/>
  <c r="I270" i="5"/>
  <c r="F270" i="5"/>
  <c r="J270" i="5" s="1"/>
  <c r="N270" i="5" s="1"/>
  <c r="M269" i="5"/>
  <c r="I269" i="5"/>
  <c r="F269" i="5"/>
  <c r="J269" i="5" s="1"/>
  <c r="N269" i="5" s="1"/>
  <c r="M268" i="5"/>
  <c r="I268" i="5"/>
  <c r="F268" i="5"/>
  <c r="J268" i="5" s="1"/>
  <c r="N268" i="5" s="1"/>
  <c r="M267" i="5"/>
  <c r="I267" i="5"/>
  <c r="F267" i="5"/>
  <c r="J267" i="5" s="1"/>
  <c r="N267" i="5" s="1"/>
  <c r="M266" i="5"/>
  <c r="I266" i="5"/>
  <c r="J266" i="5" s="1"/>
  <c r="N266" i="5" s="1"/>
  <c r="F266" i="5"/>
  <c r="M265" i="5"/>
  <c r="J265" i="5"/>
  <c r="N265" i="5" s="1"/>
  <c r="I265" i="5"/>
  <c r="F265" i="5"/>
  <c r="M264" i="5"/>
  <c r="I264" i="5"/>
  <c r="J264" i="5" s="1"/>
  <c r="N264" i="5" s="1"/>
  <c r="F264" i="5"/>
  <c r="M263" i="5"/>
  <c r="I263" i="5"/>
  <c r="F263" i="5"/>
  <c r="J263" i="5" s="1"/>
  <c r="N263" i="5" s="1"/>
  <c r="M262" i="5"/>
  <c r="I262" i="5"/>
  <c r="F262" i="5"/>
  <c r="J262" i="5" s="1"/>
  <c r="N262" i="5" s="1"/>
  <c r="M261" i="5"/>
  <c r="I261" i="5"/>
  <c r="F261" i="5"/>
  <c r="J261" i="5" s="1"/>
  <c r="N261" i="5" s="1"/>
  <c r="M260" i="5"/>
  <c r="I260" i="5"/>
  <c r="J260" i="5" s="1"/>
  <c r="N260" i="5" s="1"/>
  <c r="F260" i="5"/>
  <c r="M259" i="5"/>
  <c r="J259" i="5"/>
  <c r="N259" i="5" s="1"/>
  <c r="I259" i="5"/>
  <c r="F259" i="5"/>
  <c r="M258" i="5"/>
  <c r="M274" i="5" s="1"/>
  <c r="AE72" i="5" s="1"/>
  <c r="I258" i="5"/>
  <c r="J258" i="5" s="1"/>
  <c r="N258" i="5" s="1"/>
  <c r="F258" i="5"/>
  <c r="M257" i="5"/>
  <c r="I257" i="5"/>
  <c r="F257" i="5"/>
  <c r="J257" i="5" s="1"/>
  <c r="N257" i="5" s="1"/>
  <c r="M256" i="5"/>
  <c r="I256" i="5"/>
  <c r="F256" i="5"/>
  <c r="J256" i="5" s="1"/>
  <c r="N256" i="5" s="1"/>
  <c r="M255" i="5"/>
  <c r="I255" i="5"/>
  <c r="F255" i="5"/>
  <c r="F274" i="5" s="1"/>
  <c r="AE70" i="5" s="1"/>
  <c r="M254" i="5"/>
  <c r="I254" i="5"/>
  <c r="J254" i="5" s="1"/>
  <c r="F254"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J12" i="36" s="1"/>
  <c r="L12" i="36" s="1"/>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250" i="5" s="1"/>
  <c r="CR87" i="36"/>
  <c r="CR86" i="36"/>
  <c r="CR61" i="36"/>
  <c r="CR15" i="36"/>
  <c r="CR4" i="36"/>
  <c r="CO87" i="36"/>
  <c r="CO86" i="36"/>
  <c r="CO61" i="36"/>
  <c r="CO15" i="36"/>
  <c r="CO4" i="36"/>
  <c r="CL87" i="36"/>
  <c r="CL86" i="36"/>
  <c r="CL61" i="36"/>
  <c r="CL15" i="36"/>
  <c r="CL4" i="36"/>
  <c r="CI87" i="36"/>
  <c r="CI86" i="36"/>
  <c r="CI61" i="36"/>
  <c r="CI15" i="36"/>
  <c r="CI4" i="36"/>
  <c r="CF87" i="36"/>
  <c r="CF86" i="36"/>
  <c r="CF61" i="36"/>
  <c r="CF60" i="36"/>
  <c r="CF15" i="36"/>
  <c r="CF4" i="36"/>
  <c r="CC87" i="36"/>
  <c r="CC86" i="36"/>
  <c r="CC61" i="36"/>
  <c r="CC15" i="36"/>
  <c r="CC4" i="36"/>
  <c r="BZ87" i="36"/>
  <c r="BZ86" i="36"/>
  <c r="BZ61" i="36"/>
  <c r="BZ15" i="36"/>
  <c r="BZ4" i="36"/>
  <c r="BW87" i="36"/>
  <c r="BW86" i="36"/>
  <c r="BW61" i="36"/>
  <c r="BW15" i="36"/>
  <c r="BW4" i="36"/>
  <c r="BT87" i="36"/>
  <c r="BT86" i="36"/>
  <c r="BT61" i="36"/>
  <c r="BT15" i="36"/>
  <c r="BT4" i="36"/>
  <c r="BQ87" i="36"/>
  <c r="BQ86" i="36"/>
  <c r="BQ61" i="36"/>
  <c r="BQ15" i="36"/>
  <c r="BQ4" i="36"/>
  <c r="BN87" i="36"/>
  <c r="BN86" i="36"/>
  <c r="BN61" i="36"/>
  <c r="BN15" i="36"/>
  <c r="BN12" i="36"/>
  <c r="BN4" i="36"/>
  <c r="BK87" i="36"/>
  <c r="BK86" i="36"/>
  <c r="BK61" i="36"/>
  <c r="BK15" i="36"/>
  <c r="BK4" i="36"/>
  <c r="BH87" i="36"/>
  <c r="BH86" i="36"/>
  <c r="BH61" i="36"/>
  <c r="BH15" i="36"/>
  <c r="BH4" i="36"/>
  <c r="BE87" i="36"/>
  <c r="BE86" i="36"/>
  <c r="BE61" i="36"/>
  <c r="BE15" i="36"/>
  <c r="BE4" i="36"/>
  <c r="BB87" i="36"/>
  <c r="BB86" i="36"/>
  <c r="BB61" i="36"/>
  <c r="BB15" i="36"/>
  <c r="BB4" i="36"/>
  <c r="AY87" i="36"/>
  <c r="AY86" i="36"/>
  <c r="AY61" i="36"/>
  <c r="AY15" i="36"/>
  <c r="AY4" i="36"/>
  <c r="AV87" i="36"/>
  <c r="AV86" i="36"/>
  <c r="AV61" i="36"/>
  <c r="AV15" i="36"/>
  <c r="AV4" i="36"/>
  <c r="AS87" i="36"/>
  <c r="AS86" i="36"/>
  <c r="AS61" i="36"/>
  <c r="AS15" i="36"/>
  <c r="AS4" i="36"/>
  <c r="AP87" i="36"/>
  <c r="AP86" i="36"/>
  <c r="AP61" i="36"/>
  <c r="AP15" i="36"/>
  <c r="AP4" i="36"/>
  <c r="AM87" i="36"/>
  <c r="AM86" i="36"/>
  <c r="AM61" i="36"/>
  <c r="AM15" i="36"/>
  <c r="AM4" i="36"/>
  <c r="AJ87" i="36"/>
  <c r="AJ86" i="36"/>
  <c r="AJ61" i="36"/>
  <c r="AJ15" i="36"/>
  <c r="AJ4" i="36"/>
  <c r="AG87" i="36"/>
  <c r="AG86" i="36"/>
  <c r="AG61" i="36"/>
  <c r="AG15" i="36"/>
  <c r="AG4" i="36"/>
  <c r="AD87" i="36"/>
  <c r="AD86" i="36"/>
  <c r="AD61" i="36"/>
  <c r="AD15" i="36"/>
  <c r="AD4" i="36"/>
  <c r="AA87" i="36"/>
  <c r="AA86" i="36"/>
  <c r="AA61" i="36"/>
  <c r="AA15" i="36"/>
  <c r="AA4" i="36"/>
  <c r="X87" i="36"/>
  <c r="X86" i="36"/>
  <c r="X61" i="36"/>
  <c r="X15" i="36"/>
  <c r="X4" i="36"/>
  <c r="U87" i="36"/>
  <c r="U86" i="36"/>
  <c r="U61" i="36"/>
  <c r="U15" i="36"/>
  <c r="U4" i="36"/>
  <c r="R87" i="36"/>
  <c r="R86" i="36"/>
  <c r="R61" i="36"/>
  <c r="R15" i="36"/>
  <c r="R4" i="36"/>
  <c r="O87" i="36"/>
  <c r="O86" i="36"/>
  <c r="O61" i="36"/>
  <c r="O15" i="36"/>
  <c r="O4" i="36"/>
  <c r="L87" i="36"/>
  <c r="L86" i="36"/>
  <c r="L61" i="36"/>
  <c r="L15" i="36"/>
  <c r="L4" i="36"/>
  <c r="I88" i="36"/>
  <c r="I87" i="36"/>
  <c r="I86" i="36"/>
  <c r="I85" i="36"/>
  <c r="I84" i="36"/>
  <c r="I83" i="36"/>
  <c r="I82" i="36"/>
  <c r="I81" i="36"/>
  <c r="I80" i="36"/>
  <c r="I79" i="36"/>
  <c r="I78" i="36"/>
  <c r="I77" i="36"/>
  <c r="I76" i="36"/>
  <c r="I75" i="36"/>
  <c r="I74" i="36"/>
  <c r="I73" i="36"/>
  <c r="I72" i="36"/>
  <c r="I71" i="36"/>
  <c r="I70" i="36"/>
  <c r="I69" i="36"/>
  <c r="I68" i="36"/>
  <c r="I67" i="36"/>
  <c r="I66" i="36"/>
  <c r="I65" i="36"/>
  <c r="I64" i="36"/>
  <c r="I63" i="36"/>
  <c r="I62" i="36"/>
  <c r="I61" i="36"/>
  <c r="I60" i="36"/>
  <c r="I59" i="36"/>
  <c r="I58" i="36"/>
  <c r="I57" i="36"/>
  <c r="I56" i="36"/>
  <c r="I55" i="36"/>
  <c r="I54" i="36"/>
  <c r="I53" i="36"/>
  <c r="I52" i="36"/>
  <c r="I51" i="36"/>
  <c r="I50" i="36"/>
  <c r="I49" i="36"/>
  <c r="I48" i="36"/>
  <c r="I47" i="36"/>
  <c r="I46" i="36"/>
  <c r="I45" i="36"/>
  <c r="I44" i="36"/>
  <c r="I43" i="36"/>
  <c r="I42" i="36"/>
  <c r="I41" i="36"/>
  <c r="I40" i="36"/>
  <c r="I39" i="36"/>
  <c r="I38" i="36"/>
  <c r="I37" i="36"/>
  <c r="I36" i="36"/>
  <c r="I35" i="36"/>
  <c r="I34" i="36"/>
  <c r="I33" i="36"/>
  <c r="I32" i="36"/>
  <c r="I31" i="36"/>
  <c r="I30" i="36"/>
  <c r="I29" i="36"/>
  <c r="I28" i="36"/>
  <c r="I27" i="36"/>
  <c r="I26" i="36"/>
  <c r="I25" i="36"/>
  <c r="I24" i="36"/>
  <c r="I23" i="36"/>
  <c r="I22" i="36"/>
  <c r="I21" i="36"/>
  <c r="I20" i="36"/>
  <c r="I19" i="36"/>
  <c r="I18" i="36"/>
  <c r="I17" i="36"/>
  <c r="I16" i="36"/>
  <c r="I15" i="36"/>
  <c r="I14" i="36"/>
  <c r="I13" i="36"/>
  <c r="I12" i="36"/>
  <c r="I11" i="36"/>
  <c r="I10" i="36"/>
  <c r="I9" i="36"/>
  <c r="I8" i="36"/>
  <c r="I7" i="36"/>
  <c r="I6" i="36"/>
  <c r="I5" i="36"/>
  <c r="I4" i="36"/>
  <c r="I3" i="36"/>
  <c r="F4" i="36"/>
  <c r="F15" i="36"/>
  <c r="F61" i="36"/>
  <c r="F86" i="36"/>
  <c r="F87" i="36"/>
  <c r="CP60" i="36"/>
  <c r="CR60" i="36" s="1"/>
  <c r="CG30" i="36"/>
  <c r="CI30" i="36" s="1"/>
  <c r="CD60" i="36"/>
  <c r="CA60" i="36"/>
  <c r="CC60" i="36" s="1"/>
  <c r="BU30" i="36"/>
  <c r="BW30" i="36" s="1"/>
  <c r="BR12" i="36"/>
  <c r="BT12" i="36" s="1"/>
  <c r="BL60" i="36"/>
  <c r="BN60" i="36" s="1"/>
  <c r="BF30" i="36"/>
  <c r="BH30" i="36" s="1"/>
  <c r="BC60" i="36"/>
  <c r="BE60" i="36" s="1"/>
  <c r="AZ30" i="36"/>
  <c r="BB30" i="36" s="1"/>
  <c r="AW60" i="36"/>
  <c r="AY60" i="36" s="1"/>
  <c r="AT12" i="36"/>
  <c r="AV12" i="36" s="1"/>
  <c r="AN60" i="36"/>
  <c r="AP60" i="36" s="1"/>
  <c r="AE60" i="36"/>
  <c r="AG60" i="36" s="1"/>
  <c r="AB30" i="36"/>
  <c r="AD30" i="36" s="1"/>
  <c r="Y12" i="36"/>
  <c r="AA12" i="36" s="1"/>
  <c r="S30" i="36"/>
  <c r="U30" i="36" s="1"/>
  <c r="S60" i="36"/>
  <c r="U60" i="36" s="1"/>
  <c r="P12" i="36"/>
  <c r="R12" i="36" s="1"/>
  <c r="J60" i="36"/>
  <c r="L60" i="36" s="1"/>
  <c r="K274" i="4"/>
  <c r="D274" i="4"/>
  <c r="M273" i="4"/>
  <c r="I273" i="4"/>
  <c r="F273" i="4"/>
  <c r="J273" i="4" s="1"/>
  <c r="N273" i="4" s="1"/>
  <c r="M272" i="4"/>
  <c r="I272" i="4"/>
  <c r="F272" i="4"/>
  <c r="J272" i="4" s="1"/>
  <c r="N272" i="4" s="1"/>
  <c r="M271" i="4"/>
  <c r="J271" i="4"/>
  <c r="N271" i="4" s="1"/>
  <c r="I271" i="4"/>
  <c r="F271" i="4"/>
  <c r="M270" i="4"/>
  <c r="I270" i="4"/>
  <c r="F270" i="4"/>
  <c r="J270" i="4" s="1"/>
  <c r="N270" i="4" s="1"/>
  <c r="M269" i="4"/>
  <c r="I269" i="4"/>
  <c r="F269" i="4"/>
  <c r="J269" i="4" s="1"/>
  <c r="N269" i="4" s="1"/>
  <c r="M268" i="4"/>
  <c r="J268" i="4"/>
  <c r="N268" i="4" s="1"/>
  <c r="I268" i="4"/>
  <c r="F268" i="4"/>
  <c r="M267" i="4"/>
  <c r="I267" i="4"/>
  <c r="F267" i="4"/>
  <c r="J267" i="4" s="1"/>
  <c r="N267" i="4" s="1"/>
  <c r="M266" i="4"/>
  <c r="I266" i="4"/>
  <c r="F266" i="4"/>
  <c r="J266" i="4" s="1"/>
  <c r="N266" i="4" s="1"/>
  <c r="M265" i="4"/>
  <c r="J265" i="4"/>
  <c r="N265" i="4" s="1"/>
  <c r="I265" i="4"/>
  <c r="F265" i="4"/>
  <c r="M264" i="4"/>
  <c r="I264" i="4"/>
  <c r="F264" i="4"/>
  <c r="J264" i="4" s="1"/>
  <c r="N264" i="4" s="1"/>
  <c r="M263" i="4"/>
  <c r="I263" i="4"/>
  <c r="F263" i="4"/>
  <c r="J263" i="4" s="1"/>
  <c r="N263" i="4" s="1"/>
  <c r="M262" i="4"/>
  <c r="J262" i="4"/>
  <c r="N262" i="4" s="1"/>
  <c r="I262" i="4"/>
  <c r="F262" i="4"/>
  <c r="M261" i="4"/>
  <c r="I261" i="4"/>
  <c r="F261" i="4"/>
  <c r="J261" i="4" s="1"/>
  <c r="N261" i="4" s="1"/>
  <c r="M260" i="4"/>
  <c r="I260" i="4"/>
  <c r="F260" i="4"/>
  <c r="J260" i="4" s="1"/>
  <c r="N260" i="4" s="1"/>
  <c r="M259" i="4"/>
  <c r="J259" i="4"/>
  <c r="N259" i="4" s="1"/>
  <c r="I259" i="4"/>
  <c r="F259" i="4"/>
  <c r="M258" i="4"/>
  <c r="I258" i="4"/>
  <c r="F258" i="4"/>
  <c r="J258" i="4" s="1"/>
  <c r="N258" i="4" s="1"/>
  <c r="M257" i="4"/>
  <c r="I257" i="4"/>
  <c r="I274" i="4" s="1"/>
  <c r="AE71" i="4" s="1"/>
  <c r="F257" i="4"/>
  <c r="J257" i="4" s="1"/>
  <c r="N257" i="4" s="1"/>
  <c r="M256" i="4"/>
  <c r="J256" i="4"/>
  <c r="N256" i="4" s="1"/>
  <c r="I256" i="4"/>
  <c r="F256" i="4"/>
  <c r="M255" i="4"/>
  <c r="M274" i="4" s="1"/>
  <c r="AE72" i="4" s="1"/>
  <c r="I255" i="4"/>
  <c r="F255" i="4"/>
  <c r="J255" i="4" s="1"/>
  <c r="N255" i="4" s="1"/>
  <c r="M254" i="4"/>
  <c r="I254" i="4"/>
  <c r="F254" i="4"/>
  <c r="F274" i="4" s="1"/>
  <c r="AE70" i="4" s="1"/>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G60" i="36" s="1"/>
  <c r="AB3" i="4"/>
  <c r="AB250" i="4" s="1"/>
  <c r="CS90" i="36"/>
  <c r="CQ90" i="36"/>
  <c r="CN90" i="36"/>
  <c r="CK90" i="36"/>
  <c r="CH90" i="36"/>
  <c r="CE90" i="36"/>
  <c r="CB90" i="36"/>
  <c r="BY90" i="36"/>
  <c r="BV90" i="36"/>
  <c r="BS90" i="36"/>
  <c r="BP90" i="36"/>
  <c r="BM90" i="36"/>
  <c r="BJ90" i="36"/>
  <c r="BG90" i="36"/>
  <c r="BD90" i="36"/>
  <c r="BA90" i="36"/>
  <c r="AX90" i="36"/>
  <c r="AU90" i="36"/>
  <c r="AR90" i="36"/>
  <c r="AO90" i="36"/>
  <c r="AL90" i="36"/>
  <c r="AI90" i="36"/>
  <c r="AF90" i="36"/>
  <c r="AC90" i="36"/>
  <c r="Z90" i="36"/>
  <c r="W90" i="36"/>
  <c r="T90" i="36"/>
  <c r="Q90" i="36"/>
  <c r="N90" i="36"/>
  <c r="K90" i="36"/>
  <c r="H90" i="36"/>
  <c r="E90" i="36"/>
  <c r="C10" i="35"/>
  <c r="C11" i="35"/>
  <c r="C12" i="35"/>
  <c r="C13" i="35"/>
  <c r="C14" i="35"/>
  <c r="C15" i="35"/>
  <c r="C16" i="35"/>
  <c r="C17" i="35"/>
  <c r="C18" i="35"/>
  <c r="C19" i="35"/>
  <c r="C20" i="35"/>
  <c r="C21" i="35"/>
  <c r="C22" i="35"/>
  <c r="C23" i="35"/>
  <c r="C24" i="35"/>
  <c r="C25" i="35"/>
  <c r="C26" i="35"/>
  <c r="C27" i="35"/>
  <c r="D10" i="35"/>
  <c r="D11" i="35"/>
  <c r="D12" i="35"/>
  <c r="D13" i="35"/>
  <c r="D14" i="35"/>
  <c r="D15" i="35"/>
  <c r="D16" i="35"/>
  <c r="D17" i="35"/>
  <c r="D18" i="35"/>
  <c r="D19" i="35"/>
  <c r="D20" i="35"/>
  <c r="D21" i="35"/>
  <c r="D22" i="35"/>
  <c r="D23" i="35"/>
  <c r="D24" i="35"/>
  <c r="D25" i="35"/>
  <c r="D26" i="35"/>
  <c r="D27" i="35"/>
  <c r="D9" i="35"/>
  <c r="C9" i="35"/>
  <c r="CU60" i="36"/>
  <c r="CP12" i="36"/>
  <c r="CR12" i="36" s="1"/>
  <c r="CM60" i="36"/>
  <c r="CO60" i="36" s="1"/>
  <c r="CJ30" i="36"/>
  <c r="CL30" i="36" s="1"/>
  <c r="BL12" i="36"/>
  <c r="BI12" i="36"/>
  <c r="BK12" i="36" s="1"/>
  <c r="AZ12" i="36"/>
  <c r="BB12" i="36" s="1"/>
  <c r="AT30" i="36"/>
  <c r="AV30" i="36" s="1"/>
  <c r="AQ12" i="36"/>
  <c r="AS12" i="36" s="1"/>
  <c r="AN12" i="36"/>
  <c r="AP12" i="36" s="1"/>
  <c r="AH12" i="36"/>
  <c r="AJ12" i="36" s="1"/>
  <c r="AE30" i="36"/>
  <c r="AG30" i="36" s="1"/>
  <c r="Y30" i="36"/>
  <c r="AA30" i="36" s="1"/>
  <c r="V12" i="36"/>
  <c r="X12" i="36" s="1"/>
  <c r="S12" i="36"/>
  <c r="U12" i="36" s="1"/>
  <c r="M30" i="36"/>
  <c r="O30" i="36" s="1"/>
  <c r="J30" i="36"/>
  <c r="L30" i="36" s="1"/>
  <c r="G12" i="36"/>
  <c r="AE73" i="2"/>
  <c r="AE69" i="2"/>
  <c r="I517" i="2"/>
  <c r="F517" i="2"/>
  <c r="AB306" i="2"/>
  <c r="AB305" i="2"/>
  <c r="AB304" i="2"/>
  <c r="AB303" i="2"/>
  <c r="AB302" i="2"/>
  <c r="AB301" i="2"/>
  <c r="AB300" i="2"/>
  <c r="AB299" i="2"/>
  <c r="AB298" i="2"/>
  <c r="AB297" i="2"/>
  <c r="AB296" i="2"/>
  <c r="AB295" i="2"/>
  <c r="AB294" i="2"/>
  <c r="AB293" i="2"/>
  <c r="AB292" i="2"/>
  <c r="AB291" i="2"/>
  <c r="AB290" i="2"/>
  <c r="AB289" i="2"/>
  <c r="AB288" i="2"/>
  <c r="AB287" i="2"/>
  <c r="AB286" i="2"/>
  <c r="AB285" i="2"/>
  <c r="AB284" i="2"/>
  <c r="AB283" i="2"/>
  <c r="AB282" i="2"/>
  <c r="AB281" i="2"/>
  <c r="AB280" i="2"/>
  <c r="AB279" i="2"/>
  <c r="AB278" i="2"/>
  <c r="AB277" i="2"/>
  <c r="AB276" i="2"/>
  <c r="AB275" i="2"/>
  <c r="AB274" i="2"/>
  <c r="AB273" i="2"/>
  <c r="AB272" i="2"/>
  <c r="AB271" i="2"/>
  <c r="AB270" i="2"/>
  <c r="AB269" i="2"/>
  <c r="AB268" i="2"/>
  <c r="AB267" i="2"/>
  <c r="AB266" i="2"/>
  <c r="AB265" i="2"/>
  <c r="AB264" i="2"/>
  <c r="AB263" i="2"/>
  <c r="AB262" i="2"/>
  <c r="AB261" i="2"/>
  <c r="AB260" i="2"/>
  <c r="AB259" i="2"/>
  <c r="AB258" i="2"/>
  <c r="AB257" i="2"/>
  <c r="AB256" i="2"/>
  <c r="AB255" i="2"/>
  <c r="AB254" i="2"/>
  <c r="AB253" i="2"/>
  <c r="AB252" i="2"/>
  <c r="AB251" i="2"/>
  <c r="AB250" i="2"/>
  <c r="AB249" i="2"/>
  <c r="AB248" i="2"/>
  <c r="AB247" i="2"/>
  <c r="AB246" i="2"/>
  <c r="AB245" i="2"/>
  <c r="AB244" i="2"/>
  <c r="AB243" i="2"/>
  <c r="AB242" i="2"/>
  <c r="AB241" i="2"/>
  <c r="AB240" i="2"/>
  <c r="AB239" i="2"/>
  <c r="AB238" i="2"/>
  <c r="AB237" i="2"/>
  <c r="AB236" i="2"/>
  <c r="AB235" i="2"/>
  <c r="AB234" i="2"/>
  <c r="AB233" i="2"/>
  <c r="AB232" i="2"/>
  <c r="AB231" i="2"/>
  <c r="AB230" i="2"/>
  <c r="AB229" i="2"/>
  <c r="AB228" i="2"/>
  <c r="AB227" i="2"/>
  <c r="AB226" i="2"/>
  <c r="AB225" i="2"/>
  <c r="AB224" i="2"/>
  <c r="AB223" i="2"/>
  <c r="AB222" i="2"/>
  <c r="AB221" i="2"/>
  <c r="AB220" i="2"/>
  <c r="AB219" i="2"/>
  <c r="AB218" i="2"/>
  <c r="AB217" i="2"/>
  <c r="AB216" i="2"/>
  <c r="AB215" i="2"/>
  <c r="AB214" i="2"/>
  <c r="AB213" i="2"/>
  <c r="AB212" i="2"/>
  <c r="AB211" i="2"/>
  <c r="AB210" i="2"/>
  <c r="AB209" i="2"/>
  <c r="AB208" i="2"/>
  <c r="AB207" i="2"/>
  <c r="AB206" i="2"/>
  <c r="AB205" i="2"/>
  <c r="AB204" i="2"/>
  <c r="AB203" i="2"/>
  <c r="AB202" i="2"/>
  <c r="AB201" i="2"/>
  <c r="AB200" i="2"/>
  <c r="AB199" i="2"/>
  <c r="AB198" i="2"/>
  <c r="AB197" i="2"/>
  <c r="AB196" i="2"/>
  <c r="AB195" i="2"/>
  <c r="AB194" i="2"/>
  <c r="AB193" i="2"/>
  <c r="AB192" i="2"/>
  <c r="AB191" i="2"/>
  <c r="AB190" i="2"/>
  <c r="AB189" i="2"/>
  <c r="AB188" i="2"/>
  <c r="AB113" i="2"/>
  <c r="AB112" i="2"/>
  <c r="AB111" i="2"/>
  <c r="AB110" i="2"/>
  <c r="AB109" i="2"/>
  <c r="AB108" i="2"/>
  <c r="AB107" i="2"/>
  <c r="AB106" i="2"/>
  <c r="AB105" i="2"/>
  <c r="AB104" i="2"/>
  <c r="AB103" i="2"/>
  <c r="AB102" i="2"/>
  <c r="AB101" i="2"/>
  <c r="AB100" i="2"/>
  <c r="AB99" i="2"/>
  <c r="AB98" i="2"/>
  <c r="AB97" i="2"/>
  <c r="AB96" i="2"/>
  <c r="AB95" i="2"/>
  <c r="AB94" i="2"/>
  <c r="AB93" i="2"/>
  <c r="AB92" i="2"/>
  <c r="AB91" i="2"/>
  <c r="AB90" i="2"/>
  <c r="AB89" i="2"/>
  <c r="AB88" i="2"/>
  <c r="AE87" i="2"/>
  <c r="AB87" i="2"/>
  <c r="AE86" i="2"/>
  <c r="AB86" i="2"/>
  <c r="AE85" i="2"/>
  <c r="AB85" i="2"/>
  <c r="AE84" i="2"/>
  <c r="AB84" i="2"/>
  <c r="AE83" i="2"/>
  <c r="AB83" i="2"/>
  <c r="AE82" i="2"/>
  <c r="AB82" i="2"/>
  <c r="AE81" i="2"/>
  <c r="AB81" i="2"/>
  <c r="AE79" i="2"/>
  <c r="AB79" i="2"/>
  <c r="AE78" i="2"/>
  <c r="AB78" i="2"/>
  <c r="AE77" i="2"/>
  <c r="AB77" i="2"/>
  <c r="AE76" i="2"/>
  <c r="AB76" i="2"/>
  <c r="AE75" i="2"/>
  <c r="AB75" i="2"/>
  <c r="AE74" i="2"/>
  <c r="AB74" i="2"/>
  <c r="AB73" i="2"/>
  <c r="AB72" i="2"/>
  <c r="AB71" i="2"/>
  <c r="AB70" i="2"/>
  <c r="AB69" i="2"/>
  <c r="AE68" i="2"/>
  <c r="AB68" i="2"/>
  <c r="AE67" i="2"/>
  <c r="AB67" i="2"/>
  <c r="AE66" i="2"/>
  <c r="AB66" i="2"/>
  <c r="AE65" i="2"/>
  <c r="AB65" i="2"/>
  <c r="AE64" i="2"/>
  <c r="AB64" i="2"/>
  <c r="AE63" i="2"/>
  <c r="AB63" i="2"/>
  <c r="AE62" i="2"/>
  <c r="AB62" i="2"/>
  <c r="AE61" i="2"/>
  <c r="AB61" i="2"/>
  <c r="AE60" i="2"/>
  <c r="AB60" i="2"/>
  <c r="AE59" i="2"/>
  <c r="AB59" i="2"/>
  <c r="AE58" i="2"/>
  <c r="AB58" i="2"/>
  <c r="AE57" i="2"/>
  <c r="AB57" i="2"/>
  <c r="AE56" i="2"/>
  <c r="AB56" i="2"/>
  <c r="AE55" i="2"/>
  <c r="AB55" i="2"/>
  <c r="AE54" i="2"/>
  <c r="AB54" i="2"/>
  <c r="AE53" i="2"/>
  <c r="AB53" i="2"/>
  <c r="AE52" i="2"/>
  <c r="AB52" i="2"/>
  <c r="AE51" i="2"/>
  <c r="AB51" i="2"/>
  <c r="AE50" i="2"/>
  <c r="AB50" i="2"/>
  <c r="AE49" i="2"/>
  <c r="AB49" i="2"/>
  <c r="AE48" i="2"/>
  <c r="AB48" i="2"/>
  <c r="AE47" i="2"/>
  <c r="AB47" i="2"/>
  <c r="AE46" i="2"/>
  <c r="AB46" i="2"/>
  <c r="AE45" i="2"/>
  <c r="AB45" i="2"/>
  <c r="AE44" i="2"/>
  <c r="AB44" i="2"/>
  <c r="AE43" i="2"/>
  <c r="AB43" i="2"/>
  <c r="AE42" i="2"/>
  <c r="AB42" i="2"/>
  <c r="AE41" i="2"/>
  <c r="AB41" i="2"/>
  <c r="AE40" i="2"/>
  <c r="AB40" i="2"/>
  <c r="AE39" i="2"/>
  <c r="AB39" i="2"/>
  <c r="AE38" i="2"/>
  <c r="AB38" i="2"/>
  <c r="AE37" i="2"/>
  <c r="AB37" i="2"/>
  <c r="AE36" i="2"/>
  <c r="AB36" i="2"/>
  <c r="AE35" i="2"/>
  <c r="AB35" i="2"/>
  <c r="AE34" i="2"/>
  <c r="AB34" i="2"/>
  <c r="AE33" i="2"/>
  <c r="AB33" i="2"/>
  <c r="AE32" i="2"/>
  <c r="AB32" i="2"/>
  <c r="AE31" i="2"/>
  <c r="AB31" i="2"/>
  <c r="AE30" i="2"/>
  <c r="AB30" i="2"/>
  <c r="AE29" i="2"/>
  <c r="AB29" i="2"/>
  <c r="AE28" i="2"/>
  <c r="AB28" i="2"/>
  <c r="AE27" i="2"/>
  <c r="AB27" i="2"/>
  <c r="AE26" i="2"/>
  <c r="AB26" i="2"/>
  <c r="AE25" i="2"/>
  <c r="AB25" i="2"/>
  <c r="AE24" i="2"/>
  <c r="AB24" i="2"/>
  <c r="AE23" i="2"/>
  <c r="AB23" i="2"/>
  <c r="AE22" i="2"/>
  <c r="AB22" i="2"/>
  <c r="AE21" i="2"/>
  <c r="AB21" i="2"/>
  <c r="AE20" i="2"/>
  <c r="AB20" i="2"/>
  <c r="AE19" i="2"/>
  <c r="AB19" i="2"/>
  <c r="AE18" i="2"/>
  <c r="AB18" i="2"/>
  <c r="AE17" i="2"/>
  <c r="AB17" i="2"/>
  <c r="AE16" i="2"/>
  <c r="AB16" i="2"/>
  <c r="AE15" i="2"/>
  <c r="AB15" i="2"/>
  <c r="AE14" i="2"/>
  <c r="AB14" i="2"/>
  <c r="AE13" i="2"/>
  <c r="AB13" i="2"/>
  <c r="AE12" i="2"/>
  <c r="AB12" i="2"/>
  <c r="AE11" i="2"/>
  <c r="AB11" i="2"/>
  <c r="AE10" i="2"/>
  <c r="AB10" i="2"/>
  <c r="AE9" i="2"/>
  <c r="AB9" i="2"/>
  <c r="AE8" i="2"/>
  <c r="AB8" i="2"/>
  <c r="AE7" i="2"/>
  <c r="AB7" i="2"/>
  <c r="AE6" i="2"/>
  <c r="AB6" i="2"/>
  <c r="AE5" i="2"/>
  <c r="AB5" i="2"/>
  <c r="AE4" i="2"/>
  <c r="AB4" i="2"/>
  <c r="AE3" i="2"/>
  <c r="AB3" i="2"/>
  <c r="BO30" i="36"/>
  <c r="BQ30" i="36" s="1"/>
  <c r="V30" i="36"/>
  <c r="X30" i="36" s="1"/>
  <c r="CU30" i="36"/>
  <c r="M517" i="2" l="1"/>
  <c r="AE72" i="2" s="1"/>
  <c r="P256" i="25"/>
  <c r="O256" i="25"/>
  <c r="P261" i="25"/>
  <c r="O261" i="25"/>
  <c r="O264" i="25"/>
  <c r="P264" i="25"/>
  <c r="P268" i="25"/>
  <c r="O268" i="25"/>
  <c r="P273" i="25"/>
  <c r="O273" i="25"/>
  <c r="J274" i="25"/>
  <c r="N254" i="25"/>
  <c r="P259" i="25"/>
  <c r="O259" i="25"/>
  <c r="P266" i="25"/>
  <c r="O266" i="25"/>
  <c r="P271" i="25"/>
  <c r="O271" i="25"/>
  <c r="P255" i="25"/>
  <c r="O255" i="25"/>
  <c r="O258" i="25"/>
  <c r="P258" i="25"/>
  <c r="P262" i="25"/>
  <c r="O262" i="25"/>
  <c r="P267" i="25"/>
  <c r="O267" i="25"/>
  <c r="O270" i="25"/>
  <c r="P270" i="25"/>
  <c r="P260" i="25"/>
  <c r="O260" i="25"/>
  <c r="P265" i="25"/>
  <c r="O265" i="25"/>
  <c r="P272" i="25"/>
  <c r="O272" i="25"/>
  <c r="I274" i="25"/>
  <c r="AE71" i="25" s="1"/>
  <c r="O257" i="25"/>
  <c r="O263" i="25"/>
  <c r="O269" i="25"/>
  <c r="O258" i="24"/>
  <c r="P258" i="24"/>
  <c r="P261" i="24"/>
  <c r="O261" i="24"/>
  <c r="P269" i="24"/>
  <c r="O269" i="24"/>
  <c r="P271" i="24"/>
  <c r="O271" i="24"/>
  <c r="N274" i="24"/>
  <c r="P256" i="24"/>
  <c r="O256" i="24"/>
  <c r="P273" i="24"/>
  <c r="O273" i="24"/>
  <c r="P255" i="24"/>
  <c r="O255" i="24"/>
  <c r="P263" i="24"/>
  <c r="O263" i="24"/>
  <c r="O270" i="24"/>
  <c r="P270" i="24"/>
  <c r="P265" i="24"/>
  <c r="O265" i="24"/>
  <c r="P268" i="24"/>
  <c r="O268" i="24"/>
  <c r="P257" i="24"/>
  <c r="O257" i="24"/>
  <c r="O264" i="24"/>
  <c r="P264" i="24"/>
  <c r="P267" i="24"/>
  <c r="O267" i="24"/>
  <c r="J274" i="24"/>
  <c r="P259" i="24"/>
  <c r="O259" i="24"/>
  <c r="P262" i="24"/>
  <c r="O262" i="24"/>
  <c r="I274" i="24"/>
  <c r="AE71" i="24" s="1"/>
  <c r="O254" i="24"/>
  <c r="O260" i="24"/>
  <c r="O266" i="24"/>
  <c r="O272" i="24"/>
  <c r="P254" i="24"/>
  <c r="N254" i="23"/>
  <c r="O270" i="23"/>
  <c r="P270" i="23"/>
  <c r="O264" i="23"/>
  <c r="P264" i="23"/>
  <c r="P268" i="23"/>
  <c r="O268" i="23"/>
  <c r="O258" i="23"/>
  <c r="P258" i="23"/>
  <c r="P262" i="23"/>
  <c r="O262" i="23"/>
  <c r="P273" i="23"/>
  <c r="O273" i="23"/>
  <c r="P256" i="23"/>
  <c r="O256" i="23"/>
  <c r="P267" i="23"/>
  <c r="O267" i="23"/>
  <c r="P269" i="23"/>
  <c r="O269" i="23"/>
  <c r="P272" i="23"/>
  <c r="O272" i="23"/>
  <c r="P261" i="23"/>
  <c r="O261" i="23"/>
  <c r="P263" i="23"/>
  <c r="O263" i="23"/>
  <c r="P266" i="23"/>
  <c r="O266" i="23"/>
  <c r="P255" i="23"/>
  <c r="O255" i="23"/>
  <c r="P260" i="23"/>
  <c r="O260" i="23"/>
  <c r="J257" i="23"/>
  <c r="N257" i="23" s="1"/>
  <c r="P260" i="22"/>
  <c r="O260" i="22"/>
  <c r="J274" i="22"/>
  <c r="N254" i="22"/>
  <c r="O264" i="22"/>
  <c r="P264" i="22"/>
  <c r="P268" i="22"/>
  <c r="O268" i="22"/>
  <c r="O258" i="22"/>
  <c r="P258" i="22"/>
  <c r="P262" i="22"/>
  <c r="O262" i="22"/>
  <c r="P273" i="22"/>
  <c r="O273" i="22"/>
  <c r="O270" i="22"/>
  <c r="P270" i="22"/>
  <c r="P256" i="22"/>
  <c r="O256" i="22"/>
  <c r="P267" i="22"/>
  <c r="O267" i="22"/>
  <c r="P269" i="22"/>
  <c r="O269" i="22"/>
  <c r="P261" i="22"/>
  <c r="O261" i="22"/>
  <c r="P263" i="22"/>
  <c r="O263" i="22"/>
  <c r="P266" i="22"/>
  <c r="O266" i="22"/>
  <c r="P272" i="22"/>
  <c r="O272" i="22"/>
  <c r="P255" i="22"/>
  <c r="O255" i="22"/>
  <c r="P257" i="22"/>
  <c r="O257" i="22"/>
  <c r="P257" i="33"/>
  <c r="O257" i="33"/>
  <c r="P265" i="33"/>
  <c r="O265" i="33"/>
  <c r="P267" i="33"/>
  <c r="O267" i="33"/>
  <c r="P256" i="33"/>
  <c r="O256" i="33"/>
  <c r="P263" i="33"/>
  <c r="O263" i="33"/>
  <c r="P271" i="33"/>
  <c r="O271" i="33"/>
  <c r="P273" i="33"/>
  <c r="O273" i="33"/>
  <c r="P260" i="33"/>
  <c r="O260" i="33"/>
  <c r="P262" i="33"/>
  <c r="O262" i="33"/>
  <c r="P269" i="33"/>
  <c r="O269" i="33"/>
  <c r="O258" i="33"/>
  <c r="P258" i="33"/>
  <c r="P266" i="33"/>
  <c r="O266" i="33"/>
  <c r="P268" i="33"/>
  <c r="O268" i="33"/>
  <c r="P255" i="33"/>
  <c r="O255" i="33"/>
  <c r="O264" i="33"/>
  <c r="P264" i="33"/>
  <c r="P272" i="33"/>
  <c r="O272" i="33"/>
  <c r="P259" i="33"/>
  <c r="O259" i="33"/>
  <c r="P261" i="33"/>
  <c r="O261" i="33"/>
  <c r="O270" i="33"/>
  <c r="P270" i="33"/>
  <c r="J254" i="33"/>
  <c r="P256" i="32"/>
  <c r="O256" i="32"/>
  <c r="P261" i="32"/>
  <c r="O261" i="32"/>
  <c r="P263" i="32"/>
  <c r="O263" i="32"/>
  <c r="P265" i="32"/>
  <c r="O265" i="32"/>
  <c r="O270" i="32"/>
  <c r="P270" i="32"/>
  <c r="P255" i="32"/>
  <c r="O255" i="32"/>
  <c r="P259" i="32"/>
  <c r="O259" i="32"/>
  <c r="P268" i="32"/>
  <c r="O268" i="32"/>
  <c r="P273" i="32"/>
  <c r="O273" i="32"/>
  <c r="O264" i="32"/>
  <c r="P264" i="32"/>
  <c r="P262" i="32"/>
  <c r="O262" i="32"/>
  <c r="P267" i="32"/>
  <c r="O267" i="32"/>
  <c r="P269" i="32"/>
  <c r="O269" i="32"/>
  <c r="P271" i="32"/>
  <c r="O271" i="32"/>
  <c r="O258" i="32"/>
  <c r="P258" i="32"/>
  <c r="O254" i="32"/>
  <c r="J257" i="32"/>
  <c r="N257" i="32" s="1"/>
  <c r="N274" i="32" s="1"/>
  <c r="O260" i="32"/>
  <c r="O266" i="32"/>
  <c r="O272" i="32"/>
  <c r="P254" i="32"/>
  <c r="N274" i="21"/>
  <c r="P256" i="21"/>
  <c r="O256" i="21"/>
  <c r="P271" i="21"/>
  <c r="O271" i="21"/>
  <c r="P255" i="21"/>
  <c r="O255" i="21"/>
  <c r="P263" i="21"/>
  <c r="O263" i="21"/>
  <c r="O270" i="21"/>
  <c r="P270" i="21"/>
  <c r="P273" i="21"/>
  <c r="O273" i="21"/>
  <c r="P265" i="21"/>
  <c r="O265" i="21"/>
  <c r="P268" i="21"/>
  <c r="O268" i="21"/>
  <c r="P257" i="21"/>
  <c r="O257" i="21"/>
  <c r="O264" i="21"/>
  <c r="P264" i="21"/>
  <c r="P267" i="21"/>
  <c r="O267" i="21"/>
  <c r="P259" i="21"/>
  <c r="O259" i="21"/>
  <c r="P262" i="21"/>
  <c r="O262" i="21"/>
  <c r="O258" i="21"/>
  <c r="P258" i="21"/>
  <c r="P261" i="21"/>
  <c r="O261" i="21"/>
  <c r="P269" i="21"/>
  <c r="O269" i="21"/>
  <c r="I274" i="21"/>
  <c r="AE71" i="21" s="1"/>
  <c r="O254" i="21"/>
  <c r="O274" i="21" s="1"/>
  <c r="O260" i="21"/>
  <c r="O266" i="21"/>
  <c r="O272" i="21"/>
  <c r="P254" i="21"/>
  <c r="P256" i="20"/>
  <c r="O256" i="20"/>
  <c r="P267" i="20"/>
  <c r="O267" i="20"/>
  <c r="P269" i="20"/>
  <c r="O269" i="20"/>
  <c r="O264" i="20"/>
  <c r="P264" i="20"/>
  <c r="P266" i="20"/>
  <c r="O266" i="20"/>
  <c r="P271" i="20"/>
  <c r="O271" i="20"/>
  <c r="P255" i="20"/>
  <c r="O255" i="20"/>
  <c r="P257" i="20"/>
  <c r="O257" i="20"/>
  <c r="P262" i="20"/>
  <c r="O262" i="20"/>
  <c r="P273" i="20"/>
  <c r="O273" i="20"/>
  <c r="P259" i="20"/>
  <c r="O259" i="20"/>
  <c r="O270" i="20"/>
  <c r="P270" i="20"/>
  <c r="P272" i="20"/>
  <c r="O272" i="20"/>
  <c r="P261" i="20"/>
  <c r="O261" i="20"/>
  <c r="P263" i="20"/>
  <c r="O263" i="20"/>
  <c r="P268" i="20"/>
  <c r="O268" i="20"/>
  <c r="O258" i="20"/>
  <c r="P258" i="20"/>
  <c r="P260" i="20"/>
  <c r="O260" i="20"/>
  <c r="P265" i="20"/>
  <c r="O265" i="20"/>
  <c r="J254" i="20"/>
  <c r="P256" i="19"/>
  <c r="O256" i="19"/>
  <c r="P267" i="19"/>
  <c r="O267" i="19"/>
  <c r="P269" i="19"/>
  <c r="O269" i="19"/>
  <c r="P271" i="19"/>
  <c r="O271" i="19"/>
  <c r="O264" i="19"/>
  <c r="P264" i="19"/>
  <c r="P266" i="19"/>
  <c r="O266" i="19"/>
  <c r="P255" i="19"/>
  <c r="O255" i="19"/>
  <c r="P257" i="19"/>
  <c r="O257" i="19"/>
  <c r="P259" i="19"/>
  <c r="O259" i="19"/>
  <c r="P262" i="19"/>
  <c r="O262" i="19"/>
  <c r="P273" i="19"/>
  <c r="O273" i="19"/>
  <c r="O270" i="19"/>
  <c r="P270" i="19"/>
  <c r="P272" i="19"/>
  <c r="O272" i="19"/>
  <c r="P261" i="19"/>
  <c r="O261" i="19"/>
  <c r="P263" i="19"/>
  <c r="O263" i="19"/>
  <c r="P265" i="19"/>
  <c r="O265" i="19"/>
  <c r="P268" i="19"/>
  <c r="O268" i="19"/>
  <c r="O258" i="19"/>
  <c r="P258" i="19"/>
  <c r="P260" i="19"/>
  <c r="O260" i="19"/>
  <c r="J254" i="19"/>
  <c r="P263" i="18"/>
  <c r="O263" i="18"/>
  <c r="P271" i="18"/>
  <c r="O271" i="18"/>
  <c r="P273" i="18"/>
  <c r="O273" i="18"/>
  <c r="O258" i="18"/>
  <c r="P258" i="18"/>
  <c r="P260" i="18"/>
  <c r="O260" i="18"/>
  <c r="P269" i="18"/>
  <c r="O269" i="18"/>
  <c r="P256" i="18"/>
  <c r="O256" i="18"/>
  <c r="O264" i="18"/>
  <c r="P264" i="18"/>
  <c r="P266" i="18"/>
  <c r="O266" i="18"/>
  <c r="P255" i="18"/>
  <c r="O255" i="18"/>
  <c r="P262" i="18"/>
  <c r="O262" i="18"/>
  <c r="O270" i="18"/>
  <c r="P270" i="18"/>
  <c r="P272" i="18"/>
  <c r="O272" i="18"/>
  <c r="P259" i="18"/>
  <c r="O259" i="18"/>
  <c r="P261" i="18"/>
  <c r="O261" i="18"/>
  <c r="P268" i="18"/>
  <c r="O268" i="18"/>
  <c r="P257" i="18"/>
  <c r="O257" i="18"/>
  <c r="P265" i="18"/>
  <c r="O265" i="18"/>
  <c r="P267" i="18"/>
  <c r="O267" i="18"/>
  <c r="J254" i="18"/>
  <c r="P257" i="17"/>
  <c r="O257" i="17"/>
  <c r="P265" i="17"/>
  <c r="O265" i="17"/>
  <c r="P267" i="17"/>
  <c r="O267" i="17"/>
  <c r="N254" i="17"/>
  <c r="P263" i="17"/>
  <c r="O263" i="17"/>
  <c r="P271" i="17"/>
  <c r="O271" i="17"/>
  <c r="P273" i="17"/>
  <c r="O273" i="17"/>
  <c r="O258" i="17"/>
  <c r="P258" i="17"/>
  <c r="P260" i="17"/>
  <c r="O260" i="17"/>
  <c r="P269" i="17"/>
  <c r="O269" i="17"/>
  <c r="P256" i="17"/>
  <c r="O256" i="17"/>
  <c r="O264" i="17"/>
  <c r="P264" i="17"/>
  <c r="P262" i="17"/>
  <c r="O262" i="17"/>
  <c r="P266" i="17"/>
  <c r="O266" i="17"/>
  <c r="O270" i="17"/>
  <c r="P270" i="17"/>
  <c r="P272" i="17"/>
  <c r="O272" i="17"/>
  <c r="P259" i="17"/>
  <c r="O259" i="17"/>
  <c r="P261" i="17"/>
  <c r="O261" i="17"/>
  <c r="P268" i="17"/>
  <c r="O268" i="17"/>
  <c r="I274" i="17"/>
  <c r="AE71" i="17" s="1"/>
  <c r="J255" i="17"/>
  <c r="N255" i="17" s="1"/>
  <c r="J274" i="31"/>
  <c r="P262" i="31"/>
  <c r="O262" i="31"/>
  <c r="O258" i="31"/>
  <c r="P258" i="31"/>
  <c r="P261" i="31"/>
  <c r="O261" i="31"/>
  <c r="P263" i="31"/>
  <c r="O263" i="31"/>
  <c r="P265" i="31"/>
  <c r="O265" i="31"/>
  <c r="O270" i="31"/>
  <c r="P270" i="31"/>
  <c r="P273" i="31"/>
  <c r="O273" i="31"/>
  <c r="N274" i="31"/>
  <c r="P256" i="31"/>
  <c r="O256" i="31"/>
  <c r="P268" i="31"/>
  <c r="O268" i="31"/>
  <c r="P255" i="31"/>
  <c r="O255" i="31"/>
  <c r="P257" i="31"/>
  <c r="O257" i="31"/>
  <c r="P259" i="31"/>
  <c r="O259" i="31"/>
  <c r="O264" i="31"/>
  <c r="P264" i="31"/>
  <c r="P267" i="31"/>
  <c r="O267" i="31"/>
  <c r="P269" i="31"/>
  <c r="O269" i="31"/>
  <c r="P271" i="31"/>
  <c r="O271" i="31"/>
  <c r="O254" i="31"/>
  <c r="O260" i="31"/>
  <c r="O266" i="31"/>
  <c r="O272" i="31"/>
  <c r="P254" i="31"/>
  <c r="P256" i="30"/>
  <c r="O256" i="30"/>
  <c r="P265" i="30"/>
  <c r="O265" i="30"/>
  <c r="P269" i="30"/>
  <c r="O269" i="30"/>
  <c r="P260" i="30"/>
  <c r="O260" i="30"/>
  <c r="O264" i="30"/>
  <c r="P264" i="30"/>
  <c r="P273" i="30"/>
  <c r="O273" i="30"/>
  <c r="P257" i="30"/>
  <c r="O257" i="30"/>
  <c r="P262" i="30"/>
  <c r="O262" i="30"/>
  <c r="P271" i="30"/>
  <c r="O271" i="30"/>
  <c r="P261" i="30"/>
  <c r="O261" i="30"/>
  <c r="P266" i="30"/>
  <c r="O266" i="30"/>
  <c r="O270" i="30"/>
  <c r="P270" i="30"/>
  <c r="N254" i="30"/>
  <c r="P259" i="30"/>
  <c r="O259" i="30"/>
  <c r="P263" i="30"/>
  <c r="O263" i="30"/>
  <c r="P268" i="30"/>
  <c r="O268" i="30"/>
  <c r="O258" i="30"/>
  <c r="P258" i="30"/>
  <c r="P267" i="30"/>
  <c r="O267" i="30"/>
  <c r="P272" i="30"/>
  <c r="O272" i="30"/>
  <c r="J255" i="30"/>
  <c r="N255" i="30" s="1"/>
  <c r="P262" i="16"/>
  <c r="O262" i="16"/>
  <c r="J274" i="16"/>
  <c r="O258" i="16"/>
  <c r="P258" i="16"/>
  <c r="P261" i="16"/>
  <c r="O261" i="16"/>
  <c r="P263" i="16"/>
  <c r="O263" i="16"/>
  <c r="P265" i="16"/>
  <c r="O265" i="16"/>
  <c r="O270" i="16"/>
  <c r="P270" i="16"/>
  <c r="P273" i="16"/>
  <c r="O273" i="16"/>
  <c r="N274" i="16"/>
  <c r="P256" i="16"/>
  <c r="O256" i="16"/>
  <c r="P268" i="16"/>
  <c r="O268" i="16"/>
  <c r="P255" i="16"/>
  <c r="O255" i="16"/>
  <c r="P257" i="16"/>
  <c r="O257" i="16"/>
  <c r="P259" i="16"/>
  <c r="O259" i="16"/>
  <c r="O264" i="16"/>
  <c r="P264" i="16"/>
  <c r="P267" i="16"/>
  <c r="O267" i="16"/>
  <c r="P269" i="16"/>
  <c r="O269" i="16"/>
  <c r="P271" i="16"/>
  <c r="O271" i="16"/>
  <c r="O254" i="16"/>
  <c r="O274" i="16" s="1"/>
  <c r="O260" i="16"/>
  <c r="O266" i="16"/>
  <c r="O272" i="16"/>
  <c r="P254" i="16"/>
  <c r="P262" i="15"/>
  <c r="O262" i="15"/>
  <c r="O258" i="15"/>
  <c r="P258" i="15"/>
  <c r="P261" i="15"/>
  <c r="O261" i="15"/>
  <c r="P263" i="15"/>
  <c r="O263" i="15"/>
  <c r="P265" i="15"/>
  <c r="O265" i="15"/>
  <c r="O270" i="15"/>
  <c r="P270" i="15"/>
  <c r="P273" i="15"/>
  <c r="O273" i="15"/>
  <c r="N274" i="15"/>
  <c r="P256" i="15"/>
  <c r="O256" i="15"/>
  <c r="P268" i="15"/>
  <c r="O268" i="15"/>
  <c r="P255" i="15"/>
  <c r="O255" i="15"/>
  <c r="P257" i="15"/>
  <c r="O257" i="15"/>
  <c r="P259" i="15"/>
  <c r="O259" i="15"/>
  <c r="O264" i="15"/>
  <c r="P264" i="15"/>
  <c r="P267" i="15"/>
  <c r="O267" i="15"/>
  <c r="P269" i="15"/>
  <c r="O269" i="15"/>
  <c r="P271" i="15"/>
  <c r="O271" i="15"/>
  <c r="O254" i="15"/>
  <c r="O260" i="15"/>
  <c r="O266" i="15"/>
  <c r="O272" i="15"/>
  <c r="P254" i="15"/>
  <c r="P262" i="14"/>
  <c r="O262" i="14"/>
  <c r="J274" i="14"/>
  <c r="O258" i="14"/>
  <c r="P258" i="14"/>
  <c r="P261" i="14"/>
  <c r="O261" i="14"/>
  <c r="P263" i="14"/>
  <c r="O263" i="14"/>
  <c r="P265" i="14"/>
  <c r="O265" i="14"/>
  <c r="O270" i="14"/>
  <c r="P270" i="14"/>
  <c r="P273" i="14"/>
  <c r="O273" i="14"/>
  <c r="N274" i="14"/>
  <c r="P256" i="14"/>
  <c r="O256" i="14"/>
  <c r="P268" i="14"/>
  <c r="O268" i="14"/>
  <c r="P255" i="14"/>
  <c r="O255" i="14"/>
  <c r="P257" i="14"/>
  <c r="O257" i="14"/>
  <c r="P259" i="14"/>
  <c r="O259" i="14"/>
  <c r="O264" i="14"/>
  <c r="P264" i="14"/>
  <c r="P267" i="14"/>
  <c r="O267" i="14"/>
  <c r="P269" i="14"/>
  <c r="O269" i="14"/>
  <c r="P271" i="14"/>
  <c r="O271" i="14"/>
  <c r="O254" i="14"/>
  <c r="O260" i="14"/>
  <c r="O266" i="14"/>
  <c r="O272" i="14"/>
  <c r="P254" i="14"/>
  <c r="P256" i="13"/>
  <c r="O256" i="13"/>
  <c r="P260" i="13"/>
  <c r="O260" i="13"/>
  <c r="P265" i="13"/>
  <c r="O265" i="13"/>
  <c r="P269" i="13"/>
  <c r="O269" i="13"/>
  <c r="P255" i="13"/>
  <c r="O255" i="13"/>
  <c r="O264" i="13"/>
  <c r="P264" i="13"/>
  <c r="P273" i="13"/>
  <c r="O273" i="13"/>
  <c r="P257" i="13"/>
  <c r="O257" i="13"/>
  <c r="P262" i="13"/>
  <c r="O262" i="13"/>
  <c r="P266" i="13"/>
  <c r="O266" i="13"/>
  <c r="P271" i="13"/>
  <c r="O271" i="13"/>
  <c r="P261" i="13"/>
  <c r="O261" i="13"/>
  <c r="O270" i="13"/>
  <c r="P270" i="13"/>
  <c r="P259" i="13"/>
  <c r="O259" i="13"/>
  <c r="P263" i="13"/>
  <c r="O263" i="13"/>
  <c r="P268" i="13"/>
  <c r="O268" i="13"/>
  <c r="P272" i="13"/>
  <c r="O272" i="13"/>
  <c r="O258" i="13"/>
  <c r="P258" i="13"/>
  <c r="P267" i="13"/>
  <c r="O267" i="13"/>
  <c r="J254" i="13"/>
  <c r="N254" i="12"/>
  <c r="O270" i="12"/>
  <c r="P270" i="12"/>
  <c r="O264" i="12"/>
  <c r="P264" i="12"/>
  <c r="P268" i="12"/>
  <c r="O268" i="12"/>
  <c r="O258" i="12"/>
  <c r="P258" i="12"/>
  <c r="P262" i="12"/>
  <c r="O262" i="12"/>
  <c r="P273" i="12"/>
  <c r="O273" i="12"/>
  <c r="P256" i="12"/>
  <c r="O256" i="12"/>
  <c r="P267" i="12"/>
  <c r="O267" i="12"/>
  <c r="P269" i="12"/>
  <c r="O269" i="12"/>
  <c r="P272" i="12"/>
  <c r="O272" i="12"/>
  <c r="P261" i="12"/>
  <c r="O261" i="12"/>
  <c r="P263" i="12"/>
  <c r="O263" i="12"/>
  <c r="P266" i="12"/>
  <c r="O266" i="12"/>
  <c r="P255" i="12"/>
  <c r="O255" i="12"/>
  <c r="P260" i="12"/>
  <c r="O260" i="12"/>
  <c r="J257" i="12"/>
  <c r="N257" i="12" s="1"/>
  <c r="P259" i="29"/>
  <c r="O259" i="29"/>
  <c r="P262" i="29"/>
  <c r="O262" i="29"/>
  <c r="J274" i="29"/>
  <c r="O258" i="29"/>
  <c r="P258" i="29"/>
  <c r="P261" i="29"/>
  <c r="O261" i="29"/>
  <c r="P263" i="29"/>
  <c r="O263" i="29"/>
  <c r="P265" i="29"/>
  <c r="O265" i="29"/>
  <c r="O270" i="29"/>
  <c r="P270" i="29"/>
  <c r="P273" i="29"/>
  <c r="O273" i="29"/>
  <c r="N274" i="29"/>
  <c r="P256" i="29"/>
  <c r="O256" i="29"/>
  <c r="P268" i="29"/>
  <c r="O268" i="29"/>
  <c r="P255" i="29"/>
  <c r="O255" i="29"/>
  <c r="P257" i="29"/>
  <c r="O257" i="29"/>
  <c r="O264" i="29"/>
  <c r="P264" i="29"/>
  <c r="P267" i="29"/>
  <c r="O267" i="29"/>
  <c r="P269" i="29"/>
  <c r="O269" i="29"/>
  <c r="P271" i="29"/>
  <c r="O271" i="29"/>
  <c r="O254" i="29"/>
  <c r="O260" i="29"/>
  <c r="O266" i="29"/>
  <c r="O272" i="29"/>
  <c r="P254" i="29"/>
  <c r="P256" i="28"/>
  <c r="O256" i="28"/>
  <c r="P265" i="28"/>
  <c r="O265" i="28"/>
  <c r="P255" i="28"/>
  <c r="O255" i="28"/>
  <c r="P260" i="28"/>
  <c r="O260" i="28"/>
  <c r="O264" i="28"/>
  <c r="P264" i="28"/>
  <c r="P269" i="28"/>
  <c r="O269" i="28"/>
  <c r="P273" i="28"/>
  <c r="O273" i="28"/>
  <c r="P262" i="28"/>
  <c r="O262" i="28"/>
  <c r="P271" i="28"/>
  <c r="O271" i="28"/>
  <c r="P257" i="28"/>
  <c r="O257" i="28"/>
  <c r="P261" i="28"/>
  <c r="O261" i="28"/>
  <c r="P266" i="28"/>
  <c r="O266" i="28"/>
  <c r="O270" i="28"/>
  <c r="P270" i="28"/>
  <c r="P259" i="28"/>
  <c r="O259" i="28"/>
  <c r="P268" i="28"/>
  <c r="O268" i="28"/>
  <c r="J274" i="28"/>
  <c r="N254" i="28"/>
  <c r="O258" i="28"/>
  <c r="P258" i="28"/>
  <c r="P263" i="28"/>
  <c r="O263" i="28"/>
  <c r="P267" i="28"/>
  <c r="O267" i="28"/>
  <c r="P272" i="28"/>
  <c r="O272" i="28"/>
  <c r="I274" i="28"/>
  <c r="AE71" i="28" s="1"/>
  <c r="P256" i="11"/>
  <c r="O256" i="11"/>
  <c r="P265" i="11"/>
  <c r="O265" i="11"/>
  <c r="P269" i="11"/>
  <c r="O269" i="11"/>
  <c r="P260" i="11"/>
  <c r="O260" i="11"/>
  <c r="O264" i="11"/>
  <c r="P264" i="11"/>
  <c r="P273" i="11"/>
  <c r="O273" i="11"/>
  <c r="P257" i="11"/>
  <c r="O257" i="11"/>
  <c r="P262" i="11"/>
  <c r="O262" i="11"/>
  <c r="P271" i="11"/>
  <c r="O271" i="11"/>
  <c r="P261" i="11"/>
  <c r="O261" i="11"/>
  <c r="P266" i="11"/>
  <c r="O266" i="11"/>
  <c r="O270" i="11"/>
  <c r="P270" i="11"/>
  <c r="N254" i="11"/>
  <c r="P259" i="11"/>
  <c r="O259" i="11"/>
  <c r="P263" i="11"/>
  <c r="O263" i="11"/>
  <c r="P268" i="11"/>
  <c r="O268" i="11"/>
  <c r="O258" i="11"/>
  <c r="P258" i="11"/>
  <c r="P267" i="11"/>
  <c r="O267" i="11"/>
  <c r="P272" i="11"/>
  <c r="O272" i="11"/>
  <c r="J255" i="11"/>
  <c r="N255" i="11" s="1"/>
  <c r="N274" i="10"/>
  <c r="P256" i="10"/>
  <c r="O256" i="10"/>
  <c r="P261" i="10"/>
  <c r="O261" i="10"/>
  <c r="P263" i="10"/>
  <c r="O263" i="10"/>
  <c r="O270" i="10"/>
  <c r="P270" i="10"/>
  <c r="P271" i="10"/>
  <c r="O271" i="10"/>
  <c r="P255" i="10"/>
  <c r="O255" i="10"/>
  <c r="P257" i="10"/>
  <c r="O257" i="10"/>
  <c r="P268" i="10"/>
  <c r="O268" i="10"/>
  <c r="P273" i="10"/>
  <c r="O273" i="10"/>
  <c r="O264" i="10"/>
  <c r="P264" i="10"/>
  <c r="P265" i="10"/>
  <c r="O265" i="10"/>
  <c r="J274" i="10"/>
  <c r="P262" i="10"/>
  <c r="O262" i="10"/>
  <c r="P267" i="10"/>
  <c r="O267" i="10"/>
  <c r="P269" i="10"/>
  <c r="O269" i="10"/>
  <c r="O258" i="10"/>
  <c r="P258" i="10"/>
  <c r="P259" i="10"/>
  <c r="O259" i="10"/>
  <c r="O254" i="10"/>
  <c r="O274" i="10" s="1"/>
  <c r="O260" i="10"/>
  <c r="O266" i="10"/>
  <c r="O272" i="10"/>
  <c r="P254" i="10"/>
  <c r="P257" i="9"/>
  <c r="O257" i="9"/>
  <c r="P265" i="9"/>
  <c r="O265" i="9"/>
  <c r="P267" i="9"/>
  <c r="O267" i="9"/>
  <c r="P256" i="9"/>
  <c r="O256" i="9"/>
  <c r="P263" i="9"/>
  <c r="O263" i="9"/>
  <c r="P271" i="9"/>
  <c r="O271" i="9"/>
  <c r="P273" i="9"/>
  <c r="O273" i="9"/>
  <c r="P260" i="9"/>
  <c r="O260" i="9"/>
  <c r="P262" i="9"/>
  <c r="O262" i="9"/>
  <c r="P269" i="9"/>
  <c r="O269" i="9"/>
  <c r="O258" i="9"/>
  <c r="P258" i="9"/>
  <c r="P266" i="9"/>
  <c r="O266" i="9"/>
  <c r="P255" i="9"/>
  <c r="O255" i="9"/>
  <c r="O264" i="9"/>
  <c r="P264" i="9"/>
  <c r="P268" i="9"/>
  <c r="O268" i="9"/>
  <c r="P272" i="9"/>
  <c r="O272" i="9"/>
  <c r="P259" i="9"/>
  <c r="O259" i="9"/>
  <c r="P261" i="9"/>
  <c r="O261" i="9"/>
  <c r="O270" i="9"/>
  <c r="P270" i="9"/>
  <c r="J254" i="9"/>
  <c r="P262" i="8"/>
  <c r="O262" i="8"/>
  <c r="J274" i="8"/>
  <c r="O258" i="8"/>
  <c r="P258" i="8"/>
  <c r="P261" i="8"/>
  <c r="O261" i="8"/>
  <c r="P263" i="8"/>
  <c r="O263" i="8"/>
  <c r="P265" i="8"/>
  <c r="O265" i="8"/>
  <c r="O270" i="8"/>
  <c r="P270" i="8"/>
  <c r="P273" i="8"/>
  <c r="O273" i="8"/>
  <c r="N274" i="8"/>
  <c r="P256" i="8"/>
  <c r="O256" i="8"/>
  <c r="P268" i="8"/>
  <c r="O268" i="8"/>
  <c r="P255" i="8"/>
  <c r="O255" i="8"/>
  <c r="P257" i="8"/>
  <c r="O257" i="8"/>
  <c r="P259" i="8"/>
  <c r="O259" i="8"/>
  <c r="O264" i="8"/>
  <c r="P264" i="8"/>
  <c r="P267" i="8"/>
  <c r="O267" i="8"/>
  <c r="P269" i="8"/>
  <c r="O269" i="8"/>
  <c r="P271" i="8"/>
  <c r="O271" i="8"/>
  <c r="O254" i="8"/>
  <c r="O274" i="8" s="1"/>
  <c r="O260" i="8"/>
  <c r="O266" i="8"/>
  <c r="O272" i="8"/>
  <c r="P254" i="8"/>
  <c r="O258" i="7"/>
  <c r="P258" i="7"/>
  <c r="P261" i="7"/>
  <c r="O261" i="7"/>
  <c r="P263" i="7"/>
  <c r="O263" i="7"/>
  <c r="P256" i="7"/>
  <c r="O256" i="7"/>
  <c r="O270" i="7"/>
  <c r="P270" i="7"/>
  <c r="P271" i="7"/>
  <c r="O271" i="7"/>
  <c r="P268" i="7"/>
  <c r="O268" i="7"/>
  <c r="P273" i="7"/>
  <c r="O273" i="7"/>
  <c r="P255" i="7"/>
  <c r="O255" i="7"/>
  <c r="P257" i="7"/>
  <c r="O257" i="7"/>
  <c r="P259" i="7"/>
  <c r="O259" i="7"/>
  <c r="O264" i="7"/>
  <c r="P264" i="7"/>
  <c r="P265" i="7"/>
  <c r="O265" i="7"/>
  <c r="P262" i="7"/>
  <c r="O262" i="7"/>
  <c r="P267" i="7"/>
  <c r="O267" i="7"/>
  <c r="P269" i="7"/>
  <c r="O269" i="7"/>
  <c r="J274" i="7"/>
  <c r="O254" i="7"/>
  <c r="O274" i="7" s="1"/>
  <c r="O260" i="7"/>
  <c r="O266" i="7"/>
  <c r="O272" i="7"/>
  <c r="P254" i="7"/>
  <c r="P259" i="27"/>
  <c r="O259" i="27"/>
  <c r="P267" i="27"/>
  <c r="O267" i="27"/>
  <c r="P269" i="27"/>
  <c r="O269" i="27"/>
  <c r="P256" i="27"/>
  <c r="O256" i="27"/>
  <c r="P265" i="27"/>
  <c r="O265" i="27"/>
  <c r="P273" i="27"/>
  <c r="O273" i="27"/>
  <c r="J274" i="27"/>
  <c r="N254" i="27"/>
  <c r="O258" i="27"/>
  <c r="P258" i="27"/>
  <c r="P262" i="27"/>
  <c r="O262" i="27"/>
  <c r="P271" i="27"/>
  <c r="O271" i="27"/>
  <c r="P260" i="27"/>
  <c r="O260" i="27"/>
  <c r="O264" i="27"/>
  <c r="P264" i="27"/>
  <c r="P268" i="27"/>
  <c r="O268" i="27"/>
  <c r="P255" i="27"/>
  <c r="O255" i="27"/>
  <c r="P257" i="27"/>
  <c r="O257" i="27"/>
  <c r="P266" i="27"/>
  <c r="O266" i="27"/>
  <c r="O270" i="27"/>
  <c r="P270" i="27"/>
  <c r="P261" i="27"/>
  <c r="O261" i="27"/>
  <c r="P263" i="27"/>
  <c r="O263" i="27"/>
  <c r="P272" i="27"/>
  <c r="O272" i="27"/>
  <c r="I274" i="27"/>
  <c r="AE71" i="27" s="1"/>
  <c r="N254" i="26"/>
  <c r="O270" i="26"/>
  <c r="P270" i="26"/>
  <c r="O264" i="26"/>
  <c r="P264" i="26"/>
  <c r="P268" i="26"/>
  <c r="O268" i="26"/>
  <c r="O258" i="26"/>
  <c r="P258" i="26"/>
  <c r="P262" i="26"/>
  <c r="O262" i="26"/>
  <c r="P273" i="26"/>
  <c r="O273" i="26"/>
  <c r="P256" i="26"/>
  <c r="O256" i="26"/>
  <c r="P267" i="26"/>
  <c r="O267" i="26"/>
  <c r="P269" i="26"/>
  <c r="O269" i="26"/>
  <c r="P272" i="26"/>
  <c r="O272" i="26"/>
  <c r="P261" i="26"/>
  <c r="O261" i="26"/>
  <c r="P263" i="26"/>
  <c r="O263" i="26"/>
  <c r="P266" i="26"/>
  <c r="O266" i="26"/>
  <c r="P255" i="26"/>
  <c r="O255" i="26"/>
  <c r="P260" i="26"/>
  <c r="O260" i="26"/>
  <c r="J257" i="26"/>
  <c r="N257" i="26" s="1"/>
  <c r="P255" i="6"/>
  <c r="O255" i="6"/>
  <c r="P260" i="6"/>
  <c r="O260" i="6"/>
  <c r="O264" i="6"/>
  <c r="P264" i="6"/>
  <c r="P269" i="6"/>
  <c r="O269" i="6"/>
  <c r="P273" i="6"/>
  <c r="O273" i="6"/>
  <c r="P262" i="6"/>
  <c r="O262" i="6"/>
  <c r="P271" i="6"/>
  <c r="O271" i="6"/>
  <c r="P257" i="6"/>
  <c r="O257" i="6"/>
  <c r="P261" i="6"/>
  <c r="O261" i="6"/>
  <c r="P266" i="6"/>
  <c r="O266" i="6"/>
  <c r="O270" i="6"/>
  <c r="P270" i="6"/>
  <c r="P259" i="6"/>
  <c r="O259" i="6"/>
  <c r="P268" i="6"/>
  <c r="O268" i="6"/>
  <c r="J274" i="6"/>
  <c r="N254" i="6"/>
  <c r="O258" i="6"/>
  <c r="P258" i="6"/>
  <c r="P263" i="6"/>
  <c r="O263" i="6"/>
  <c r="P267" i="6"/>
  <c r="O267" i="6"/>
  <c r="P272" i="6"/>
  <c r="O272" i="6"/>
  <c r="P256" i="6"/>
  <c r="O256" i="6"/>
  <c r="P265" i="6"/>
  <c r="O265" i="6"/>
  <c r="P259" i="5"/>
  <c r="O259" i="5"/>
  <c r="P267" i="5"/>
  <c r="O267" i="5"/>
  <c r="P269" i="5"/>
  <c r="O269" i="5"/>
  <c r="P256" i="5"/>
  <c r="O256" i="5"/>
  <c r="P265" i="5"/>
  <c r="O265" i="5"/>
  <c r="P273" i="5"/>
  <c r="O273" i="5"/>
  <c r="N254" i="5"/>
  <c r="O258" i="5"/>
  <c r="P258" i="5"/>
  <c r="P262" i="5"/>
  <c r="O262" i="5"/>
  <c r="P271" i="5"/>
  <c r="O271" i="5"/>
  <c r="P260" i="5"/>
  <c r="O260" i="5"/>
  <c r="O264" i="5"/>
  <c r="P264" i="5"/>
  <c r="P268" i="5"/>
  <c r="O268" i="5"/>
  <c r="O270" i="5"/>
  <c r="P270" i="5"/>
  <c r="P257" i="5"/>
  <c r="O257" i="5"/>
  <c r="P266" i="5"/>
  <c r="O266" i="5"/>
  <c r="P261" i="5"/>
  <c r="O261" i="5"/>
  <c r="P263" i="5"/>
  <c r="O263" i="5"/>
  <c r="P272" i="5"/>
  <c r="O272" i="5"/>
  <c r="I274" i="5"/>
  <c r="AE71" i="5" s="1"/>
  <c r="J255" i="5"/>
  <c r="N255" i="5" s="1"/>
  <c r="D30" i="36"/>
  <c r="F30" i="36" s="1"/>
  <c r="P256" i="4"/>
  <c r="O256" i="4"/>
  <c r="P260" i="4"/>
  <c r="O260" i="4"/>
  <c r="P265" i="4"/>
  <c r="O265" i="4"/>
  <c r="P269" i="4"/>
  <c r="O269" i="4"/>
  <c r="P255" i="4"/>
  <c r="O255" i="4"/>
  <c r="O264" i="4"/>
  <c r="P264" i="4"/>
  <c r="P273" i="4"/>
  <c r="O273" i="4"/>
  <c r="P257" i="4"/>
  <c r="O257" i="4"/>
  <c r="P262" i="4"/>
  <c r="O262" i="4"/>
  <c r="P266" i="4"/>
  <c r="O266" i="4"/>
  <c r="P271" i="4"/>
  <c r="O271" i="4"/>
  <c r="P261" i="4"/>
  <c r="O261" i="4"/>
  <c r="O270" i="4"/>
  <c r="P270" i="4"/>
  <c r="P259" i="4"/>
  <c r="O259" i="4"/>
  <c r="P263" i="4"/>
  <c r="O263" i="4"/>
  <c r="P268" i="4"/>
  <c r="O268" i="4"/>
  <c r="P272" i="4"/>
  <c r="O272" i="4"/>
  <c r="O258" i="4"/>
  <c r="P258" i="4"/>
  <c r="P267" i="4"/>
  <c r="O267" i="4"/>
  <c r="J254" i="4"/>
  <c r="D60" i="36"/>
  <c r="F60" i="36" s="1"/>
  <c r="AE70" i="2"/>
  <c r="AE71" i="2"/>
  <c r="AK30" i="36"/>
  <c r="AM30" i="36" s="1"/>
  <c r="AK12" i="36"/>
  <c r="AM12" i="36" s="1"/>
  <c r="BC30" i="36"/>
  <c r="BE30" i="36" s="1"/>
  <c r="CA30" i="36"/>
  <c r="CC30" i="36" s="1"/>
  <c r="CA12" i="36"/>
  <c r="CC12" i="36" s="1"/>
  <c r="G30" i="36"/>
  <c r="AB307" i="2"/>
  <c r="J517" i="2"/>
  <c r="CV61" i="36"/>
  <c r="CW61" i="36" s="1"/>
  <c r="CX61" i="36" s="1"/>
  <c r="N274" i="25" l="1"/>
  <c r="P254" i="25"/>
  <c r="O254" i="25"/>
  <c r="O274" i="25" s="1"/>
  <c r="O274" i="24"/>
  <c r="P257" i="23"/>
  <c r="O257" i="23"/>
  <c r="N274" i="23"/>
  <c r="P254" i="23"/>
  <c r="O254" i="23"/>
  <c r="O274" i="23" s="1"/>
  <c r="J274" i="23"/>
  <c r="N274" i="22"/>
  <c r="P254" i="22"/>
  <c r="O254" i="22"/>
  <c r="O274" i="22" s="1"/>
  <c r="J274" i="33"/>
  <c r="N254" i="33"/>
  <c r="J274" i="32"/>
  <c r="P257" i="32"/>
  <c r="O257" i="32"/>
  <c r="O274" i="32" s="1"/>
  <c r="J274" i="20"/>
  <c r="N254" i="20"/>
  <c r="J274" i="19"/>
  <c r="N254" i="19"/>
  <c r="J274" i="18"/>
  <c r="N254" i="18"/>
  <c r="P255" i="17"/>
  <c r="O255" i="17"/>
  <c r="N274" i="17"/>
  <c r="P254" i="17"/>
  <c r="O254" i="17"/>
  <c r="O274" i="17" s="1"/>
  <c r="J274" i="17"/>
  <c r="O274" i="31"/>
  <c r="P255" i="30"/>
  <c r="O255" i="30"/>
  <c r="N274" i="30"/>
  <c r="P254" i="30"/>
  <c r="O254" i="30"/>
  <c r="J274" i="30"/>
  <c r="O274" i="15"/>
  <c r="O274" i="14"/>
  <c r="J274" i="13"/>
  <c r="N254" i="13"/>
  <c r="P257" i="12"/>
  <c r="O257" i="12"/>
  <c r="N274" i="12"/>
  <c r="P254" i="12"/>
  <c r="O254" i="12"/>
  <c r="J274" i="12"/>
  <c r="O274" i="29"/>
  <c r="N274" i="28"/>
  <c r="P254" i="28"/>
  <c r="O254" i="28"/>
  <c r="O274" i="28" s="1"/>
  <c r="P255" i="11"/>
  <c r="O255" i="11"/>
  <c r="N274" i="11"/>
  <c r="P254" i="11"/>
  <c r="O254" i="11"/>
  <c r="J274" i="11"/>
  <c r="J274" i="9"/>
  <c r="N254" i="9"/>
  <c r="N274" i="27"/>
  <c r="P254" i="27"/>
  <c r="O254" i="27"/>
  <c r="O274" i="27" s="1"/>
  <c r="P257" i="26"/>
  <c r="O257" i="26"/>
  <c r="N274" i="26"/>
  <c r="P254" i="26"/>
  <c r="O254" i="26"/>
  <c r="O274" i="26" s="1"/>
  <c r="J274" i="26"/>
  <c r="N274" i="6"/>
  <c r="P254" i="6"/>
  <c r="O254" i="6"/>
  <c r="O274" i="6" s="1"/>
  <c r="J274" i="5"/>
  <c r="P255" i="5"/>
  <c r="O255" i="5"/>
  <c r="N274" i="5"/>
  <c r="P254" i="5"/>
  <c r="O254" i="5"/>
  <c r="O274" i="5" s="1"/>
  <c r="CT30" i="36"/>
  <c r="CV30" i="36" s="1"/>
  <c r="CW30" i="36" s="1"/>
  <c r="CX30" i="36" s="1"/>
  <c r="CT60" i="36"/>
  <c r="CV60" i="36" s="1"/>
  <c r="CW60" i="36" s="1"/>
  <c r="CX60" i="36" s="1"/>
  <c r="J274" i="4"/>
  <c r="N254" i="4"/>
  <c r="N517" i="2"/>
  <c r="CP20" i="36"/>
  <c r="CR20" i="36" s="1"/>
  <c r="CP26" i="36"/>
  <c r="CR26" i="36" s="1"/>
  <c r="CP47" i="36"/>
  <c r="CR47" i="36" s="1"/>
  <c r="CP49" i="36"/>
  <c r="CR49" i="36" s="1"/>
  <c r="CP45" i="36"/>
  <c r="CR45" i="36" s="1"/>
  <c r="CP71" i="36"/>
  <c r="CR71" i="36" s="1"/>
  <c r="CP83" i="36"/>
  <c r="CR83" i="36" s="1"/>
  <c r="CP51" i="36"/>
  <c r="CR51" i="36" s="1"/>
  <c r="CP65" i="36"/>
  <c r="CR65" i="36" s="1"/>
  <c r="CP10" i="36"/>
  <c r="CR10" i="36" s="1"/>
  <c r="CP53" i="36"/>
  <c r="CR53" i="36" s="1"/>
  <c r="CP18" i="36"/>
  <c r="CR18" i="36" s="1"/>
  <c r="CP25" i="36"/>
  <c r="CR25" i="36" s="1"/>
  <c r="CP70" i="36"/>
  <c r="CR70" i="36" s="1"/>
  <c r="CP50" i="36"/>
  <c r="CR50" i="36" s="1"/>
  <c r="CP63" i="36"/>
  <c r="CR63" i="36" s="1"/>
  <c r="CP59" i="36"/>
  <c r="CR59" i="36" s="1"/>
  <c r="CP58" i="36"/>
  <c r="CR58" i="36" s="1"/>
  <c r="CP13" i="36"/>
  <c r="CR13" i="36" s="1"/>
  <c r="CP31" i="36"/>
  <c r="CR31" i="36" s="1"/>
  <c r="CP16" i="36"/>
  <c r="CR16" i="36" s="1"/>
  <c r="CP28" i="36"/>
  <c r="CR28" i="36" s="1"/>
  <c r="CP62" i="36"/>
  <c r="CR62" i="36" s="1"/>
  <c r="CP43" i="36"/>
  <c r="CR43" i="36" s="1"/>
  <c r="CP55" i="36"/>
  <c r="CR55" i="36" s="1"/>
  <c r="CP69" i="36"/>
  <c r="CR69" i="36" s="1"/>
  <c r="CP82" i="36"/>
  <c r="CR82" i="36" s="1"/>
  <c r="CP81" i="36"/>
  <c r="CR81" i="36" s="1"/>
  <c r="CP79" i="36"/>
  <c r="CR79" i="36" s="1"/>
  <c r="CP42" i="36"/>
  <c r="CR42" i="36" s="1"/>
  <c r="CP54" i="36"/>
  <c r="CR54" i="36" s="1"/>
  <c r="CP75" i="36"/>
  <c r="CR75" i="36" s="1"/>
  <c r="CP24" i="36"/>
  <c r="CR24" i="36" s="1"/>
  <c r="CP88" i="36"/>
  <c r="CR88" i="36" s="1"/>
  <c r="CP85" i="36"/>
  <c r="CR85" i="36" s="1"/>
  <c r="CP78" i="36"/>
  <c r="CR78" i="36" s="1"/>
  <c r="CP74" i="36"/>
  <c r="CR74" i="36" s="1"/>
  <c r="CP73" i="36"/>
  <c r="CR73" i="36" s="1"/>
  <c r="CP41" i="36"/>
  <c r="CR41" i="36" s="1"/>
  <c r="CP57" i="36"/>
  <c r="CR57" i="36" s="1"/>
  <c r="CP39" i="36"/>
  <c r="CR39" i="36" s="1"/>
  <c r="CP3" i="36"/>
  <c r="CR3" i="36" s="1"/>
  <c r="CP38" i="36"/>
  <c r="CR38" i="36" s="1"/>
  <c r="CP17" i="36"/>
  <c r="CR17" i="36" s="1"/>
  <c r="CP7" i="36"/>
  <c r="CR7" i="36" s="1"/>
  <c r="CP8" i="36"/>
  <c r="CR8" i="36" s="1"/>
  <c r="CP6" i="36"/>
  <c r="CR6" i="36" s="1"/>
  <c r="CP37" i="36"/>
  <c r="CR37" i="36" s="1"/>
  <c r="CP35" i="36"/>
  <c r="CR35" i="36" s="1"/>
  <c r="CP77" i="36"/>
  <c r="CR77" i="36" s="1"/>
  <c r="CP22" i="36"/>
  <c r="CR22" i="36" s="1"/>
  <c r="CP29" i="36"/>
  <c r="CR29" i="36" s="1"/>
  <c r="CP34" i="36"/>
  <c r="CR34" i="36" s="1"/>
  <c r="CP33" i="36"/>
  <c r="CR33" i="36" s="1"/>
  <c r="CP67" i="36"/>
  <c r="CR67" i="36" s="1"/>
  <c r="CM26" i="36"/>
  <c r="CO26" i="36" s="1"/>
  <c r="CM47" i="36"/>
  <c r="CO47" i="36" s="1"/>
  <c r="CM46" i="36"/>
  <c r="CO46" i="36" s="1"/>
  <c r="CM66" i="36"/>
  <c r="CO66" i="36" s="1"/>
  <c r="CM49" i="36"/>
  <c r="CO49" i="36" s="1"/>
  <c r="CM45" i="36"/>
  <c r="CO45" i="36" s="1"/>
  <c r="CM71" i="36"/>
  <c r="CO71" i="36" s="1"/>
  <c r="CM83" i="36"/>
  <c r="CO83" i="36" s="1"/>
  <c r="CM51" i="36"/>
  <c r="CO51" i="36" s="1"/>
  <c r="CM65" i="36"/>
  <c r="CO65" i="36" s="1"/>
  <c r="CM10" i="36"/>
  <c r="CO10" i="36" s="1"/>
  <c r="CM21" i="36"/>
  <c r="CO21" i="36" s="1"/>
  <c r="CM20" i="36"/>
  <c r="CO20" i="36" s="1"/>
  <c r="CM11" i="36"/>
  <c r="CO11" i="36" s="1"/>
  <c r="CM53" i="36"/>
  <c r="CO53" i="36" s="1"/>
  <c r="CM18" i="36"/>
  <c r="CO18" i="36" s="1"/>
  <c r="CM25" i="36"/>
  <c r="CO25" i="36" s="1"/>
  <c r="CM70" i="36"/>
  <c r="CO70" i="36" s="1"/>
  <c r="CM50" i="36"/>
  <c r="CO50" i="36" s="1"/>
  <c r="CM63" i="36"/>
  <c r="CO63" i="36" s="1"/>
  <c r="CM59" i="36"/>
  <c r="CO59" i="36" s="1"/>
  <c r="CM58" i="36"/>
  <c r="CO58" i="36" s="1"/>
  <c r="CM13" i="36"/>
  <c r="CO13" i="36" s="1"/>
  <c r="CM31" i="36"/>
  <c r="CO31" i="36" s="1"/>
  <c r="CM16" i="36"/>
  <c r="CO16" i="36" s="1"/>
  <c r="CM28" i="36"/>
  <c r="CO28" i="36" s="1"/>
  <c r="CM62" i="36"/>
  <c r="CO62" i="36" s="1"/>
  <c r="CM43" i="36"/>
  <c r="CO43" i="36" s="1"/>
  <c r="CM55" i="36"/>
  <c r="CO55" i="36" s="1"/>
  <c r="CM69" i="36"/>
  <c r="CO69" i="36" s="1"/>
  <c r="CM82" i="36"/>
  <c r="CO82" i="36" s="1"/>
  <c r="CM81" i="36"/>
  <c r="CO81" i="36" s="1"/>
  <c r="CM79" i="36"/>
  <c r="CO79" i="36" s="1"/>
  <c r="CM42" i="36"/>
  <c r="CO42" i="36" s="1"/>
  <c r="CM54" i="36"/>
  <c r="CO54" i="36" s="1"/>
  <c r="CM75" i="36"/>
  <c r="CO75" i="36" s="1"/>
  <c r="CM24" i="36"/>
  <c r="CO24" i="36" s="1"/>
  <c r="CM88" i="36"/>
  <c r="CO88" i="36" s="1"/>
  <c r="CM85" i="36"/>
  <c r="CO85" i="36" s="1"/>
  <c r="CM78" i="36"/>
  <c r="CO78" i="36" s="1"/>
  <c r="CM74" i="36"/>
  <c r="CO74" i="36" s="1"/>
  <c r="CM73" i="36"/>
  <c r="CO73" i="36" s="1"/>
  <c r="CM41" i="36"/>
  <c r="CO41" i="36" s="1"/>
  <c r="CM57" i="36"/>
  <c r="CO57" i="36" s="1"/>
  <c r="CM39" i="36"/>
  <c r="CO39" i="36" s="1"/>
  <c r="CM3" i="36"/>
  <c r="CO3" i="36" s="1"/>
  <c r="CM38" i="36"/>
  <c r="CO38" i="36" s="1"/>
  <c r="CM17" i="36"/>
  <c r="CO17" i="36" s="1"/>
  <c r="CM7" i="36"/>
  <c r="CO7" i="36" s="1"/>
  <c r="CM8" i="36"/>
  <c r="CO8" i="36" s="1"/>
  <c r="CM6" i="36"/>
  <c r="CO6" i="36" s="1"/>
  <c r="CM37" i="36"/>
  <c r="CO37" i="36" s="1"/>
  <c r="CM35" i="36"/>
  <c r="CO35" i="36" s="1"/>
  <c r="CM77" i="36"/>
  <c r="CO77" i="36" s="1"/>
  <c r="CM22" i="36"/>
  <c r="CO22" i="36" s="1"/>
  <c r="CM29" i="36"/>
  <c r="CO29" i="36" s="1"/>
  <c r="CM34" i="36"/>
  <c r="CO34" i="36" s="1"/>
  <c r="CM33" i="36"/>
  <c r="CO33" i="36" s="1"/>
  <c r="CM67" i="36"/>
  <c r="CO67" i="36" s="1"/>
  <c r="CJ20" i="36"/>
  <c r="CL20" i="36" s="1"/>
  <c r="CJ46" i="36"/>
  <c r="CL46" i="36" s="1"/>
  <c r="CJ66" i="36"/>
  <c r="CL66" i="36" s="1"/>
  <c r="CJ49" i="36"/>
  <c r="CL49" i="36" s="1"/>
  <c r="CJ45" i="36"/>
  <c r="CL45" i="36" s="1"/>
  <c r="CJ44" i="36"/>
  <c r="CL44" i="36" s="1"/>
  <c r="CJ65" i="36"/>
  <c r="CL65" i="36" s="1"/>
  <c r="CJ64" i="36"/>
  <c r="CL64" i="36" s="1"/>
  <c r="CJ10" i="36"/>
  <c r="CL10" i="36" s="1"/>
  <c r="CJ11" i="36"/>
  <c r="CL11" i="36" s="1"/>
  <c r="CJ9" i="36"/>
  <c r="CL9" i="36" s="1"/>
  <c r="CJ48" i="36"/>
  <c r="CL48" i="36" s="1"/>
  <c r="CJ53" i="36"/>
  <c r="CL53" i="36" s="1"/>
  <c r="CJ19" i="36"/>
  <c r="CL19" i="36" s="1"/>
  <c r="CJ25" i="36"/>
  <c r="CL25" i="36" s="1"/>
  <c r="CJ5" i="36"/>
  <c r="CL5" i="36" s="1"/>
  <c r="CJ70" i="36"/>
  <c r="CL70" i="36" s="1"/>
  <c r="CJ50" i="36"/>
  <c r="CL50" i="36" s="1"/>
  <c r="CJ58" i="36"/>
  <c r="CL58" i="36" s="1"/>
  <c r="CJ76" i="36"/>
  <c r="CL76" i="36" s="1"/>
  <c r="CJ56" i="36"/>
  <c r="CL56" i="36" s="1"/>
  <c r="CJ14" i="36"/>
  <c r="CL14" i="36" s="1"/>
  <c r="CJ72" i="36"/>
  <c r="CL72" i="36" s="1"/>
  <c r="CJ16" i="36"/>
  <c r="CL16" i="36" s="1"/>
  <c r="CJ28" i="36"/>
  <c r="CL28" i="36" s="1"/>
  <c r="CJ62" i="36"/>
  <c r="CL62" i="36" s="1"/>
  <c r="CJ23" i="36"/>
  <c r="CL23" i="36" s="1"/>
  <c r="CJ69" i="36"/>
  <c r="CL69" i="36" s="1"/>
  <c r="CJ82" i="36"/>
  <c r="CL82" i="36" s="1"/>
  <c r="CJ81" i="36"/>
  <c r="CL81" i="36" s="1"/>
  <c r="CJ80" i="36"/>
  <c r="CL80" i="36" s="1"/>
  <c r="CJ42" i="36"/>
  <c r="CL42" i="36" s="1"/>
  <c r="CJ54" i="36"/>
  <c r="CL54" i="36" s="1"/>
  <c r="CJ24" i="36"/>
  <c r="CL24" i="36" s="1"/>
  <c r="CJ52" i="36"/>
  <c r="CL52" i="36" s="1"/>
  <c r="CJ88" i="36"/>
  <c r="CL88" i="36" s="1"/>
  <c r="CJ85" i="36"/>
  <c r="CL85" i="36" s="1"/>
  <c r="CJ78" i="36"/>
  <c r="CL78" i="36" s="1"/>
  <c r="CJ74" i="36"/>
  <c r="CL74" i="36" s="1"/>
  <c r="CJ73" i="36"/>
  <c r="CL73" i="36" s="1"/>
  <c r="CJ32" i="36"/>
  <c r="CL32" i="36" s="1"/>
  <c r="CJ41" i="36"/>
  <c r="CL41" i="36" s="1"/>
  <c r="CJ57" i="36"/>
  <c r="CL57" i="36" s="1"/>
  <c r="CJ40" i="36"/>
  <c r="CL40" i="36" s="1"/>
  <c r="CJ3" i="36"/>
  <c r="CL3" i="36" s="1"/>
  <c r="CJ38" i="36"/>
  <c r="CL38" i="36" s="1"/>
  <c r="CJ17" i="36"/>
  <c r="CL17" i="36" s="1"/>
  <c r="CJ7" i="36"/>
  <c r="CL7" i="36" s="1"/>
  <c r="CJ6" i="36"/>
  <c r="CL6" i="36" s="1"/>
  <c r="CJ37" i="36"/>
  <c r="CL37" i="36" s="1"/>
  <c r="CJ36" i="36"/>
  <c r="CL36" i="36" s="1"/>
  <c r="CJ84" i="36"/>
  <c r="CL84" i="36" s="1"/>
  <c r="CJ77" i="36"/>
  <c r="CL77" i="36" s="1"/>
  <c r="CJ27" i="36"/>
  <c r="CL27" i="36" s="1"/>
  <c r="CJ68" i="36"/>
  <c r="CL68" i="36" s="1"/>
  <c r="CJ29" i="36"/>
  <c r="CL29" i="36" s="1"/>
  <c r="CJ34" i="36"/>
  <c r="CL34" i="36" s="1"/>
  <c r="CJ33" i="36"/>
  <c r="CL33" i="36" s="1"/>
  <c r="CG21" i="36"/>
  <c r="CI21" i="36" s="1"/>
  <c r="CG20" i="36"/>
  <c r="CI20" i="36" s="1"/>
  <c r="CG11" i="36"/>
  <c r="CI11" i="36" s="1"/>
  <c r="CG44" i="36"/>
  <c r="CI44" i="36" s="1"/>
  <c r="CG64" i="36"/>
  <c r="CI64" i="36" s="1"/>
  <c r="CG9" i="36"/>
  <c r="CI9" i="36" s="1"/>
  <c r="CG48" i="36"/>
  <c r="CI48" i="36" s="1"/>
  <c r="CG19" i="36"/>
  <c r="CI19" i="36" s="1"/>
  <c r="CG25" i="36"/>
  <c r="CI25" i="36" s="1"/>
  <c r="CG5" i="36"/>
  <c r="CI5" i="36" s="1"/>
  <c r="CG70" i="36"/>
  <c r="CI70" i="36" s="1"/>
  <c r="CG50" i="36"/>
  <c r="CI50" i="36" s="1"/>
  <c r="CG58" i="36"/>
  <c r="CI58" i="36" s="1"/>
  <c r="CG76" i="36"/>
  <c r="CI76" i="36" s="1"/>
  <c r="CG56" i="36"/>
  <c r="CI56" i="36" s="1"/>
  <c r="CG14" i="36"/>
  <c r="CI14" i="36" s="1"/>
  <c r="CG72" i="36"/>
  <c r="CI72" i="36" s="1"/>
  <c r="CG62" i="36"/>
  <c r="CI62" i="36" s="1"/>
  <c r="CG23" i="36"/>
  <c r="CI23" i="36" s="1"/>
  <c r="CG82" i="36"/>
  <c r="CI82" i="36" s="1"/>
  <c r="CG80" i="36"/>
  <c r="CI80" i="36" s="1"/>
  <c r="CG42" i="36"/>
  <c r="CI42" i="36" s="1"/>
  <c r="CG54" i="36"/>
  <c r="CI54" i="36" s="1"/>
  <c r="CG52" i="36"/>
  <c r="CI52" i="36" s="1"/>
  <c r="CG88" i="36"/>
  <c r="CI88" i="36" s="1"/>
  <c r="CG78" i="36"/>
  <c r="CI78" i="36" s="1"/>
  <c r="CG74" i="36"/>
  <c r="CI74" i="36" s="1"/>
  <c r="CG32" i="36"/>
  <c r="CI32" i="36" s="1"/>
  <c r="CG40" i="36"/>
  <c r="CI40" i="36" s="1"/>
  <c r="CG38" i="36"/>
  <c r="CI38" i="36" s="1"/>
  <c r="CG17" i="36"/>
  <c r="CI17" i="36" s="1"/>
  <c r="CG7" i="36"/>
  <c r="CI7" i="36" s="1"/>
  <c r="CG36" i="36"/>
  <c r="CI36" i="36" s="1"/>
  <c r="CG84" i="36"/>
  <c r="CI84" i="36" s="1"/>
  <c r="CG27" i="36"/>
  <c r="CI27" i="36" s="1"/>
  <c r="CG68" i="36"/>
  <c r="CI68" i="36" s="1"/>
  <c r="CG29" i="36"/>
  <c r="CI29" i="36" s="1"/>
  <c r="CG34" i="36"/>
  <c r="CI34" i="36" s="1"/>
  <c r="CD10" i="36"/>
  <c r="CF10" i="36" s="1"/>
  <c r="CD9" i="36"/>
  <c r="CF9" i="36" s="1"/>
  <c r="CD20" i="36"/>
  <c r="CF20" i="36" s="1"/>
  <c r="CD11" i="36"/>
  <c r="CF11" i="36" s="1"/>
  <c r="CD46" i="36"/>
  <c r="CF46" i="36" s="1"/>
  <c r="CD66" i="36"/>
  <c r="CF66" i="36" s="1"/>
  <c r="CD44" i="36"/>
  <c r="CF44" i="36" s="1"/>
  <c r="CD64" i="36"/>
  <c r="CF64" i="36" s="1"/>
  <c r="CD48" i="36"/>
  <c r="CF48" i="36" s="1"/>
  <c r="CD19" i="36"/>
  <c r="CF19" i="36" s="1"/>
  <c r="CD25" i="36"/>
  <c r="CF25" i="36" s="1"/>
  <c r="CD5" i="36"/>
  <c r="CF5" i="36" s="1"/>
  <c r="CD70" i="36"/>
  <c r="CF70" i="36" s="1"/>
  <c r="CD50" i="36"/>
  <c r="CF50" i="36" s="1"/>
  <c r="CD58" i="36"/>
  <c r="CF58" i="36" s="1"/>
  <c r="CD76" i="36"/>
  <c r="CF76" i="36" s="1"/>
  <c r="CD56" i="36"/>
  <c r="CF56" i="36" s="1"/>
  <c r="CD14" i="36"/>
  <c r="CF14" i="36" s="1"/>
  <c r="CD72" i="36"/>
  <c r="CF72" i="36" s="1"/>
  <c r="CD16" i="36"/>
  <c r="CF16" i="36" s="1"/>
  <c r="CD28" i="36"/>
  <c r="CF28" i="36" s="1"/>
  <c r="CD62" i="36"/>
  <c r="CF62" i="36" s="1"/>
  <c r="CD23" i="36"/>
  <c r="CF23" i="36" s="1"/>
  <c r="CD69" i="36"/>
  <c r="CF69" i="36" s="1"/>
  <c r="CD82" i="36"/>
  <c r="CF82" i="36" s="1"/>
  <c r="CD81" i="36"/>
  <c r="CF81" i="36" s="1"/>
  <c r="CD80" i="36"/>
  <c r="CF80" i="36" s="1"/>
  <c r="CD42" i="36"/>
  <c r="CF42" i="36" s="1"/>
  <c r="CD54" i="36"/>
  <c r="CF54" i="36" s="1"/>
  <c r="CD24" i="36"/>
  <c r="CF24" i="36" s="1"/>
  <c r="CD52" i="36"/>
  <c r="CF52" i="36" s="1"/>
  <c r="CD88" i="36"/>
  <c r="CF88" i="36" s="1"/>
  <c r="CD85" i="36"/>
  <c r="CF85" i="36" s="1"/>
  <c r="CD78" i="36"/>
  <c r="CF78" i="36" s="1"/>
  <c r="CD74" i="36"/>
  <c r="CF74" i="36" s="1"/>
  <c r="CD73" i="36"/>
  <c r="CF73" i="36" s="1"/>
  <c r="CD32" i="36"/>
  <c r="CF32" i="36" s="1"/>
  <c r="CD41" i="36"/>
  <c r="CF41" i="36" s="1"/>
  <c r="CD57" i="36"/>
  <c r="CF57" i="36" s="1"/>
  <c r="CD40" i="36"/>
  <c r="CF40" i="36" s="1"/>
  <c r="CD38" i="36"/>
  <c r="CF38" i="36" s="1"/>
  <c r="CD17" i="36"/>
  <c r="CF17" i="36" s="1"/>
  <c r="CD7" i="36"/>
  <c r="CF7" i="36" s="1"/>
  <c r="CD6" i="36"/>
  <c r="CF6" i="36" s="1"/>
  <c r="CD37" i="36"/>
  <c r="CF37" i="36" s="1"/>
  <c r="CD36" i="36"/>
  <c r="CF36" i="36" s="1"/>
  <c r="CD84" i="36"/>
  <c r="CF84" i="36" s="1"/>
  <c r="CD77" i="36"/>
  <c r="CF77" i="36" s="1"/>
  <c r="CD27" i="36"/>
  <c r="CF27" i="36" s="1"/>
  <c r="CD68" i="36"/>
  <c r="CF68" i="36" s="1"/>
  <c r="CD29" i="36"/>
  <c r="CF29" i="36" s="1"/>
  <c r="CD34" i="36"/>
  <c r="CF34" i="36" s="1"/>
  <c r="CD33" i="36"/>
  <c r="CF33" i="36" s="1"/>
  <c r="CA21" i="36"/>
  <c r="CC21" i="36" s="1"/>
  <c r="CA20" i="36"/>
  <c r="CC20" i="36" s="1"/>
  <c r="CA11" i="36"/>
  <c r="CC11" i="36" s="1"/>
  <c r="CA44" i="36"/>
  <c r="CC44" i="36" s="1"/>
  <c r="CA64" i="36"/>
  <c r="CC64" i="36" s="1"/>
  <c r="CA9" i="36"/>
  <c r="CC9" i="36" s="1"/>
  <c r="CA48" i="36"/>
  <c r="CC48" i="36" s="1"/>
  <c r="CA19" i="36"/>
  <c r="CC19" i="36" s="1"/>
  <c r="CA25" i="36"/>
  <c r="CC25" i="36" s="1"/>
  <c r="CA5" i="36"/>
  <c r="CC5" i="36" s="1"/>
  <c r="CA70" i="36"/>
  <c r="CC70" i="36" s="1"/>
  <c r="CA50" i="36"/>
  <c r="CC50" i="36" s="1"/>
  <c r="CA58" i="36"/>
  <c r="CC58" i="36" s="1"/>
  <c r="CA76" i="36"/>
  <c r="CC76" i="36" s="1"/>
  <c r="CA56" i="36"/>
  <c r="CC56" i="36" s="1"/>
  <c r="CA14" i="36"/>
  <c r="CC14" i="36" s="1"/>
  <c r="CA72" i="36"/>
  <c r="CC72" i="36" s="1"/>
  <c r="CA62" i="36"/>
  <c r="CC62" i="36" s="1"/>
  <c r="CA23" i="36"/>
  <c r="CC23" i="36" s="1"/>
  <c r="CA82" i="36"/>
  <c r="CC82" i="36" s="1"/>
  <c r="CA80" i="36"/>
  <c r="CC80" i="36" s="1"/>
  <c r="CA42" i="36"/>
  <c r="CC42" i="36" s="1"/>
  <c r="CA54" i="36"/>
  <c r="CC54" i="36" s="1"/>
  <c r="CA52" i="36"/>
  <c r="CC52" i="36" s="1"/>
  <c r="CA88" i="36"/>
  <c r="CC88" i="36" s="1"/>
  <c r="CA78" i="36"/>
  <c r="CC78" i="36" s="1"/>
  <c r="CA74" i="36"/>
  <c r="CC74" i="36" s="1"/>
  <c r="CA32" i="36"/>
  <c r="CC32" i="36" s="1"/>
  <c r="CA40" i="36"/>
  <c r="CC40" i="36" s="1"/>
  <c r="CA3" i="36"/>
  <c r="CC3" i="36" s="1"/>
  <c r="CA38" i="36"/>
  <c r="CC38" i="36" s="1"/>
  <c r="CA17" i="36"/>
  <c r="CC17" i="36" s="1"/>
  <c r="CA7" i="36"/>
  <c r="CC7" i="36" s="1"/>
  <c r="CA36" i="36"/>
  <c r="CC36" i="36" s="1"/>
  <c r="CA84" i="36"/>
  <c r="CC84" i="36" s="1"/>
  <c r="CA27" i="36"/>
  <c r="CC27" i="36" s="1"/>
  <c r="CA68" i="36"/>
  <c r="CC68" i="36" s="1"/>
  <c r="CA29" i="36"/>
  <c r="CC29" i="36" s="1"/>
  <c r="CA34" i="36"/>
  <c r="CC34" i="36" s="1"/>
  <c r="BX21" i="36"/>
  <c r="BZ21" i="36" s="1"/>
  <c r="BX20" i="36"/>
  <c r="BZ20" i="36" s="1"/>
  <c r="BX11" i="36"/>
  <c r="BZ11" i="36" s="1"/>
  <c r="BX44" i="36"/>
  <c r="BZ44" i="36" s="1"/>
  <c r="BX64" i="36"/>
  <c r="BZ64" i="36" s="1"/>
  <c r="BX9" i="36"/>
  <c r="BZ9" i="36" s="1"/>
  <c r="BX48" i="36"/>
  <c r="BZ48" i="36" s="1"/>
  <c r="BX19" i="36"/>
  <c r="BZ19" i="36" s="1"/>
  <c r="BX25" i="36"/>
  <c r="BZ25" i="36" s="1"/>
  <c r="BX5" i="36"/>
  <c r="BZ5" i="36" s="1"/>
  <c r="BX70" i="36"/>
  <c r="BZ70" i="36" s="1"/>
  <c r="BX50" i="36"/>
  <c r="BZ50" i="36" s="1"/>
  <c r="BX58" i="36"/>
  <c r="BZ58" i="36" s="1"/>
  <c r="BX76" i="36"/>
  <c r="BZ76" i="36" s="1"/>
  <c r="BX56" i="36"/>
  <c r="BZ56" i="36" s="1"/>
  <c r="BX14" i="36"/>
  <c r="BZ14" i="36" s="1"/>
  <c r="BX72" i="36"/>
  <c r="BZ72" i="36" s="1"/>
  <c r="BX62" i="36"/>
  <c r="BZ62" i="36" s="1"/>
  <c r="BX23" i="36"/>
  <c r="BZ23" i="36" s="1"/>
  <c r="BX82" i="36"/>
  <c r="BZ82" i="36" s="1"/>
  <c r="BX80" i="36"/>
  <c r="BZ80" i="36" s="1"/>
  <c r="BX42" i="36"/>
  <c r="BZ42" i="36" s="1"/>
  <c r="BX54" i="36"/>
  <c r="BZ54" i="36" s="1"/>
  <c r="BX52" i="36"/>
  <c r="BZ52" i="36" s="1"/>
  <c r="BX88" i="36"/>
  <c r="BZ88" i="36" s="1"/>
  <c r="BX78" i="36"/>
  <c r="BZ78" i="36" s="1"/>
  <c r="BX74" i="36"/>
  <c r="BZ74" i="36" s="1"/>
  <c r="BX32" i="36"/>
  <c r="BZ32" i="36" s="1"/>
  <c r="BX40" i="36"/>
  <c r="BZ40" i="36" s="1"/>
  <c r="BX38" i="36"/>
  <c r="BZ38" i="36" s="1"/>
  <c r="BX17" i="36"/>
  <c r="BZ17" i="36" s="1"/>
  <c r="BX7" i="36"/>
  <c r="BZ7" i="36" s="1"/>
  <c r="BX36" i="36"/>
  <c r="BZ36" i="36" s="1"/>
  <c r="BX84" i="36"/>
  <c r="BZ84" i="36" s="1"/>
  <c r="BX27" i="36"/>
  <c r="BZ27" i="36" s="1"/>
  <c r="BX68" i="36"/>
  <c r="BZ68" i="36" s="1"/>
  <c r="BX29" i="36"/>
  <c r="BZ29" i="36" s="1"/>
  <c r="BX34" i="36"/>
  <c r="BZ34" i="36" s="1"/>
  <c r="BU20" i="36"/>
  <c r="BW20" i="36" s="1"/>
  <c r="BU26" i="36"/>
  <c r="BW26" i="36" s="1"/>
  <c r="BU47" i="36"/>
  <c r="BW47" i="36" s="1"/>
  <c r="BU49" i="36"/>
  <c r="BW49" i="36" s="1"/>
  <c r="BU45" i="36"/>
  <c r="BW45" i="36" s="1"/>
  <c r="BU71" i="36"/>
  <c r="BW71" i="36" s="1"/>
  <c r="BU83" i="36"/>
  <c r="BW83" i="36" s="1"/>
  <c r="BU51" i="36"/>
  <c r="BW51" i="36" s="1"/>
  <c r="BU65" i="36"/>
  <c r="BW65" i="36" s="1"/>
  <c r="BU10" i="36"/>
  <c r="BW10" i="36" s="1"/>
  <c r="BU53" i="36"/>
  <c r="BW53" i="36" s="1"/>
  <c r="BU18" i="36"/>
  <c r="BW18" i="36" s="1"/>
  <c r="BU25" i="36"/>
  <c r="BW25" i="36" s="1"/>
  <c r="BU70" i="36"/>
  <c r="BW70" i="36" s="1"/>
  <c r="BU50" i="36"/>
  <c r="BW50" i="36" s="1"/>
  <c r="BU63" i="36"/>
  <c r="BW63" i="36" s="1"/>
  <c r="BU59" i="36"/>
  <c r="BW59" i="36" s="1"/>
  <c r="BU58" i="36"/>
  <c r="BW58" i="36" s="1"/>
  <c r="BU13" i="36"/>
  <c r="BW13" i="36" s="1"/>
  <c r="BU31" i="36"/>
  <c r="BW31" i="36" s="1"/>
  <c r="BU16" i="36"/>
  <c r="BW16" i="36" s="1"/>
  <c r="BU28" i="36"/>
  <c r="BW28" i="36" s="1"/>
  <c r="BU62" i="36"/>
  <c r="BW62" i="36" s="1"/>
  <c r="BU43" i="36"/>
  <c r="BW43" i="36" s="1"/>
  <c r="BU55" i="36"/>
  <c r="BW55" i="36" s="1"/>
  <c r="BU69" i="36"/>
  <c r="BW69" i="36" s="1"/>
  <c r="BU82" i="36"/>
  <c r="BW82" i="36" s="1"/>
  <c r="BU81" i="36"/>
  <c r="BW81" i="36" s="1"/>
  <c r="BU79" i="36"/>
  <c r="BW79" i="36" s="1"/>
  <c r="BU42" i="36"/>
  <c r="BW42" i="36" s="1"/>
  <c r="BU54" i="36"/>
  <c r="BW54" i="36" s="1"/>
  <c r="BU75" i="36"/>
  <c r="BW75" i="36" s="1"/>
  <c r="BU24" i="36"/>
  <c r="BW24" i="36" s="1"/>
  <c r="BU88" i="36"/>
  <c r="BW88" i="36" s="1"/>
  <c r="BU85" i="36"/>
  <c r="BW85" i="36" s="1"/>
  <c r="BU78" i="36"/>
  <c r="BW78" i="36" s="1"/>
  <c r="BU74" i="36"/>
  <c r="BW74" i="36" s="1"/>
  <c r="BU73" i="36"/>
  <c r="BW73" i="36" s="1"/>
  <c r="BU41" i="36"/>
  <c r="BW41" i="36" s="1"/>
  <c r="BU57" i="36"/>
  <c r="BW57" i="36" s="1"/>
  <c r="BU39" i="36"/>
  <c r="BW39" i="36" s="1"/>
  <c r="BU3" i="36"/>
  <c r="BW3" i="36" s="1"/>
  <c r="BU38" i="36"/>
  <c r="BW38" i="36" s="1"/>
  <c r="BU17" i="36"/>
  <c r="BW17" i="36" s="1"/>
  <c r="BU7" i="36"/>
  <c r="BW7" i="36" s="1"/>
  <c r="BU8" i="36"/>
  <c r="BW8" i="36" s="1"/>
  <c r="BU6" i="36"/>
  <c r="BW6" i="36" s="1"/>
  <c r="BU37" i="36"/>
  <c r="BW37" i="36" s="1"/>
  <c r="BU35" i="36"/>
  <c r="BW35" i="36" s="1"/>
  <c r="BU77" i="36"/>
  <c r="BW77" i="36" s="1"/>
  <c r="BU22" i="36"/>
  <c r="BW22" i="36" s="1"/>
  <c r="BU29" i="36"/>
  <c r="BW29" i="36" s="1"/>
  <c r="BU34" i="36"/>
  <c r="BW34" i="36" s="1"/>
  <c r="BU33" i="36"/>
  <c r="BW33" i="36" s="1"/>
  <c r="BU67" i="36"/>
  <c r="BW67" i="36" s="1"/>
  <c r="BR10" i="36"/>
  <c r="BT10" i="36" s="1"/>
  <c r="BR9" i="36"/>
  <c r="BT9" i="36" s="1"/>
  <c r="BR20" i="36"/>
  <c r="BT20" i="36" s="1"/>
  <c r="BR11" i="36"/>
  <c r="BT11" i="36" s="1"/>
  <c r="BR26" i="36"/>
  <c r="BT26" i="36" s="1"/>
  <c r="BR47" i="36"/>
  <c r="BT47" i="36" s="1"/>
  <c r="BR49" i="36"/>
  <c r="BT49" i="36" s="1"/>
  <c r="BR45" i="36"/>
  <c r="BT45" i="36" s="1"/>
  <c r="BR71" i="36"/>
  <c r="BT71" i="36" s="1"/>
  <c r="BR83" i="36"/>
  <c r="BT83" i="36" s="1"/>
  <c r="BR51" i="36"/>
  <c r="BT51" i="36" s="1"/>
  <c r="BR65" i="36"/>
  <c r="BT65" i="36" s="1"/>
  <c r="BR53" i="36"/>
  <c r="BT53" i="36" s="1"/>
  <c r="BR18" i="36"/>
  <c r="BT18" i="36" s="1"/>
  <c r="BR63" i="36"/>
  <c r="BT63" i="36" s="1"/>
  <c r="BR59" i="36"/>
  <c r="BT59" i="36" s="1"/>
  <c r="BR13" i="36"/>
  <c r="BT13" i="36" s="1"/>
  <c r="BR31" i="36"/>
  <c r="BT31" i="36" s="1"/>
  <c r="BR16" i="36"/>
  <c r="BT16" i="36" s="1"/>
  <c r="BR28" i="36"/>
  <c r="BT28" i="36" s="1"/>
  <c r="BR62" i="36"/>
  <c r="BT62" i="36" s="1"/>
  <c r="BR43" i="36"/>
  <c r="BT43" i="36" s="1"/>
  <c r="BR55" i="36"/>
  <c r="BT55" i="36" s="1"/>
  <c r="BR69" i="36"/>
  <c r="BT69" i="36" s="1"/>
  <c r="BR82" i="36"/>
  <c r="BT82" i="36" s="1"/>
  <c r="BR81" i="36"/>
  <c r="BT81" i="36" s="1"/>
  <c r="BR79" i="36"/>
  <c r="BT79" i="36" s="1"/>
  <c r="BR42" i="36"/>
  <c r="BT42" i="36" s="1"/>
  <c r="BR54" i="36"/>
  <c r="BT54" i="36" s="1"/>
  <c r="BR75" i="36"/>
  <c r="BT75" i="36" s="1"/>
  <c r="BR24" i="36"/>
  <c r="BT24" i="36" s="1"/>
  <c r="BR88" i="36"/>
  <c r="BT88" i="36" s="1"/>
  <c r="BR85" i="36"/>
  <c r="BT85" i="36" s="1"/>
  <c r="BR78" i="36"/>
  <c r="BT78" i="36" s="1"/>
  <c r="BR74" i="36"/>
  <c r="BT74" i="36" s="1"/>
  <c r="BR73" i="36"/>
  <c r="BT73" i="36" s="1"/>
  <c r="BR41" i="36"/>
  <c r="BT41" i="36" s="1"/>
  <c r="BR57" i="36"/>
  <c r="BT57" i="36" s="1"/>
  <c r="BR39" i="36"/>
  <c r="BT39" i="36" s="1"/>
  <c r="BR3" i="36"/>
  <c r="BT3" i="36" s="1"/>
  <c r="BR38" i="36"/>
  <c r="BT38" i="36" s="1"/>
  <c r="BR17" i="36"/>
  <c r="BT17" i="36" s="1"/>
  <c r="BR7" i="36"/>
  <c r="BT7" i="36" s="1"/>
  <c r="BR8" i="36"/>
  <c r="BT8" i="36" s="1"/>
  <c r="BR6" i="36"/>
  <c r="BT6" i="36" s="1"/>
  <c r="BR37" i="36"/>
  <c r="BT37" i="36" s="1"/>
  <c r="BR35" i="36"/>
  <c r="BT35" i="36" s="1"/>
  <c r="BR77" i="36"/>
  <c r="BT77" i="36" s="1"/>
  <c r="BR22" i="36"/>
  <c r="BT22" i="36" s="1"/>
  <c r="BR29" i="36"/>
  <c r="BT29" i="36" s="1"/>
  <c r="BR34" i="36"/>
  <c r="BT34" i="36" s="1"/>
  <c r="BR33" i="36"/>
  <c r="BT33" i="36" s="1"/>
  <c r="BR67" i="36"/>
  <c r="BT67" i="36" s="1"/>
  <c r="BO10" i="36"/>
  <c r="BQ10" i="36" s="1"/>
  <c r="BO9" i="36"/>
  <c r="BQ9" i="36" s="1"/>
  <c r="BO20" i="36"/>
  <c r="BQ20" i="36" s="1"/>
  <c r="BO11" i="36"/>
  <c r="BQ11" i="36" s="1"/>
  <c r="BO26" i="36"/>
  <c r="BQ26" i="36" s="1"/>
  <c r="BO47" i="36"/>
  <c r="BQ47" i="36" s="1"/>
  <c r="BO49" i="36"/>
  <c r="BQ49" i="36" s="1"/>
  <c r="BO45" i="36"/>
  <c r="BQ45" i="36" s="1"/>
  <c r="BO71" i="36"/>
  <c r="BQ71" i="36" s="1"/>
  <c r="BO83" i="36"/>
  <c r="BQ83" i="36" s="1"/>
  <c r="BO51" i="36"/>
  <c r="BQ51" i="36" s="1"/>
  <c r="BO65" i="36"/>
  <c r="BQ65" i="36" s="1"/>
  <c r="BO53" i="36"/>
  <c r="BQ53" i="36" s="1"/>
  <c r="BO18" i="36"/>
  <c r="BQ18" i="36" s="1"/>
  <c r="BO63" i="36"/>
  <c r="BQ63" i="36" s="1"/>
  <c r="BO59" i="36"/>
  <c r="BQ59" i="36" s="1"/>
  <c r="BO13" i="36"/>
  <c r="BQ13" i="36" s="1"/>
  <c r="BO31" i="36"/>
  <c r="BQ31" i="36" s="1"/>
  <c r="BO16" i="36"/>
  <c r="BQ16" i="36" s="1"/>
  <c r="BO28" i="36"/>
  <c r="BQ28" i="36" s="1"/>
  <c r="BO43" i="36"/>
  <c r="BQ43" i="36" s="1"/>
  <c r="BO55" i="36"/>
  <c r="BQ55" i="36" s="1"/>
  <c r="BO69" i="36"/>
  <c r="BQ69" i="36" s="1"/>
  <c r="BO81" i="36"/>
  <c r="BQ81" i="36" s="1"/>
  <c r="BO79" i="36"/>
  <c r="BQ79" i="36" s="1"/>
  <c r="BO42" i="36"/>
  <c r="BQ42" i="36" s="1"/>
  <c r="BO54" i="36"/>
  <c r="BQ54" i="36" s="1"/>
  <c r="BO75" i="36"/>
  <c r="BQ75" i="36" s="1"/>
  <c r="BO24" i="36"/>
  <c r="BQ24" i="36" s="1"/>
  <c r="BO88" i="36"/>
  <c r="BQ88" i="36" s="1"/>
  <c r="BO85" i="36"/>
  <c r="BQ85" i="36" s="1"/>
  <c r="BO78" i="36"/>
  <c r="BQ78" i="36" s="1"/>
  <c r="BO74" i="36"/>
  <c r="BQ74" i="36" s="1"/>
  <c r="BO73" i="36"/>
  <c r="BQ73" i="36" s="1"/>
  <c r="BO41" i="36"/>
  <c r="BQ41" i="36" s="1"/>
  <c r="BO57" i="36"/>
  <c r="BQ57" i="36" s="1"/>
  <c r="BO39" i="36"/>
  <c r="BQ39" i="36" s="1"/>
  <c r="BO3" i="36"/>
  <c r="BQ3" i="36" s="1"/>
  <c r="BO38" i="36"/>
  <c r="BQ38" i="36" s="1"/>
  <c r="BO17" i="36"/>
  <c r="BQ17" i="36" s="1"/>
  <c r="BO7" i="36"/>
  <c r="BQ7" i="36" s="1"/>
  <c r="BO8" i="36"/>
  <c r="BQ8" i="36" s="1"/>
  <c r="BO6" i="36"/>
  <c r="BQ6" i="36" s="1"/>
  <c r="BO37" i="36"/>
  <c r="BQ37" i="36" s="1"/>
  <c r="BO35" i="36"/>
  <c r="BQ35" i="36" s="1"/>
  <c r="BO77" i="36"/>
  <c r="BQ77" i="36" s="1"/>
  <c r="BO22" i="36"/>
  <c r="BQ22" i="36" s="1"/>
  <c r="BO29" i="36"/>
  <c r="BQ29" i="36" s="1"/>
  <c r="BO34" i="36"/>
  <c r="BQ34" i="36" s="1"/>
  <c r="BO33" i="36"/>
  <c r="BQ33" i="36" s="1"/>
  <c r="BO67" i="36"/>
  <c r="BQ67" i="36" s="1"/>
  <c r="BL20" i="36"/>
  <c r="BN20" i="36" s="1"/>
  <c r="BL46" i="36"/>
  <c r="BN46" i="36" s="1"/>
  <c r="BL66" i="36"/>
  <c r="BN66" i="36" s="1"/>
  <c r="BL44" i="36"/>
  <c r="BN44" i="36" s="1"/>
  <c r="BL64" i="36"/>
  <c r="BN64" i="36" s="1"/>
  <c r="BL11" i="36"/>
  <c r="BN11" i="36" s="1"/>
  <c r="BL9" i="36"/>
  <c r="BN9" i="36" s="1"/>
  <c r="BL48" i="36"/>
  <c r="BN48" i="36" s="1"/>
  <c r="BL53" i="36"/>
  <c r="BN53" i="36" s="1"/>
  <c r="BL19" i="36"/>
  <c r="BN19" i="36" s="1"/>
  <c r="BL25" i="36"/>
  <c r="BN25" i="36" s="1"/>
  <c r="BL5" i="36"/>
  <c r="BN5" i="36" s="1"/>
  <c r="BL70" i="36"/>
  <c r="BN70" i="36" s="1"/>
  <c r="BL50" i="36"/>
  <c r="BN50" i="36" s="1"/>
  <c r="BL58" i="36"/>
  <c r="BN58" i="36" s="1"/>
  <c r="BL76" i="36"/>
  <c r="BN76" i="36" s="1"/>
  <c r="BL56" i="36"/>
  <c r="BN56" i="36" s="1"/>
  <c r="BL14" i="36"/>
  <c r="BN14" i="36" s="1"/>
  <c r="BL72" i="36"/>
  <c r="BN72" i="36" s="1"/>
  <c r="BL16" i="36"/>
  <c r="BN16" i="36" s="1"/>
  <c r="BL28" i="36"/>
  <c r="BN28" i="36" s="1"/>
  <c r="BL62" i="36"/>
  <c r="BN62" i="36" s="1"/>
  <c r="BL23" i="36"/>
  <c r="BN23" i="36" s="1"/>
  <c r="BL69" i="36"/>
  <c r="BN69" i="36" s="1"/>
  <c r="BL82" i="36"/>
  <c r="BN82" i="36" s="1"/>
  <c r="BL81" i="36"/>
  <c r="BN81" i="36" s="1"/>
  <c r="BL80" i="36"/>
  <c r="BN80" i="36" s="1"/>
  <c r="BL42" i="36"/>
  <c r="BN42" i="36" s="1"/>
  <c r="BL54" i="36"/>
  <c r="BN54" i="36" s="1"/>
  <c r="BL24" i="36"/>
  <c r="BN24" i="36" s="1"/>
  <c r="BL52" i="36"/>
  <c r="BN52" i="36" s="1"/>
  <c r="BL88" i="36"/>
  <c r="BN88" i="36" s="1"/>
  <c r="BL85" i="36"/>
  <c r="BN85" i="36" s="1"/>
  <c r="BL78" i="36"/>
  <c r="BN78" i="36" s="1"/>
  <c r="BL74" i="36"/>
  <c r="BN74" i="36" s="1"/>
  <c r="BL73" i="36"/>
  <c r="BN73" i="36" s="1"/>
  <c r="BL32" i="36"/>
  <c r="BN32" i="36" s="1"/>
  <c r="BL41" i="36"/>
  <c r="BN41" i="36" s="1"/>
  <c r="BL57" i="36"/>
  <c r="BN57" i="36" s="1"/>
  <c r="BL40" i="36"/>
  <c r="BN40" i="36" s="1"/>
  <c r="BL38" i="36"/>
  <c r="BN38" i="36" s="1"/>
  <c r="BL17" i="36"/>
  <c r="BN17" i="36" s="1"/>
  <c r="BL7" i="36"/>
  <c r="BN7" i="36" s="1"/>
  <c r="BL6" i="36"/>
  <c r="BN6" i="36" s="1"/>
  <c r="BL37" i="36"/>
  <c r="BN37" i="36" s="1"/>
  <c r="BL36" i="36"/>
  <c r="BN36" i="36" s="1"/>
  <c r="BL84" i="36"/>
  <c r="BN84" i="36" s="1"/>
  <c r="BL77" i="36"/>
  <c r="BN77" i="36" s="1"/>
  <c r="BL27" i="36"/>
  <c r="BN27" i="36" s="1"/>
  <c r="BL68" i="36"/>
  <c r="BN68" i="36" s="1"/>
  <c r="BL29" i="36"/>
  <c r="BN29" i="36" s="1"/>
  <c r="BL34" i="36"/>
  <c r="BN34" i="36" s="1"/>
  <c r="BL33" i="36"/>
  <c r="BN33" i="36" s="1"/>
  <c r="BI10" i="36"/>
  <c r="BK10" i="36" s="1"/>
  <c r="BI9" i="36"/>
  <c r="BK9" i="36" s="1"/>
  <c r="BI20" i="36"/>
  <c r="BK20" i="36" s="1"/>
  <c r="BI11" i="36"/>
  <c r="BK11" i="36" s="1"/>
  <c r="BI46" i="36"/>
  <c r="BK46" i="36" s="1"/>
  <c r="BI66" i="36"/>
  <c r="BK66" i="36" s="1"/>
  <c r="BI44" i="36"/>
  <c r="BK44" i="36" s="1"/>
  <c r="BI64" i="36"/>
  <c r="BK64" i="36" s="1"/>
  <c r="BI48" i="36"/>
  <c r="BK48" i="36" s="1"/>
  <c r="BI19" i="36"/>
  <c r="BK19" i="36" s="1"/>
  <c r="BI25" i="36"/>
  <c r="BK25" i="36" s="1"/>
  <c r="BI5" i="36"/>
  <c r="BK5" i="36" s="1"/>
  <c r="BI70" i="36"/>
  <c r="BK70" i="36" s="1"/>
  <c r="BI50" i="36"/>
  <c r="BK50" i="36" s="1"/>
  <c r="BI58" i="36"/>
  <c r="BK58" i="36" s="1"/>
  <c r="BI76" i="36"/>
  <c r="BK76" i="36" s="1"/>
  <c r="BI56" i="36"/>
  <c r="BK56" i="36" s="1"/>
  <c r="BI14" i="36"/>
  <c r="BK14" i="36" s="1"/>
  <c r="BI72" i="36"/>
  <c r="BK72" i="36" s="1"/>
  <c r="BI16" i="36"/>
  <c r="BK16" i="36" s="1"/>
  <c r="BI28" i="36"/>
  <c r="BK28" i="36" s="1"/>
  <c r="BI62" i="36"/>
  <c r="BK62" i="36" s="1"/>
  <c r="BI23" i="36"/>
  <c r="BK23" i="36" s="1"/>
  <c r="BI69" i="36"/>
  <c r="BK69" i="36" s="1"/>
  <c r="BI82" i="36"/>
  <c r="BK82" i="36" s="1"/>
  <c r="BI81" i="36"/>
  <c r="BK81" i="36" s="1"/>
  <c r="BI80" i="36"/>
  <c r="BK80" i="36" s="1"/>
  <c r="BI42" i="36"/>
  <c r="BK42" i="36" s="1"/>
  <c r="BI54" i="36"/>
  <c r="BK54" i="36" s="1"/>
  <c r="BI24" i="36"/>
  <c r="BK24" i="36" s="1"/>
  <c r="BI52" i="36"/>
  <c r="BK52" i="36" s="1"/>
  <c r="BI88" i="36"/>
  <c r="BK88" i="36" s="1"/>
  <c r="BI85" i="36"/>
  <c r="BK85" i="36" s="1"/>
  <c r="BI78" i="36"/>
  <c r="BK78" i="36" s="1"/>
  <c r="BI74" i="36"/>
  <c r="BK74" i="36" s="1"/>
  <c r="BI73" i="36"/>
  <c r="BK73" i="36" s="1"/>
  <c r="BI32" i="36"/>
  <c r="BK32" i="36" s="1"/>
  <c r="BI41" i="36"/>
  <c r="BK41" i="36" s="1"/>
  <c r="BI57" i="36"/>
  <c r="BK57" i="36" s="1"/>
  <c r="BI40" i="36"/>
  <c r="BK40" i="36" s="1"/>
  <c r="BI38" i="36"/>
  <c r="BK38" i="36" s="1"/>
  <c r="BI17" i="36"/>
  <c r="BK17" i="36" s="1"/>
  <c r="BI7" i="36"/>
  <c r="BK7" i="36" s="1"/>
  <c r="BI6" i="36"/>
  <c r="BK6" i="36" s="1"/>
  <c r="BI37" i="36"/>
  <c r="BK37" i="36" s="1"/>
  <c r="BI36" i="36"/>
  <c r="BK36" i="36" s="1"/>
  <c r="BI84" i="36"/>
  <c r="BK84" i="36" s="1"/>
  <c r="BI77" i="36"/>
  <c r="BK77" i="36" s="1"/>
  <c r="BI27" i="36"/>
  <c r="BK27" i="36" s="1"/>
  <c r="BI68" i="36"/>
  <c r="BK68" i="36" s="1"/>
  <c r="BI29" i="36"/>
  <c r="BK29" i="36" s="1"/>
  <c r="BI34" i="36"/>
  <c r="BK34" i="36" s="1"/>
  <c r="BI33" i="36"/>
  <c r="BK33" i="36" s="1"/>
  <c r="BF20" i="36"/>
  <c r="BH20" i="36" s="1"/>
  <c r="BF26" i="36"/>
  <c r="BH26" i="36" s="1"/>
  <c r="BF47" i="36"/>
  <c r="BH47" i="36" s="1"/>
  <c r="BF49" i="36"/>
  <c r="BH49" i="36" s="1"/>
  <c r="BF45" i="36"/>
  <c r="BH45" i="36" s="1"/>
  <c r="BF71" i="36"/>
  <c r="BH71" i="36" s="1"/>
  <c r="BF83" i="36"/>
  <c r="BH83" i="36" s="1"/>
  <c r="BF51" i="36"/>
  <c r="BH51" i="36" s="1"/>
  <c r="BF65" i="36"/>
  <c r="BH65" i="36" s="1"/>
  <c r="BF10" i="36"/>
  <c r="BH10" i="36" s="1"/>
  <c r="BF11" i="36"/>
  <c r="BH11" i="36" s="1"/>
  <c r="BF53" i="36"/>
  <c r="BH53" i="36" s="1"/>
  <c r="BF18" i="36"/>
  <c r="BH18" i="36" s="1"/>
  <c r="BF25" i="36"/>
  <c r="BH25" i="36" s="1"/>
  <c r="BF70" i="36"/>
  <c r="BH70" i="36" s="1"/>
  <c r="BF50" i="36"/>
  <c r="BH50" i="36" s="1"/>
  <c r="BF63" i="36"/>
  <c r="BH63" i="36" s="1"/>
  <c r="BF59" i="36"/>
  <c r="BH59" i="36" s="1"/>
  <c r="BF58" i="36"/>
  <c r="BH58" i="36" s="1"/>
  <c r="BF13" i="36"/>
  <c r="BH13" i="36" s="1"/>
  <c r="BF31" i="36"/>
  <c r="BH31" i="36" s="1"/>
  <c r="BF16" i="36"/>
  <c r="BH16" i="36" s="1"/>
  <c r="BF28" i="36"/>
  <c r="BH28" i="36" s="1"/>
  <c r="BF62" i="36"/>
  <c r="BH62" i="36" s="1"/>
  <c r="BF43" i="36"/>
  <c r="BH43" i="36" s="1"/>
  <c r="BF55" i="36"/>
  <c r="BH55" i="36" s="1"/>
  <c r="BF69" i="36"/>
  <c r="BH69" i="36" s="1"/>
  <c r="BF82" i="36"/>
  <c r="BH82" i="36" s="1"/>
  <c r="BF81" i="36"/>
  <c r="BH81" i="36" s="1"/>
  <c r="BF79" i="36"/>
  <c r="BH79" i="36" s="1"/>
  <c r="BF42" i="36"/>
  <c r="BH42" i="36" s="1"/>
  <c r="BF54" i="36"/>
  <c r="BH54" i="36" s="1"/>
  <c r="BF75" i="36"/>
  <c r="BH75" i="36" s="1"/>
  <c r="BF24" i="36"/>
  <c r="BH24" i="36" s="1"/>
  <c r="BF88" i="36"/>
  <c r="BH88" i="36" s="1"/>
  <c r="BF85" i="36"/>
  <c r="BH85" i="36" s="1"/>
  <c r="BF78" i="36"/>
  <c r="BH78" i="36" s="1"/>
  <c r="BF74" i="36"/>
  <c r="BH74" i="36" s="1"/>
  <c r="BF73" i="36"/>
  <c r="BH73" i="36" s="1"/>
  <c r="BF41" i="36"/>
  <c r="BH41" i="36" s="1"/>
  <c r="BF57" i="36"/>
  <c r="BH57" i="36" s="1"/>
  <c r="BF39" i="36"/>
  <c r="BH39" i="36" s="1"/>
  <c r="BF3" i="36"/>
  <c r="BH3" i="36" s="1"/>
  <c r="BF38" i="36"/>
  <c r="BH38" i="36" s="1"/>
  <c r="BF17" i="36"/>
  <c r="BH17" i="36" s="1"/>
  <c r="BF7" i="36"/>
  <c r="BH7" i="36" s="1"/>
  <c r="BF8" i="36"/>
  <c r="BH8" i="36" s="1"/>
  <c r="BF6" i="36"/>
  <c r="BH6" i="36" s="1"/>
  <c r="BF37" i="36"/>
  <c r="BH37" i="36" s="1"/>
  <c r="BF35" i="36"/>
  <c r="BH35" i="36" s="1"/>
  <c r="BF77" i="36"/>
  <c r="BH77" i="36" s="1"/>
  <c r="BF22" i="36"/>
  <c r="BH22" i="36" s="1"/>
  <c r="BF29" i="36"/>
  <c r="BH29" i="36" s="1"/>
  <c r="BF34" i="36"/>
  <c r="BH34" i="36" s="1"/>
  <c r="BF33" i="36"/>
  <c r="BH33" i="36" s="1"/>
  <c r="BF67" i="36"/>
  <c r="BH67" i="36" s="1"/>
  <c r="BC10" i="36"/>
  <c r="BE10" i="36" s="1"/>
  <c r="BC9" i="36"/>
  <c r="BE9" i="36" s="1"/>
  <c r="BC20" i="36"/>
  <c r="BE20" i="36" s="1"/>
  <c r="BC11" i="36"/>
  <c r="BE11" i="36" s="1"/>
  <c r="BC26" i="36"/>
  <c r="BE26" i="36" s="1"/>
  <c r="BC47" i="36"/>
  <c r="BE47" i="36" s="1"/>
  <c r="BC49" i="36"/>
  <c r="BE49" i="36" s="1"/>
  <c r="BC45" i="36"/>
  <c r="BE45" i="36" s="1"/>
  <c r="BC71" i="36"/>
  <c r="BE71" i="36" s="1"/>
  <c r="BC83" i="36"/>
  <c r="BE83" i="36" s="1"/>
  <c r="BC51" i="36"/>
  <c r="BE51" i="36" s="1"/>
  <c r="BC65" i="36"/>
  <c r="BE65" i="36" s="1"/>
  <c r="BC53" i="36"/>
  <c r="BE53" i="36" s="1"/>
  <c r="BC18" i="36"/>
  <c r="BE18" i="36" s="1"/>
  <c r="BC63" i="36"/>
  <c r="BE63" i="36" s="1"/>
  <c r="BC59" i="36"/>
  <c r="BE59" i="36" s="1"/>
  <c r="BC13" i="36"/>
  <c r="BE13" i="36" s="1"/>
  <c r="BC31" i="36"/>
  <c r="BE31" i="36" s="1"/>
  <c r="BC16" i="36"/>
  <c r="BE16" i="36" s="1"/>
  <c r="BC28" i="36"/>
  <c r="BE28" i="36" s="1"/>
  <c r="BC43" i="36"/>
  <c r="BE43" i="36" s="1"/>
  <c r="BC55" i="36"/>
  <c r="BE55" i="36" s="1"/>
  <c r="BC69" i="36"/>
  <c r="BE69" i="36" s="1"/>
  <c r="BC81" i="36"/>
  <c r="BE81" i="36" s="1"/>
  <c r="BC79" i="36"/>
  <c r="BE79" i="36" s="1"/>
  <c r="BC54" i="36"/>
  <c r="BE54" i="36" s="1"/>
  <c r="BC75" i="36"/>
  <c r="BE75" i="36" s="1"/>
  <c r="BC24" i="36"/>
  <c r="BE24" i="36" s="1"/>
  <c r="BC88" i="36"/>
  <c r="BE88" i="36" s="1"/>
  <c r="BC85" i="36"/>
  <c r="BE85" i="36" s="1"/>
  <c r="BC78" i="36"/>
  <c r="BE78" i="36" s="1"/>
  <c r="BC74" i="36"/>
  <c r="BE74" i="36" s="1"/>
  <c r="BC73" i="36"/>
  <c r="BE73" i="36" s="1"/>
  <c r="BC41" i="36"/>
  <c r="BE41" i="36" s="1"/>
  <c r="BC57" i="36"/>
  <c r="BE57" i="36" s="1"/>
  <c r="BC39" i="36"/>
  <c r="BE39" i="36" s="1"/>
  <c r="BC3" i="36"/>
  <c r="BE3" i="36" s="1"/>
  <c r="BC38" i="36"/>
  <c r="BE38" i="36" s="1"/>
  <c r="BC17" i="36"/>
  <c r="BE17" i="36" s="1"/>
  <c r="BC7" i="36"/>
  <c r="BE7" i="36" s="1"/>
  <c r="BC8" i="36"/>
  <c r="BE8" i="36" s="1"/>
  <c r="BC6" i="36"/>
  <c r="BE6" i="36" s="1"/>
  <c r="BC37" i="36"/>
  <c r="BE37" i="36" s="1"/>
  <c r="BC35" i="36"/>
  <c r="BE35" i="36" s="1"/>
  <c r="BC77" i="36"/>
  <c r="BE77" i="36" s="1"/>
  <c r="BC22" i="36"/>
  <c r="BE22" i="36" s="1"/>
  <c r="BC29" i="36"/>
  <c r="BE29" i="36" s="1"/>
  <c r="BC34" i="36"/>
  <c r="BE34" i="36" s="1"/>
  <c r="BC33" i="36"/>
  <c r="BE33" i="36" s="1"/>
  <c r="BC67" i="36"/>
  <c r="BE67" i="36" s="1"/>
  <c r="AZ20" i="36"/>
  <c r="BB20" i="36" s="1"/>
  <c r="AZ46" i="36"/>
  <c r="BB46" i="36" s="1"/>
  <c r="AZ66" i="36"/>
  <c r="BB66" i="36" s="1"/>
  <c r="AZ44" i="36"/>
  <c r="BB44" i="36" s="1"/>
  <c r="AZ64" i="36"/>
  <c r="BB64" i="36" s="1"/>
  <c r="AZ10" i="36"/>
  <c r="BB10" i="36" s="1"/>
  <c r="AZ11" i="36"/>
  <c r="BB11" i="36" s="1"/>
  <c r="AZ9" i="36"/>
  <c r="BB9" i="36" s="1"/>
  <c r="AZ48" i="36"/>
  <c r="BB48" i="36" s="1"/>
  <c r="AZ53" i="36"/>
  <c r="BB53" i="36" s="1"/>
  <c r="AZ19" i="36"/>
  <c r="BB19" i="36" s="1"/>
  <c r="AZ25" i="36"/>
  <c r="BB25" i="36" s="1"/>
  <c r="AZ5" i="36"/>
  <c r="BB5" i="36" s="1"/>
  <c r="AZ70" i="36"/>
  <c r="BB70" i="36" s="1"/>
  <c r="AZ50" i="36"/>
  <c r="BB50" i="36" s="1"/>
  <c r="AZ58" i="36"/>
  <c r="BB58" i="36" s="1"/>
  <c r="AZ76" i="36"/>
  <c r="BB76" i="36" s="1"/>
  <c r="AZ56" i="36"/>
  <c r="BB56" i="36" s="1"/>
  <c r="AZ14" i="36"/>
  <c r="BB14" i="36" s="1"/>
  <c r="AZ72" i="36"/>
  <c r="BB72" i="36" s="1"/>
  <c r="AZ16" i="36"/>
  <c r="BB16" i="36" s="1"/>
  <c r="AZ28" i="36"/>
  <c r="BB28" i="36" s="1"/>
  <c r="AZ62" i="36"/>
  <c r="BB62" i="36" s="1"/>
  <c r="AZ23" i="36"/>
  <c r="BB23" i="36" s="1"/>
  <c r="AZ69" i="36"/>
  <c r="BB69" i="36" s="1"/>
  <c r="AZ82" i="36"/>
  <c r="BB82" i="36" s="1"/>
  <c r="AZ81" i="36"/>
  <c r="BB81" i="36" s="1"/>
  <c r="AZ80" i="36"/>
  <c r="BB80" i="36" s="1"/>
  <c r="AZ42" i="36"/>
  <c r="BB42" i="36" s="1"/>
  <c r="AZ54" i="36"/>
  <c r="BB54" i="36" s="1"/>
  <c r="AZ24" i="36"/>
  <c r="BB24" i="36" s="1"/>
  <c r="AZ52" i="36"/>
  <c r="BB52" i="36" s="1"/>
  <c r="AZ88" i="36"/>
  <c r="BB88" i="36" s="1"/>
  <c r="AZ85" i="36"/>
  <c r="BB85" i="36" s="1"/>
  <c r="AZ78" i="36"/>
  <c r="BB78" i="36" s="1"/>
  <c r="AZ74" i="36"/>
  <c r="BB74" i="36" s="1"/>
  <c r="AZ73" i="36"/>
  <c r="BB73" i="36" s="1"/>
  <c r="AZ32" i="36"/>
  <c r="BB32" i="36" s="1"/>
  <c r="AZ41" i="36"/>
  <c r="BB41" i="36" s="1"/>
  <c r="AZ57" i="36"/>
  <c r="BB57" i="36" s="1"/>
  <c r="AZ40" i="36"/>
  <c r="BB40" i="36" s="1"/>
  <c r="AZ3" i="36"/>
  <c r="BB3" i="36" s="1"/>
  <c r="AZ38" i="36"/>
  <c r="BB38" i="36" s="1"/>
  <c r="AZ17" i="36"/>
  <c r="BB17" i="36" s="1"/>
  <c r="AZ7" i="36"/>
  <c r="BB7" i="36" s="1"/>
  <c r="AZ6" i="36"/>
  <c r="BB6" i="36" s="1"/>
  <c r="AZ37" i="36"/>
  <c r="BB37" i="36" s="1"/>
  <c r="AZ36" i="36"/>
  <c r="BB36" i="36" s="1"/>
  <c r="AZ84" i="36"/>
  <c r="BB84" i="36" s="1"/>
  <c r="AZ77" i="36"/>
  <c r="BB77" i="36" s="1"/>
  <c r="AZ27" i="36"/>
  <c r="BB27" i="36" s="1"/>
  <c r="AZ68" i="36"/>
  <c r="BB68" i="36" s="1"/>
  <c r="AZ29" i="36"/>
  <c r="BB29" i="36" s="1"/>
  <c r="AZ34" i="36"/>
  <c r="BB34" i="36" s="1"/>
  <c r="AZ33" i="36"/>
  <c r="BB33" i="36" s="1"/>
  <c r="AW10" i="36"/>
  <c r="AY10" i="36" s="1"/>
  <c r="AW9" i="36"/>
  <c r="AY9" i="36" s="1"/>
  <c r="AW20" i="36"/>
  <c r="AY20" i="36" s="1"/>
  <c r="AW11" i="36"/>
  <c r="AY11" i="36" s="1"/>
  <c r="AW46" i="36"/>
  <c r="AY46" i="36" s="1"/>
  <c r="AW66" i="36"/>
  <c r="AY66" i="36" s="1"/>
  <c r="AW44" i="36"/>
  <c r="AY44" i="36" s="1"/>
  <c r="AW64" i="36"/>
  <c r="AY64" i="36" s="1"/>
  <c r="AW48" i="36"/>
  <c r="AY48" i="36" s="1"/>
  <c r="AW19" i="36"/>
  <c r="AY19" i="36" s="1"/>
  <c r="AW25" i="36"/>
  <c r="AY25" i="36" s="1"/>
  <c r="AW5" i="36"/>
  <c r="AY5" i="36" s="1"/>
  <c r="AW70" i="36"/>
  <c r="AY70" i="36" s="1"/>
  <c r="AW50" i="36"/>
  <c r="AY50" i="36" s="1"/>
  <c r="AW58" i="36"/>
  <c r="AY58" i="36" s="1"/>
  <c r="AW76" i="36"/>
  <c r="AY76" i="36" s="1"/>
  <c r="AW56" i="36"/>
  <c r="AY56" i="36" s="1"/>
  <c r="AW14" i="36"/>
  <c r="AY14" i="36" s="1"/>
  <c r="AW72" i="36"/>
  <c r="AY72" i="36" s="1"/>
  <c r="AW62" i="36"/>
  <c r="AY62" i="36" s="1"/>
  <c r="AW23" i="36"/>
  <c r="AY23" i="36" s="1"/>
  <c r="AW82" i="36"/>
  <c r="AY82" i="36" s="1"/>
  <c r="AW80" i="36"/>
  <c r="AY80" i="36" s="1"/>
  <c r="AW42" i="36"/>
  <c r="AY42" i="36" s="1"/>
  <c r="AW54" i="36"/>
  <c r="AY54" i="36" s="1"/>
  <c r="AW24" i="36"/>
  <c r="AY24" i="36" s="1"/>
  <c r="AW52" i="36"/>
  <c r="AY52" i="36" s="1"/>
  <c r="AW88" i="36"/>
  <c r="AY88" i="36" s="1"/>
  <c r="AW85" i="36"/>
  <c r="AY85" i="36" s="1"/>
  <c r="AW78" i="36"/>
  <c r="AY78" i="36" s="1"/>
  <c r="AW74" i="36"/>
  <c r="AY74" i="36" s="1"/>
  <c r="AW73" i="36"/>
  <c r="AY73" i="36" s="1"/>
  <c r="AW32" i="36"/>
  <c r="AY32" i="36" s="1"/>
  <c r="AW41" i="36"/>
  <c r="AY41" i="36" s="1"/>
  <c r="AW57" i="36"/>
  <c r="AY57" i="36" s="1"/>
  <c r="AW40" i="36"/>
  <c r="AY40" i="36" s="1"/>
  <c r="AW3" i="36"/>
  <c r="AY3" i="36" s="1"/>
  <c r="AW38" i="36"/>
  <c r="AY38" i="36" s="1"/>
  <c r="AW17" i="36"/>
  <c r="AY17" i="36" s="1"/>
  <c r="AW7" i="36"/>
  <c r="AY7" i="36" s="1"/>
  <c r="AW6" i="36"/>
  <c r="AY6" i="36" s="1"/>
  <c r="AW37" i="36"/>
  <c r="AY37" i="36" s="1"/>
  <c r="AW36" i="36"/>
  <c r="AY36" i="36" s="1"/>
  <c r="AW84" i="36"/>
  <c r="AY84" i="36" s="1"/>
  <c r="AW77" i="36"/>
  <c r="AY77" i="36" s="1"/>
  <c r="AW27" i="36"/>
  <c r="AY27" i="36" s="1"/>
  <c r="AW68" i="36"/>
  <c r="AY68" i="36" s="1"/>
  <c r="AW29" i="36"/>
  <c r="AY29" i="36" s="1"/>
  <c r="AW34" i="36"/>
  <c r="AY34" i="36" s="1"/>
  <c r="AW33" i="36"/>
  <c r="AY33" i="36" s="1"/>
  <c r="AT20" i="36"/>
  <c r="AV20" i="36" s="1"/>
  <c r="AT26" i="36"/>
  <c r="AV26" i="36" s="1"/>
  <c r="AT47" i="36"/>
  <c r="AV47" i="36" s="1"/>
  <c r="AT49" i="36"/>
  <c r="AV49" i="36" s="1"/>
  <c r="AT45" i="36"/>
  <c r="AV45" i="36" s="1"/>
  <c r="AT71" i="36"/>
  <c r="AV71" i="36" s="1"/>
  <c r="AT83" i="36"/>
  <c r="AV83" i="36" s="1"/>
  <c r="AT51" i="36"/>
  <c r="AV51" i="36" s="1"/>
  <c r="AT65" i="36"/>
  <c r="AV65" i="36" s="1"/>
  <c r="AT10" i="36"/>
  <c r="AV10" i="36" s="1"/>
  <c r="AT11" i="36"/>
  <c r="AV11" i="36" s="1"/>
  <c r="AT53" i="36"/>
  <c r="AV53" i="36" s="1"/>
  <c r="AT18" i="36"/>
  <c r="AV18" i="36" s="1"/>
  <c r="AT25" i="36"/>
  <c r="AV25" i="36" s="1"/>
  <c r="AT70" i="36"/>
  <c r="AV70" i="36" s="1"/>
  <c r="AT50" i="36"/>
  <c r="AV50" i="36" s="1"/>
  <c r="AT63" i="36"/>
  <c r="AV63" i="36" s="1"/>
  <c r="AT59" i="36"/>
  <c r="AV59" i="36" s="1"/>
  <c r="AT58" i="36"/>
  <c r="AV58" i="36" s="1"/>
  <c r="AT13" i="36"/>
  <c r="AV13" i="36" s="1"/>
  <c r="AT31" i="36"/>
  <c r="AV31" i="36" s="1"/>
  <c r="AT16" i="36"/>
  <c r="AV16" i="36" s="1"/>
  <c r="AT28" i="36"/>
  <c r="AV28" i="36" s="1"/>
  <c r="AT62" i="36"/>
  <c r="AV62" i="36" s="1"/>
  <c r="AT43" i="36"/>
  <c r="AV43" i="36" s="1"/>
  <c r="AT55" i="36"/>
  <c r="AV55" i="36" s="1"/>
  <c r="AT69" i="36"/>
  <c r="AV69" i="36" s="1"/>
  <c r="AT82" i="36"/>
  <c r="AV82" i="36" s="1"/>
  <c r="AT81" i="36"/>
  <c r="AV81" i="36" s="1"/>
  <c r="AT79" i="36"/>
  <c r="AV79" i="36" s="1"/>
  <c r="AT42" i="36"/>
  <c r="AV42" i="36" s="1"/>
  <c r="AT54" i="36"/>
  <c r="AV54" i="36" s="1"/>
  <c r="AT75" i="36"/>
  <c r="AV75" i="36" s="1"/>
  <c r="AT24" i="36"/>
  <c r="AV24" i="36" s="1"/>
  <c r="AT88" i="36"/>
  <c r="AV88" i="36" s="1"/>
  <c r="AT85" i="36"/>
  <c r="AV85" i="36" s="1"/>
  <c r="AT78" i="36"/>
  <c r="AV78" i="36" s="1"/>
  <c r="AT74" i="36"/>
  <c r="AV74" i="36" s="1"/>
  <c r="AT73" i="36"/>
  <c r="AV73" i="36" s="1"/>
  <c r="AT41" i="36"/>
  <c r="AV41" i="36" s="1"/>
  <c r="AT57" i="36"/>
  <c r="AV57" i="36" s="1"/>
  <c r="AT39" i="36"/>
  <c r="AV39" i="36" s="1"/>
  <c r="AT3" i="36"/>
  <c r="AV3" i="36" s="1"/>
  <c r="AT38" i="36"/>
  <c r="AV38" i="36" s="1"/>
  <c r="AT17" i="36"/>
  <c r="AV17" i="36" s="1"/>
  <c r="AT7" i="36"/>
  <c r="AV7" i="36" s="1"/>
  <c r="AT8" i="36"/>
  <c r="AV8" i="36" s="1"/>
  <c r="AT6" i="36"/>
  <c r="AV6" i="36" s="1"/>
  <c r="AT37" i="36"/>
  <c r="AV37" i="36" s="1"/>
  <c r="AT35" i="36"/>
  <c r="AV35" i="36" s="1"/>
  <c r="AT77" i="36"/>
  <c r="AV77" i="36" s="1"/>
  <c r="AT22" i="36"/>
  <c r="AV22" i="36" s="1"/>
  <c r="AT29" i="36"/>
  <c r="AV29" i="36" s="1"/>
  <c r="AT34" i="36"/>
  <c r="AV34" i="36" s="1"/>
  <c r="AT33" i="36"/>
  <c r="AV33" i="36" s="1"/>
  <c r="AT67" i="36"/>
  <c r="AV67" i="36" s="1"/>
  <c r="AQ20" i="36"/>
  <c r="AS20" i="36" s="1"/>
  <c r="AQ46" i="36"/>
  <c r="AS46" i="36" s="1"/>
  <c r="AQ66" i="36"/>
  <c r="AS66" i="36" s="1"/>
  <c r="AQ44" i="36"/>
  <c r="AS44" i="36" s="1"/>
  <c r="AQ64" i="36"/>
  <c r="AS64" i="36" s="1"/>
  <c r="AQ11" i="36"/>
  <c r="AS11" i="36" s="1"/>
  <c r="AQ9" i="36"/>
  <c r="AS9" i="36" s="1"/>
  <c r="AQ48" i="36"/>
  <c r="AS48" i="36" s="1"/>
  <c r="AQ19" i="36"/>
  <c r="AS19" i="36" s="1"/>
  <c r="AQ25" i="36"/>
  <c r="AS25" i="36" s="1"/>
  <c r="AQ5" i="36"/>
  <c r="AS5" i="36" s="1"/>
  <c r="AQ70" i="36"/>
  <c r="AS70" i="36" s="1"/>
  <c r="AQ50" i="36"/>
  <c r="AS50" i="36" s="1"/>
  <c r="AQ58" i="36"/>
  <c r="AS58" i="36" s="1"/>
  <c r="AQ76" i="36"/>
  <c r="AS76" i="36" s="1"/>
  <c r="AQ56" i="36"/>
  <c r="AS56" i="36" s="1"/>
  <c r="AQ14" i="36"/>
  <c r="AS14" i="36" s="1"/>
  <c r="AQ72" i="36"/>
  <c r="AS72" i="36" s="1"/>
  <c r="AQ16" i="36"/>
  <c r="AS16" i="36" s="1"/>
  <c r="AQ28" i="36"/>
  <c r="AS28" i="36" s="1"/>
  <c r="AQ62" i="36"/>
  <c r="AS62" i="36" s="1"/>
  <c r="AQ23" i="36"/>
  <c r="AS23" i="36" s="1"/>
  <c r="AQ69" i="36"/>
  <c r="AS69" i="36" s="1"/>
  <c r="AQ82" i="36"/>
  <c r="AS82" i="36" s="1"/>
  <c r="AQ81" i="36"/>
  <c r="AS81" i="36" s="1"/>
  <c r="AQ80" i="36"/>
  <c r="AS80" i="36" s="1"/>
  <c r="AQ42" i="36"/>
  <c r="AS42" i="36" s="1"/>
  <c r="AQ54" i="36"/>
  <c r="AS54" i="36" s="1"/>
  <c r="AQ24" i="36"/>
  <c r="AS24" i="36" s="1"/>
  <c r="AQ52" i="36"/>
  <c r="AS52" i="36" s="1"/>
  <c r="AQ88" i="36"/>
  <c r="AS88" i="36" s="1"/>
  <c r="AQ85" i="36"/>
  <c r="AS85" i="36" s="1"/>
  <c r="AQ78" i="36"/>
  <c r="AS78" i="36" s="1"/>
  <c r="AQ74" i="36"/>
  <c r="AS74" i="36" s="1"/>
  <c r="AQ73" i="36"/>
  <c r="AS73" i="36" s="1"/>
  <c r="AQ32" i="36"/>
  <c r="AS32" i="36" s="1"/>
  <c r="AQ41" i="36"/>
  <c r="AS41" i="36" s="1"/>
  <c r="AQ57" i="36"/>
  <c r="AS57" i="36" s="1"/>
  <c r="AQ40" i="36"/>
  <c r="AS40" i="36" s="1"/>
  <c r="AQ3" i="36"/>
  <c r="AS3" i="36" s="1"/>
  <c r="AQ38" i="36"/>
  <c r="AS38" i="36" s="1"/>
  <c r="AQ17" i="36"/>
  <c r="AS17" i="36" s="1"/>
  <c r="AQ7" i="36"/>
  <c r="AS7" i="36" s="1"/>
  <c r="AQ6" i="36"/>
  <c r="AS6" i="36" s="1"/>
  <c r="AQ37" i="36"/>
  <c r="AS37" i="36" s="1"/>
  <c r="AQ36" i="36"/>
  <c r="AS36" i="36" s="1"/>
  <c r="AQ84" i="36"/>
  <c r="AS84" i="36" s="1"/>
  <c r="AQ77" i="36"/>
  <c r="AS77" i="36" s="1"/>
  <c r="AQ27" i="36"/>
  <c r="AS27" i="36" s="1"/>
  <c r="AQ68" i="36"/>
  <c r="AS68" i="36" s="1"/>
  <c r="AQ29" i="36"/>
  <c r="AS29" i="36" s="1"/>
  <c r="AQ34" i="36"/>
  <c r="AS34" i="36" s="1"/>
  <c r="AQ33" i="36"/>
  <c r="AS33" i="36" s="1"/>
  <c r="AN20" i="36"/>
  <c r="AP20" i="36" s="1"/>
  <c r="AN26" i="36"/>
  <c r="AP26" i="36" s="1"/>
  <c r="AN47" i="36"/>
  <c r="AP47" i="36" s="1"/>
  <c r="AN49" i="36"/>
  <c r="AP49" i="36" s="1"/>
  <c r="AN45" i="36"/>
  <c r="AP45" i="36" s="1"/>
  <c r="AN71" i="36"/>
  <c r="AP71" i="36" s="1"/>
  <c r="AN83" i="36"/>
  <c r="AP83" i="36" s="1"/>
  <c r="AN51" i="36"/>
  <c r="AP51" i="36" s="1"/>
  <c r="AN65" i="36"/>
  <c r="AP65" i="36" s="1"/>
  <c r="AN10" i="36"/>
  <c r="AP10" i="36" s="1"/>
  <c r="AN11" i="36"/>
  <c r="AP11" i="36" s="1"/>
  <c r="AN53" i="36"/>
  <c r="AP53" i="36" s="1"/>
  <c r="AN18" i="36"/>
  <c r="AP18" i="36" s="1"/>
  <c r="AN25" i="36"/>
  <c r="AP25" i="36" s="1"/>
  <c r="AN70" i="36"/>
  <c r="AP70" i="36" s="1"/>
  <c r="AN50" i="36"/>
  <c r="AP50" i="36" s="1"/>
  <c r="AN63" i="36"/>
  <c r="AP63" i="36" s="1"/>
  <c r="AN59" i="36"/>
  <c r="AP59" i="36" s="1"/>
  <c r="AN58" i="36"/>
  <c r="AP58" i="36" s="1"/>
  <c r="AN13" i="36"/>
  <c r="AP13" i="36" s="1"/>
  <c r="AN31" i="36"/>
  <c r="AP31" i="36" s="1"/>
  <c r="AN16" i="36"/>
  <c r="AP16" i="36" s="1"/>
  <c r="AN28" i="36"/>
  <c r="AP28" i="36" s="1"/>
  <c r="AN62" i="36"/>
  <c r="AP62" i="36" s="1"/>
  <c r="AN43" i="36"/>
  <c r="AP43" i="36" s="1"/>
  <c r="AN55" i="36"/>
  <c r="AP55" i="36" s="1"/>
  <c r="AN69" i="36"/>
  <c r="AP69" i="36" s="1"/>
  <c r="AN82" i="36"/>
  <c r="AP82" i="36" s="1"/>
  <c r="AN81" i="36"/>
  <c r="AP81" i="36" s="1"/>
  <c r="AN79" i="36"/>
  <c r="AP79" i="36" s="1"/>
  <c r="AN42" i="36"/>
  <c r="AP42" i="36" s="1"/>
  <c r="AN54" i="36"/>
  <c r="AP54" i="36" s="1"/>
  <c r="AN75" i="36"/>
  <c r="AP75" i="36" s="1"/>
  <c r="AN24" i="36"/>
  <c r="AP24" i="36" s="1"/>
  <c r="AN88" i="36"/>
  <c r="AP88" i="36" s="1"/>
  <c r="AN85" i="36"/>
  <c r="AP85" i="36" s="1"/>
  <c r="AN78" i="36"/>
  <c r="AP78" i="36" s="1"/>
  <c r="AN74" i="36"/>
  <c r="AP74" i="36" s="1"/>
  <c r="AN73" i="36"/>
  <c r="AP73" i="36" s="1"/>
  <c r="AN41" i="36"/>
  <c r="AP41" i="36" s="1"/>
  <c r="AN57" i="36"/>
  <c r="AP57" i="36" s="1"/>
  <c r="AN39" i="36"/>
  <c r="AP39" i="36" s="1"/>
  <c r="AN3" i="36"/>
  <c r="AP3" i="36" s="1"/>
  <c r="AN38" i="36"/>
  <c r="AP38" i="36" s="1"/>
  <c r="AN17" i="36"/>
  <c r="AP17" i="36" s="1"/>
  <c r="AN7" i="36"/>
  <c r="AP7" i="36" s="1"/>
  <c r="AN8" i="36"/>
  <c r="AP8" i="36" s="1"/>
  <c r="AN6" i="36"/>
  <c r="AP6" i="36" s="1"/>
  <c r="AN37" i="36"/>
  <c r="AP37" i="36" s="1"/>
  <c r="AN35" i="36"/>
  <c r="AP35" i="36" s="1"/>
  <c r="AN77" i="36"/>
  <c r="AP77" i="36" s="1"/>
  <c r="AN22" i="36"/>
  <c r="AP22" i="36" s="1"/>
  <c r="AN29" i="36"/>
  <c r="AP29" i="36" s="1"/>
  <c r="AN34" i="36"/>
  <c r="AP34" i="36" s="1"/>
  <c r="AN33" i="36"/>
  <c r="AP33" i="36" s="1"/>
  <c r="AN67" i="36"/>
  <c r="AP67" i="36" s="1"/>
  <c r="AK20" i="36"/>
  <c r="AM20" i="36" s="1"/>
  <c r="AK46" i="36"/>
  <c r="AM46" i="36" s="1"/>
  <c r="AK66" i="36"/>
  <c r="AM66" i="36" s="1"/>
  <c r="AK44" i="36"/>
  <c r="AM44" i="36" s="1"/>
  <c r="AK64" i="36"/>
  <c r="AM64" i="36" s="1"/>
  <c r="AK10" i="36"/>
  <c r="AM10" i="36" s="1"/>
  <c r="AK11" i="36"/>
  <c r="AM11" i="36" s="1"/>
  <c r="AK9" i="36"/>
  <c r="AM9" i="36" s="1"/>
  <c r="AK48" i="36"/>
  <c r="AM48" i="36" s="1"/>
  <c r="AK53" i="36"/>
  <c r="AM53" i="36" s="1"/>
  <c r="AK19" i="36"/>
  <c r="AM19" i="36" s="1"/>
  <c r="AK25" i="36"/>
  <c r="AM25" i="36" s="1"/>
  <c r="AK5" i="36"/>
  <c r="AM5" i="36" s="1"/>
  <c r="AK70" i="36"/>
  <c r="AM70" i="36" s="1"/>
  <c r="AK50" i="36"/>
  <c r="AM50" i="36" s="1"/>
  <c r="AK58" i="36"/>
  <c r="AM58" i="36" s="1"/>
  <c r="AK76" i="36"/>
  <c r="AM76" i="36" s="1"/>
  <c r="AK56" i="36"/>
  <c r="AM56" i="36" s="1"/>
  <c r="AK14" i="36"/>
  <c r="AM14" i="36" s="1"/>
  <c r="AK72" i="36"/>
  <c r="AM72" i="36" s="1"/>
  <c r="AK16" i="36"/>
  <c r="AM16" i="36" s="1"/>
  <c r="AK28" i="36"/>
  <c r="AM28" i="36" s="1"/>
  <c r="AK62" i="36"/>
  <c r="AM62" i="36" s="1"/>
  <c r="AK23" i="36"/>
  <c r="AM23" i="36" s="1"/>
  <c r="AK69" i="36"/>
  <c r="AM69" i="36" s="1"/>
  <c r="AK82" i="36"/>
  <c r="AM82" i="36" s="1"/>
  <c r="AK81" i="36"/>
  <c r="AM81" i="36" s="1"/>
  <c r="AK80" i="36"/>
  <c r="AM80" i="36" s="1"/>
  <c r="AK42" i="36"/>
  <c r="AM42" i="36" s="1"/>
  <c r="AK54" i="36"/>
  <c r="AM54" i="36" s="1"/>
  <c r="AK24" i="36"/>
  <c r="AM24" i="36" s="1"/>
  <c r="AK52" i="36"/>
  <c r="AM52" i="36" s="1"/>
  <c r="AK88" i="36"/>
  <c r="AM88" i="36" s="1"/>
  <c r="AK85" i="36"/>
  <c r="AM85" i="36" s="1"/>
  <c r="AK78" i="36"/>
  <c r="AM78" i="36" s="1"/>
  <c r="AK74" i="36"/>
  <c r="AM74" i="36" s="1"/>
  <c r="AK73" i="36"/>
  <c r="AM73" i="36" s="1"/>
  <c r="AK32" i="36"/>
  <c r="AM32" i="36" s="1"/>
  <c r="AK41" i="36"/>
  <c r="AM41" i="36" s="1"/>
  <c r="AK57" i="36"/>
  <c r="AM57" i="36" s="1"/>
  <c r="AK40" i="36"/>
  <c r="AM40" i="36" s="1"/>
  <c r="AK3" i="36"/>
  <c r="AM3" i="36" s="1"/>
  <c r="AK38" i="36"/>
  <c r="AM38" i="36" s="1"/>
  <c r="AK17" i="36"/>
  <c r="AM17" i="36" s="1"/>
  <c r="AK7" i="36"/>
  <c r="AM7" i="36" s="1"/>
  <c r="AK6" i="36"/>
  <c r="AM6" i="36" s="1"/>
  <c r="AK37" i="36"/>
  <c r="AM37" i="36" s="1"/>
  <c r="AK36" i="36"/>
  <c r="AM36" i="36" s="1"/>
  <c r="AK84" i="36"/>
  <c r="AM84" i="36" s="1"/>
  <c r="AK77" i="36"/>
  <c r="AM77" i="36" s="1"/>
  <c r="AK27" i="36"/>
  <c r="AM27" i="36" s="1"/>
  <c r="AK68" i="36"/>
  <c r="AM68" i="36" s="1"/>
  <c r="AK29" i="36"/>
  <c r="AM29" i="36" s="1"/>
  <c r="AK34" i="36"/>
  <c r="AM34" i="36" s="1"/>
  <c r="AK33" i="36"/>
  <c r="AM33" i="36" s="1"/>
  <c r="AH20" i="36"/>
  <c r="AJ20" i="36" s="1"/>
  <c r="AH26" i="36"/>
  <c r="AJ26" i="36" s="1"/>
  <c r="AH47" i="36"/>
  <c r="AJ47" i="36" s="1"/>
  <c r="AH49" i="36"/>
  <c r="AJ49" i="36" s="1"/>
  <c r="AH45" i="36"/>
  <c r="AJ45" i="36" s="1"/>
  <c r="AH71" i="36"/>
  <c r="AJ71" i="36" s="1"/>
  <c r="AH83" i="36"/>
  <c r="AJ83" i="36" s="1"/>
  <c r="AH51" i="36"/>
  <c r="AJ51" i="36" s="1"/>
  <c r="AH65" i="36"/>
  <c r="AJ65" i="36" s="1"/>
  <c r="AH10" i="36"/>
  <c r="AJ10" i="36" s="1"/>
  <c r="AH11" i="36"/>
  <c r="AJ11" i="36" s="1"/>
  <c r="AH53" i="36"/>
  <c r="AJ53" i="36" s="1"/>
  <c r="AH18" i="36"/>
  <c r="AJ18" i="36" s="1"/>
  <c r="AH25" i="36"/>
  <c r="AJ25" i="36" s="1"/>
  <c r="AH70" i="36"/>
  <c r="AJ70" i="36" s="1"/>
  <c r="AH50" i="36"/>
  <c r="AJ50" i="36" s="1"/>
  <c r="AH63" i="36"/>
  <c r="AJ63" i="36" s="1"/>
  <c r="AH59" i="36"/>
  <c r="AJ59" i="36" s="1"/>
  <c r="AH58" i="36"/>
  <c r="AJ58" i="36" s="1"/>
  <c r="AH13" i="36"/>
  <c r="AJ13" i="36" s="1"/>
  <c r="AH31" i="36"/>
  <c r="AJ31" i="36" s="1"/>
  <c r="AH16" i="36"/>
  <c r="AJ16" i="36" s="1"/>
  <c r="AH28" i="36"/>
  <c r="AJ28" i="36" s="1"/>
  <c r="AH62" i="36"/>
  <c r="AJ62" i="36" s="1"/>
  <c r="AH43" i="36"/>
  <c r="AJ43" i="36" s="1"/>
  <c r="AH55" i="36"/>
  <c r="AJ55" i="36" s="1"/>
  <c r="AH69" i="36"/>
  <c r="AJ69" i="36" s="1"/>
  <c r="AH82" i="36"/>
  <c r="AJ82" i="36" s="1"/>
  <c r="AH81" i="36"/>
  <c r="AJ81" i="36" s="1"/>
  <c r="AH79" i="36"/>
  <c r="AJ79" i="36" s="1"/>
  <c r="AH42" i="36"/>
  <c r="AJ42" i="36" s="1"/>
  <c r="AH54" i="36"/>
  <c r="AJ54" i="36" s="1"/>
  <c r="AH75" i="36"/>
  <c r="AJ75" i="36" s="1"/>
  <c r="AH24" i="36"/>
  <c r="AJ24" i="36" s="1"/>
  <c r="AH88" i="36"/>
  <c r="AJ88" i="36" s="1"/>
  <c r="AH85" i="36"/>
  <c r="AJ85" i="36" s="1"/>
  <c r="AH78" i="36"/>
  <c r="AJ78" i="36" s="1"/>
  <c r="AH74" i="36"/>
  <c r="AJ74" i="36" s="1"/>
  <c r="AH73" i="36"/>
  <c r="AJ73" i="36" s="1"/>
  <c r="AH41" i="36"/>
  <c r="AJ41" i="36" s="1"/>
  <c r="AH57" i="36"/>
  <c r="AJ57" i="36" s="1"/>
  <c r="AH39" i="36"/>
  <c r="AJ39" i="36" s="1"/>
  <c r="AH3" i="36"/>
  <c r="AJ3" i="36" s="1"/>
  <c r="AH38" i="36"/>
  <c r="AJ38" i="36" s="1"/>
  <c r="AH17" i="36"/>
  <c r="AJ17" i="36" s="1"/>
  <c r="AH7" i="36"/>
  <c r="AJ7" i="36" s="1"/>
  <c r="AH8" i="36"/>
  <c r="AJ8" i="36" s="1"/>
  <c r="AH6" i="36"/>
  <c r="AJ6" i="36" s="1"/>
  <c r="AH37" i="36"/>
  <c r="AJ37" i="36" s="1"/>
  <c r="AH35" i="36"/>
  <c r="AJ35" i="36" s="1"/>
  <c r="AH77" i="36"/>
  <c r="AJ77" i="36" s="1"/>
  <c r="AH22" i="36"/>
  <c r="AJ22" i="36" s="1"/>
  <c r="AH29" i="36"/>
  <c r="AJ29" i="36" s="1"/>
  <c r="AH34" i="36"/>
  <c r="AJ34" i="36" s="1"/>
  <c r="AH33" i="36"/>
  <c r="AJ33" i="36" s="1"/>
  <c r="AH67" i="36"/>
  <c r="AJ67" i="36" s="1"/>
  <c r="AE10" i="36"/>
  <c r="AG10" i="36" s="1"/>
  <c r="AE9" i="36"/>
  <c r="AG9" i="36" s="1"/>
  <c r="AE20" i="36"/>
  <c r="AG20" i="36" s="1"/>
  <c r="AE11" i="36"/>
  <c r="AG11" i="36" s="1"/>
  <c r="AE26" i="36"/>
  <c r="AG26" i="36" s="1"/>
  <c r="AE47" i="36"/>
  <c r="AG47" i="36" s="1"/>
  <c r="AE49" i="36"/>
  <c r="AG49" i="36" s="1"/>
  <c r="AE45" i="36"/>
  <c r="AG45" i="36" s="1"/>
  <c r="AE71" i="36"/>
  <c r="AG71" i="36" s="1"/>
  <c r="AE83" i="36"/>
  <c r="AG83" i="36" s="1"/>
  <c r="AE51" i="36"/>
  <c r="AG51" i="36" s="1"/>
  <c r="AE65" i="36"/>
  <c r="AG65" i="36" s="1"/>
  <c r="AE53" i="36"/>
  <c r="AG53" i="36" s="1"/>
  <c r="AE18" i="36"/>
  <c r="AG18" i="36" s="1"/>
  <c r="AE63" i="36"/>
  <c r="AG63" i="36" s="1"/>
  <c r="AE59" i="36"/>
  <c r="AG59" i="36" s="1"/>
  <c r="AE13" i="36"/>
  <c r="AG13" i="36" s="1"/>
  <c r="AE31" i="36"/>
  <c r="AG31" i="36" s="1"/>
  <c r="AE16" i="36"/>
  <c r="AG16" i="36" s="1"/>
  <c r="AE28" i="36"/>
  <c r="AG28" i="36" s="1"/>
  <c r="AE62" i="36"/>
  <c r="AG62" i="36" s="1"/>
  <c r="AE43" i="36"/>
  <c r="AG43" i="36" s="1"/>
  <c r="AE55" i="36"/>
  <c r="AG55" i="36" s="1"/>
  <c r="AE69" i="36"/>
  <c r="AG69" i="36" s="1"/>
  <c r="AE82" i="36"/>
  <c r="AG82" i="36" s="1"/>
  <c r="AE81" i="36"/>
  <c r="AG81" i="36" s="1"/>
  <c r="AE79" i="36"/>
  <c r="AG79" i="36" s="1"/>
  <c r="AE42" i="36"/>
  <c r="AG42" i="36" s="1"/>
  <c r="AE54" i="36"/>
  <c r="AG54" i="36" s="1"/>
  <c r="AE75" i="36"/>
  <c r="AG75" i="36" s="1"/>
  <c r="AE24" i="36"/>
  <c r="AG24" i="36" s="1"/>
  <c r="AE88" i="36"/>
  <c r="AG88" i="36" s="1"/>
  <c r="AE85" i="36"/>
  <c r="AG85" i="36" s="1"/>
  <c r="AE78" i="36"/>
  <c r="AG78" i="36" s="1"/>
  <c r="AE74" i="36"/>
  <c r="AG74" i="36" s="1"/>
  <c r="AE73" i="36"/>
  <c r="AG73" i="36" s="1"/>
  <c r="AE41" i="36"/>
  <c r="AG41" i="36" s="1"/>
  <c r="AE57" i="36"/>
  <c r="AG57" i="36" s="1"/>
  <c r="AE39" i="36"/>
  <c r="AG39" i="36" s="1"/>
  <c r="AE3" i="36"/>
  <c r="AG3" i="36" s="1"/>
  <c r="AE38" i="36"/>
  <c r="AG38" i="36" s="1"/>
  <c r="AE17" i="36"/>
  <c r="AG17" i="36" s="1"/>
  <c r="AE7" i="36"/>
  <c r="AG7" i="36" s="1"/>
  <c r="AE8" i="36"/>
  <c r="AG8" i="36" s="1"/>
  <c r="AE6" i="36"/>
  <c r="AG6" i="36" s="1"/>
  <c r="AE37" i="36"/>
  <c r="AG37" i="36" s="1"/>
  <c r="AE35" i="36"/>
  <c r="AG35" i="36" s="1"/>
  <c r="AE77" i="36"/>
  <c r="AG77" i="36" s="1"/>
  <c r="AE22" i="36"/>
  <c r="AG22" i="36" s="1"/>
  <c r="AE29" i="36"/>
  <c r="AG29" i="36" s="1"/>
  <c r="AE34" i="36"/>
  <c r="AG34" i="36" s="1"/>
  <c r="AE33" i="36"/>
  <c r="AG33" i="36" s="1"/>
  <c r="AE67" i="36"/>
  <c r="AG67" i="36" s="1"/>
  <c r="AB20" i="36"/>
  <c r="AD20" i="36" s="1"/>
  <c r="AB46" i="36"/>
  <c r="AD46" i="36" s="1"/>
  <c r="AB66" i="36"/>
  <c r="AD66" i="36" s="1"/>
  <c r="AB49" i="36"/>
  <c r="AD49" i="36" s="1"/>
  <c r="AB45" i="36"/>
  <c r="AD45" i="36" s="1"/>
  <c r="AB44" i="36"/>
  <c r="AD44" i="36" s="1"/>
  <c r="AB65" i="36"/>
  <c r="AD65" i="36" s="1"/>
  <c r="AB64" i="36"/>
  <c r="AD64" i="36" s="1"/>
  <c r="AB10" i="36"/>
  <c r="AD10" i="36" s="1"/>
  <c r="AB11" i="36"/>
  <c r="AD11" i="36" s="1"/>
  <c r="AB9" i="36"/>
  <c r="AD9" i="36" s="1"/>
  <c r="AB48" i="36"/>
  <c r="AD48" i="36" s="1"/>
  <c r="AB53" i="36"/>
  <c r="AD53" i="36" s="1"/>
  <c r="AB19" i="36"/>
  <c r="AD19" i="36" s="1"/>
  <c r="AB25" i="36"/>
  <c r="AD25" i="36" s="1"/>
  <c r="AB5" i="36"/>
  <c r="AD5" i="36" s="1"/>
  <c r="AB70" i="36"/>
  <c r="AD70" i="36" s="1"/>
  <c r="AB50" i="36"/>
  <c r="AD50" i="36" s="1"/>
  <c r="AB58" i="36"/>
  <c r="AD58" i="36" s="1"/>
  <c r="AB76" i="36"/>
  <c r="AD76" i="36" s="1"/>
  <c r="AB56" i="36"/>
  <c r="AD56" i="36" s="1"/>
  <c r="AB14" i="36"/>
  <c r="AD14" i="36" s="1"/>
  <c r="AB72" i="36"/>
  <c r="AD72" i="36" s="1"/>
  <c r="AB16" i="36"/>
  <c r="AD16" i="36" s="1"/>
  <c r="AB28" i="36"/>
  <c r="AD28" i="36" s="1"/>
  <c r="AB62" i="36"/>
  <c r="AD62" i="36" s="1"/>
  <c r="AB23" i="36"/>
  <c r="AD23" i="36" s="1"/>
  <c r="AB69" i="36"/>
  <c r="AD69" i="36" s="1"/>
  <c r="AB82" i="36"/>
  <c r="AD82" i="36" s="1"/>
  <c r="AB81" i="36"/>
  <c r="AD81" i="36" s="1"/>
  <c r="AB80" i="36"/>
  <c r="AD80" i="36" s="1"/>
  <c r="AB42" i="36"/>
  <c r="AD42" i="36" s="1"/>
  <c r="AB54" i="36"/>
  <c r="AD54" i="36" s="1"/>
  <c r="AB24" i="36"/>
  <c r="AD24" i="36" s="1"/>
  <c r="AB52" i="36"/>
  <c r="AD52" i="36" s="1"/>
  <c r="AB85" i="36"/>
  <c r="AD85" i="36" s="1"/>
  <c r="AB78" i="36"/>
  <c r="AD78" i="36" s="1"/>
  <c r="AB74" i="36"/>
  <c r="AD74" i="36" s="1"/>
  <c r="AB73" i="36"/>
  <c r="AD73" i="36" s="1"/>
  <c r="AB32" i="36"/>
  <c r="AD32" i="36" s="1"/>
  <c r="AB41" i="36"/>
  <c r="AD41" i="36" s="1"/>
  <c r="AB57" i="36"/>
  <c r="AD57" i="36" s="1"/>
  <c r="AB40" i="36"/>
  <c r="AD40" i="36" s="1"/>
  <c r="AB38" i="36"/>
  <c r="AD38" i="36" s="1"/>
  <c r="AB17" i="36"/>
  <c r="AD17" i="36" s="1"/>
  <c r="AB7" i="36"/>
  <c r="AD7" i="36" s="1"/>
  <c r="AB6" i="36"/>
  <c r="AD6" i="36" s="1"/>
  <c r="AB37" i="36"/>
  <c r="AD37" i="36" s="1"/>
  <c r="AB36" i="36"/>
  <c r="AD36" i="36" s="1"/>
  <c r="AB84" i="36"/>
  <c r="AD84" i="36" s="1"/>
  <c r="AB77" i="36"/>
  <c r="AD77" i="36" s="1"/>
  <c r="AB27" i="36"/>
  <c r="AD27" i="36" s="1"/>
  <c r="AB68" i="36"/>
  <c r="AD68" i="36" s="1"/>
  <c r="AB29" i="36"/>
  <c r="AD29" i="36" s="1"/>
  <c r="AB34" i="36"/>
  <c r="AD34" i="36" s="1"/>
  <c r="AB33" i="36"/>
  <c r="AD33" i="36" s="1"/>
  <c r="Y10" i="36"/>
  <c r="AA10" i="36" s="1"/>
  <c r="Y9" i="36"/>
  <c r="AA9" i="36" s="1"/>
  <c r="Y20" i="36"/>
  <c r="AA20" i="36" s="1"/>
  <c r="Y11" i="36"/>
  <c r="AA11" i="36" s="1"/>
  <c r="Y46" i="36"/>
  <c r="AA46" i="36" s="1"/>
  <c r="Y66" i="36"/>
  <c r="AA66" i="36" s="1"/>
  <c r="Y44" i="36"/>
  <c r="AA44" i="36" s="1"/>
  <c r="Y64" i="36"/>
  <c r="AA64" i="36" s="1"/>
  <c r="Y48" i="36"/>
  <c r="AA48" i="36" s="1"/>
  <c r="Y19" i="36"/>
  <c r="AA19" i="36" s="1"/>
  <c r="Y25" i="36"/>
  <c r="AA25" i="36" s="1"/>
  <c r="Y5" i="36"/>
  <c r="AA5" i="36" s="1"/>
  <c r="Y70" i="36"/>
  <c r="AA70" i="36" s="1"/>
  <c r="Y50" i="36"/>
  <c r="AA50" i="36" s="1"/>
  <c r="Y58" i="36"/>
  <c r="AA58" i="36" s="1"/>
  <c r="Y76" i="36"/>
  <c r="AA76" i="36" s="1"/>
  <c r="Y56" i="36"/>
  <c r="AA56" i="36" s="1"/>
  <c r="Y14" i="36"/>
  <c r="AA14" i="36" s="1"/>
  <c r="Y72" i="36"/>
  <c r="AA72" i="36" s="1"/>
  <c r="Y16" i="36"/>
  <c r="AA16" i="36" s="1"/>
  <c r="Y28" i="36"/>
  <c r="AA28" i="36" s="1"/>
  <c r="Y62" i="36"/>
  <c r="AA62" i="36" s="1"/>
  <c r="Y23" i="36"/>
  <c r="AA23" i="36" s="1"/>
  <c r="Y69" i="36"/>
  <c r="AA69" i="36" s="1"/>
  <c r="Y82" i="36"/>
  <c r="AA82" i="36" s="1"/>
  <c r="Y81" i="36"/>
  <c r="AA81" i="36" s="1"/>
  <c r="Y80" i="36"/>
  <c r="AA80" i="36" s="1"/>
  <c r="Y42" i="36"/>
  <c r="AA42" i="36" s="1"/>
  <c r="Y54" i="36"/>
  <c r="AA54" i="36" s="1"/>
  <c r="Y24" i="36"/>
  <c r="AA24" i="36" s="1"/>
  <c r="Y52" i="36"/>
  <c r="AA52" i="36" s="1"/>
  <c r="Y88" i="36"/>
  <c r="AA88" i="36" s="1"/>
  <c r="Y85" i="36"/>
  <c r="AA85" i="36" s="1"/>
  <c r="Y78" i="36"/>
  <c r="AA78" i="36" s="1"/>
  <c r="Y74" i="36"/>
  <c r="AA74" i="36" s="1"/>
  <c r="Y73" i="36"/>
  <c r="AA73" i="36" s="1"/>
  <c r="Y32" i="36"/>
  <c r="AA32" i="36" s="1"/>
  <c r="Y41" i="36"/>
  <c r="AA41" i="36" s="1"/>
  <c r="Y57" i="36"/>
  <c r="AA57" i="36" s="1"/>
  <c r="Y40" i="36"/>
  <c r="AA40" i="36" s="1"/>
  <c r="Y3" i="36"/>
  <c r="AA3" i="36" s="1"/>
  <c r="Y38" i="36"/>
  <c r="AA38" i="36" s="1"/>
  <c r="Y17" i="36"/>
  <c r="AA17" i="36" s="1"/>
  <c r="Y7" i="36"/>
  <c r="AA7" i="36" s="1"/>
  <c r="Y6" i="36"/>
  <c r="AA6" i="36" s="1"/>
  <c r="Y37" i="36"/>
  <c r="AA37" i="36" s="1"/>
  <c r="Y36" i="36"/>
  <c r="AA36" i="36" s="1"/>
  <c r="Y84" i="36"/>
  <c r="AA84" i="36" s="1"/>
  <c r="Y77" i="36"/>
  <c r="AA77" i="36" s="1"/>
  <c r="Y27" i="36"/>
  <c r="AA27" i="36" s="1"/>
  <c r="Y68" i="36"/>
  <c r="AA68" i="36" s="1"/>
  <c r="Y29" i="36"/>
  <c r="AA29" i="36" s="1"/>
  <c r="Y34" i="36"/>
  <c r="AA34" i="36" s="1"/>
  <c r="Y33" i="36"/>
  <c r="AA33" i="36" s="1"/>
  <c r="V20" i="36"/>
  <c r="X20" i="36" s="1"/>
  <c r="V26" i="36"/>
  <c r="X26" i="36" s="1"/>
  <c r="V47" i="36"/>
  <c r="X47" i="36" s="1"/>
  <c r="V49" i="36"/>
  <c r="X49" i="36" s="1"/>
  <c r="V45" i="36"/>
  <c r="X45" i="36" s="1"/>
  <c r="V71" i="36"/>
  <c r="X71" i="36" s="1"/>
  <c r="V83" i="36"/>
  <c r="X83" i="36" s="1"/>
  <c r="V51" i="36"/>
  <c r="X51" i="36" s="1"/>
  <c r="V65" i="36"/>
  <c r="X65" i="36" s="1"/>
  <c r="V10" i="36"/>
  <c r="X10" i="36" s="1"/>
  <c r="V11" i="36"/>
  <c r="X11" i="36" s="1"/>
  <c r="V53" i="36"/>
  <c r="X53" i="36" s="1"/>
  <c r="V18" i="36"/>
  <c r="X18" i="36" s="1"/>
  <c r="V25" i="36"/>
  <c r="X25" i="36" s="1"/>
  <c r="V70" i="36"/>
  <c r="X70" i="36" s="1"/>
  <c r="V50" i="36"/>
  <c r="X50" i="36" s="1"/>
  <c r="V63" i="36"/>
  <c r="X63" i="36" s="1"/>
  <c r="V59" i="36"/>
  <c r="X59" i="36" s="1"/>
  <c r="V58" i="36"/>
  <c r="X58" i="36" s="1"/>
  <c r="V13" i="36"/>
  <c r="X13" i="36" s="1"/>
  <c r="V31" i="36"/>
  <c r="X31" i="36" s="1"/>
  <c r="V16" i="36"/>
  <c r="X16" i="36" s="1"/>
  <c r="V28" i="36"/>
  <c r="X28" i="36" s="1"/>
  <c r="V62" i="36"/>
  <c r="X62" i="36" s="1"/>
  <c r="V43" i="36"/>
  <c r="X43" i="36" s="1"/>
  <c r="V55" i="36"/>
  <c r="X55" i="36" s="1"/>
  <c r="V69" i="36"/>
  <c r="X69" i="36" s="1"/>
  <c r="V82" i="36"/>
  <c r="X82" i="36" s="1"/>
  <c r="V81" i="36"/>
  <c r="X81" i="36" s="1"/>
  <c r="V79" i="36"/>
  <c r="X79" i="36" s="1"/>
  <c r="V42" i="36"/>
  <c r="X42" i="36" s="1"/>
  <c r="V54" i="36"/>
  <c r="X54" i="36" s="1"/>
  <c r="V75" i="36"/>
  <c r="X75" i="36" s="1"/>
  <c r="V24" i="36"/>
  <c r="X24" i="36" s="1"/>
  <c r="V88" i="36"/>
  <c r="X88" i="36" s="1"/>
  <c r="V85" i="36"/>
  <c r="X85" i="36" s="1"/>
  <c r="V78" i="36"/>
  <c r="X78" i="36" s="1"/>
  <c r="V74" i="36"/>
  <c r="X74" i="36" s="1"/>
  <c r="V73" i="36"/>
  <c r="X73" i="36" s="1"/>
  <c r="V41" i="36"/>
  <c r="X41" i="36" s="1"/>
  <c r="V57" i="36"/>
  <c r="X57" i="36" s="1"/>
  <c r="V39" i="36"/>
  <c r="X39" i="36" s="1"/>
  <c r="V3" i="36"/>
  <c r="X3" i="36" s="1"/>
  <c r="V38" i="36"/>
  <c r="X38" i="36" s="1"/>
  <c r="V17" i="36"/>
  <c r="X17" i="36" s="1"/>
  <c r="V7" i="36"/>
  <c r="X7" i="36" s="1"/>
  <c r="V8" i="36"/>
  <c r="X8" i="36" s="1"/>
  <c r="V6" i="36"/>
  <c r="X6" i="36" s="1"/>
  <c r="V37" i="36"/>
  <c r="X37" i="36" s="1"/>
  <c r="V35" i="36"/>
  <c r="X35" i="36" s="1"/>
  <c r="V77" i="36"/>
  <c r="X77" i="36" s="1"/>
  <c r="V22" i="36"/>
  <c r="X22" i="36" s="1"/>
  <c r="V29" i="36"/>
  <c r="X29" i="36" s="1"/>
  <c r="V34" i="36"/>
  <c r="X34" i="36" s="1"/>
  <c r="V33" i="36"/>
  <c r="X33" i="36" s="1"/>
  <c r="V67" i="36"/>
  <c r="X67" i="36" s="1"/>
  <c r="S20" i="36"/>
  <c r="U20" i="36" s="1"/>
  <c r="S46" i="36"/>
  <c r="U46" i="36" s="1"/>
  <c r="S66" i="36"/>
  <c r="U66" i="36" s="1"/>
  <c r="S44" i="36"/>
  <c r="U44" i="36" s="1"/>
  <c r="S64" i="36"/>
  <c r="U64" i="36" s="1"/>
  <c r="S10" i="36"/>
  <c r="U10" i="36" s="1"/>
  <c r="S11" i="36"/>
  <c r="U11" i="36" s="1"/>
  <c r="S9" i="36"/>
  <c r="U9" i="36" s="1"/>
  <c r="S48" i="36"/>
  <c r="U48" i="36" s="1"/>
  <c r="S53" i="36"/>
  <c r="U53" i="36" s="1"/>
  <c r="S19" i="36"/>
  <c r="U19" i="36" s="1"/>
  <c r="S25" i="36"/>
  <c r="U25" i="36" s="1"/>
  <c r="S5" i="36"/>
  <c r="U5" i="36" s="1"/>
  <c r="S70" i="36"/>
  <c r="U70" i="36" s="1"/>
  <c r="S50" i="36"/>
  <c r="U50" i="36" s="1"/>
  <c r="S58" i="36"/>
  <c r="U58" i="36" s="1"/>
  <c r="S76" i="36"/>
  <c r="U76" i="36" s="1"/>
  <c r="S56" i="36"/>
  <c r="U56" i="36" s="1"/>
  <c r="S14" i="36"/>
  <c r="U14" i="36" s="1"/>
  <c r="S72" i="36"/>
  <c r="U72" i="36" s="1"/>
  <c r="S16" i="36"/>
  <c r="U16" i="36" s="1"/>
  <c r="S28" i="36"/>
  <c r="U28" i="36" s="1"/>
  <c r="S62" i="36"/>
  <c r="U62" i="36" s="1"/>
  <c r="S23" i="36"/>
  <c r="U23" i="36" s="1"/>
  <c r="S69" i="36"/>
  <c r="U69" i="36" s="1"/>
  <c r="S82" i="36"/>
  <c r="U82" i="36" s="1"/>
  <c r="S81" i="36"/>
  <c r="U81" i="36" s="1"/>
  <c r="S80" i="36"/>
  <c r="U80" i="36" s="1"/>
  <c r="S42" i="36"/>
  <c r="U42" i="36" s="1"/>
  <c r="S54" i="36"/>
  <c r="U54" i="36" s="1"/>
  <c r="S24" i="36"/>
  <c r="U24" i="36" s="1"/>
  <c r="S52" i="36"/>
  <c r="U52" i="36" s="1"/>
  <c r="S88" i="36"/>
  <c r="U88" i="36" s="1"/>
  <c r="S85" i="36"/>
  <c r="U85" i="36" s="1"/>
  <c r="S78" i="36"/>
  <c r="U78" i="36" s="1"/>
  <c r="S74" i="36"/>
  <c r="U74" i="36" s="1"/>
  <c r="S73" i="36"/>
  <c r="U73" i="36" s="1"/>
  <c r="S32" i="36"/>
  <c r="U32" i="36" s="1"/>
  <c r="S41" i="36"/>
  <c r="U41" i="36" s="1"/>
  <c r="S57" i="36"/>
  <c r="U57" i="36" s="1"/>
  <c r="S40" i="36"/>
  <c r="U40" i="36" s="1"/>
  <c r="S3" i="36"/>
  <c r="U3" i="36" s="1"/>
  <c r="S38" i="36"/>
  <c r="U38" i="36" s="1"/>
  <c r="S17" i="36"/>
  <c r="U17" i="36" s="1"/>
  <c r="S7" i="36"/>
  <c r="U7" i="36" s="1"/>
  <c r="S6" i="36"/>
  <c r="U6" i="36" s="1"/>
  <c r="S37" i="36"/>
  <c r="U37" i="36" s="1"/>
  <c r="S36" i="36"/>
  <c r="U36" i="36" s="1"/>
  <c r="S84" i="36"/>
  <c r="U84" i="36" s="1"/>
  <c r="S77" i="36"/>
  <c r="U77" i="36" s="1"/>
  <c r="S27" i="36"/>
  <c r="U27" i="36" s="1"/>
  <c r="S68" i="36"/>
  <c r="U68" i="36" s="1"/>
  <c r="S29" i="36"/>
  <c r="U29" i="36" s="1"/>
  <c r="S34" i="36"/>
  <c r="U34" i="36" s="1"/>
  <c r="S33" i="36"/>
  <c r="U33" i="36" s="1"/>
  <c r="P26" i="36"/>
  <c r="R26" i="36" s="1"/>
  <c r="P47" i="36"/>
  <c r="R47" i="36" s="1"/>
  <c r="P46" i="36"/>
  <c r="R46" i="36" s="1"/>
  <c r="P66" i="36"/>
  <c r="R66" i="36" s="1"/>
  <c r="P49" i="36"/>
  <c r="R49" i="36" s="1"/>
  <c r="P45" i="36"/>
  <c r="R45" i="36" s="1"/>
  <c r="P71" i="36"/>
  <c r="R71" i="36" s="1"/>
  <c r="P83" i="36"/>
  <c r="R83" i="36" s="1"/>
  <c r="P51" i="36"/>
  <c r="R51" i="36" s="1"/>
  <c r="P65" i="36"/>
  <c r="R65" i="36" s="1"/>
  <c r="P10" i="36"/>
  <c r="R10" i="36" s="1"/>
  <c r="P21" i="36"/>
  <c r="R21" i="36" s="1"/>
  <c r="P20" i="36"/>
  <c r="R20" i="36" s="1"/>
  <c r="P11" i="36"/>
  <c r="R11" i="36" s="1"/>
  <c r="P53" i="36"/>
  <c r="R53" i="36" s="1"/>
  <c r="P18" i="36"/>
  <c r="R18" i="36" s="1"/>
  <c r="P25" i="36"/>
  <c r="R25" i="36" s="1"/>
  <c r="P70" i="36"/>
  <c r="R70" i="36" s="1"/>
  <c r="P50" i="36"/>
  <c r="R50" i="36" s="1"/>
  <c r="P63" i="36"/>
  <c r="R63" i="36" s="1"/>
  <c r="P59" i="36"/>
  <c r="R59" i="36" s="1"/>
  <c r="P58" i="36"/>
  <c r="R58" i="36" s="1"/>
  <c r="P13" i="36"/>
  <c r="R13" i="36" s="1"/>
  <c r="P31" i="36"/>
  <c r="R31" i="36" s="1"/>
  <c r="P16" i="36"/>
  <c r="R16" i="36" s="1"/>
  <c r="P28" i="36"/>
  <c r="R28" i="36" s="1"/>
  <c r="P62" i="36"/>
  <c r="R62" i="36" s="1"/>
  <c r="P43" i="36"/>
  <c r="R43" i="36" s="1"/>
  <c r="P55" i="36"/>
  <c r="R55" i="36" s="1"/>
  <c r="P69" i="36"/>
  <c r="R69" i="36" s="1"/>
  <c r="P82" i="36"/>
  <c r="R82" i="36" s="1"/>
  <c r="P81" i="36"/>
  <c r="R81" i="36" s="1"/>
  <c r="P79" i="36"/>
  <c r="R79" i="36" s="1"/>
  <c r="P42" i="36"/>
  <c r="R42" i="36" s="1"/>
  <c r="P54" i="36"/>
  <c r="R54" i="36" s="1"/>
  <c r="P75" i="36"/>
  <c r="R75" i="36" s="1"/>
  <c r="P24" i="36"/>
  <c r="R24" i="36" s="1"/>
  <c r="P88" i="36"/>
  <c r="R88" i="36" s="1"/>
  <c r="P85" i="36"/>
  <c r="R85" i="36" s="1"/>
  <c r="P78" i="36"/>
  <c r="R78" i="36" s="1"/>
  <c r="P74" i="36"/>
  <c r="R74" i="36" s="1"/>
  <c r="P73" i="36"/>
  <c r="R73" i="36" s="1"/>
  <c r="P41" i="36"/>
  <c r="R41" i="36" s="1"/>
  <c r="P57" i="36"/>
  <c r="R57" i="36" s="1"/>
  <c r="P39" i="36"/>
  <c r="R39" i="36" s="1"/>
  <c r="P3" i="36"/>
  <c r="R3" i="36" s="1"/>
  <c r="P38" i="36"/>
  <c r="R38" i="36" s="1"/>
  <c r="P17" i="36"/>
  <c r="R17" i="36" s="1"/>
  <c r="P7" i="36"/>
  <c r="R7" i="36" s="1"/>
  <c r="P8" i="36"/>
  <c r="R8" i="36" s="1"/>
  <c r="P6" i="36"/>
  <c r="R6" i="36" s="1"/>
  <c r="P37" i="36"/>
  <c r="R37" i="36" s="1"/>
  <c r="P35" i="36"/>
  <c r="R35" i="36" s="1"/>
  <c r="P77" i="36"/>
  <c r="R77" i="36" s="1"/>
  <c r="P22" i="36"/>
  <c r="R22" i="36" s="1"/>
  <c r="P29" i="36"/>
  <c r="R29" i="36" s="1"/>
  <c r="P34" i="36"/>
  <c r="R34" i="36" s="1"/>
  <c r="P33" i="36"/>
  <c r="R33" i="36" s="1"/>
  <c r="P67" i="36"/>
  <c r="R67" i="36" s="1"/>
  <c r="M20" i="36"/>
  <c r="O20" i="36" s="1"/>
  <c r="M46" i="36"/>
  <c r="O46" i="36" s="1"/>
  <c r="M66" i="36"/>
  <c r="O66" i="36" s="1"/>
  <c r="M49" i="36"/>
  <c r="O49" i="36" s="1"/>
  <c r="M45" i="36"/>
  <c r="O45" i="36" s="1"/>
  <c r="M83" i="36"/>
  <c r="O83" i="36" s="1"/>
  <c r="M44" i="36"/>
  <c r="O44" i="36" s="1"/>
  <c r="M65" i="36"/>
  <c r="O65" i="36" s="1"/>
  <c r="M64" i="36"/>
  <c r="O64" i="36" s="1"/>
  <c r="M10" i="36"/>
  <c r="O10" i="36" s="1"/>
  <c r="M11" i="36"/>
  <c r="O11" i="36" s="1"/>
  <c r="M9" i="36"/>
  <c r="O9" i="36" s="1"/>
  <c r="M48" i="36"/>
  <c r="O48" i="36" s="1"/>
  <c r="M53" i="36"/>
  <c r="O53" i="36" s="1"/>
  <c r="M19" i="36"/>
  <c r="O19" i="36" s="1"/>
  <c r="M25" i="36"/>
  <c r="O25" i="36" s="1"/>
  <c r="M5" i="36"/>
  <c r="O5" i="36" s="1"/>
  <c r="M70" i="36"/>
  <c r="O70" i="36" s="1"/>
  <c r="M50" i="36"/>
  <c r="O50" i="36" s="1"/>
  <c r="M58" i="36"/>
  <c r="O58" i="36" s="1"/>
  <c r="M76" i="36"/>
  <c r="O76" i="36" s="1"/>
  <c r="M56" i="36"/>
  <c r="O56" i="36" s="1"/>
  <c r="M14" i="36"/>
  <c r="O14" i="36" s="1"/>
  <c r="M72" i="36"/>
  <c r="O72" i="36" s="1"/>
  <c r="M16" i="36"/>
  <c r="O16" i="36" s="1"/>
  <c r="M28" i="36"/>
  <c r="O28" i="36" s="1"/>
  <c r="M62" i="36"/>
  <c r="O62" i="36" s="1"/>
  <c r="M23" i="36"/>
  <c r="O23" i="36" s="1"/>
  <c r="M69" i="36"/>
  <c r="O69" i="36" s="1"/>
  <c r="M81" i="36"/>
  <c r="O81" i="36" s="1"/>
  <c r="M80" i="36"/>
  <c r="O80" i="36" s="1"/>
  <c r="M42" i="36"/>
  <c r="O42" i="36" s="1"/>
  <c r="M54" i="36"/>
  <c r="O54" i="36" s="1"/>
  <c r="M24" i="36"/>
  <c r="O24" i="36" s="1"/>
  <c r="M52" i="36"/>
  <c r="O52" i="36" s="1"/>
  <c r="M85" i="36"/>
  <c r="O85" i="36" s="1"/>
  <c r="M78" i="36"/>
  <c r="O78" i="36" s="1"/>
  <c r="M74" i="36"/>
  <c r="O74" i="36" s="1"/>
  <c r="M73" i="36"/>
  <c r="O73" i="36" s="1"/>
  <c r="M32" i="36"/>
  <c r="O32" i="36" s="1"/>
  <c r="M41" i="36"/>
  <c r="O41" i="36" s="1"/>
  <c r="M57" i="36"/>
  <c r="O57" i="36" s="1"/>
  <c r="M40" i="36"/>
  <c r="O40" i="36" s="1"/>
  <c r="M3" i="36"/>
  <c r="O3" i="36" s="1"/>
  <c r="M38" i="36"/>
  <c r="O38" i="36" s="1"/>
  <c r="M17" i="36"/>
  <c r="O17" i="36" s="1"/>
  <c r="M7" i="36"/>
  <c r="O7" i="36" s="1"/>
  <c r="M6" i="36"/>
  <c r="O6" i="36" s="1"/>
  <c r="M37" i="36"/>
  <c r="O37" i="36" s="1"/>
  <c r="M36" i="36"/>
  <c r="O36" i="36" s="1"/>
  <c r="M77" i="36"/>
  <c r="O77" i="36" s="1"/>
  <c r="M27" i="36"/>
  <c r="O27" i="36" s="1"/>
  <c r="M68" i="36"/>
  <c r="O68" i="36" s="1"/>
  <c r="M29" i="36"/>
  <c r="O29" i="36" s="1"/>
  <c r="M34" i="36"/>
  <c r="O34" i="36" s="1"/>
  <c r="M33" i="36"/>
  <c r="O33" i="36" s="1"/>
  <c r="J10" i="36"/>
  <c r="L10" i="36" s="1"/>
  <c r="J9" i="36"/>
  <c r="L9" i="36" s="1"/>
  <c r="J20" i="36"/>
  <c r="L20" i="36" s="1"/>
  <c r="J11" i="36"/>
  <c r="L11" i="36" s="1"/>
  <c r="J46" i="36"/>
  <c r="L46" i="36" s="1"/>
  <c r="J44" i="36"/>
  <c r="L44" i="36" s="1"/>
  <c r="J48" i="36"/>
  <c r="L48" i="36" s="1"/>
  <c r="J53" i="36"/>
  <c r="L53" i="36" s="1"/>
  <c r="J19" i="36"/>
  <c r="L19" i="36" s="1"/>
  <c r="J25" i="36"/>
  <c r="L25" i="36" s="1"/>
  <c r="J5" i="36"/>
  <c r="L5" i="36" s="1"/>
  <c r="J70" i="36"/>
  <c r="L70" i="36" s="1"/>
  <c r="J50" i="36"/>
  <c r="L50" i="36" s="1"/>
  <c r="J58" i="36"/>
  <c r="L58" i="36" s="1"/>
  <c r="J76" i="36"/>
  <c r="L76" i="36" s="1"/>
  <c r="J56" i="36"/>
  <c r="L56" i="36" s="1"/>
  <c r="J14" i="36"/>
  <c r="L14" i="36" s="1"/>
  <c r="J72" i="36"/>
  <c r="L72" i="36" s="1"/>
  <c r="J16" i="36"/>
  <c r="L16" i="36" s="1"/>
  <c r="J28" i="36"/>
  <c r="L28" i="36" s="1"/>
  <c r="J62" i="36"/>
  <c r="L62" i="36" s="1"/>
  <c r="J23" i="36"/>
  <c r="L23" i="36" s="1"/>
  <c r="J82" i="36"/>
  <c r="L82" i="36" s="1"/>
  <c r="J80" i="36"/>
  <c r="L80" i="36" s="1"/>
  <c r="J42" i="36"/>
  <c r="L42" i="36" s="1"/>
  <c r="J54" i="36"/>
  <c r="L54" i="36" s="1"/>
  <c r="J24" i="36"/>
  <c r="L24" i="36" s="1"/>
  <c r="J52" i="36"/>
  <c r="L52" i="36" s="1"/>
  <c r="J88" i="36"/>
  <c r="L88" i="36" s="1"/>
  <c r="J78" i="36"/>
  <c r="L78" i="36" s="1"/>
  <c r="J74" i="36"/>
  <c r="L74" i="36" s="1"/>
  <c r="J32" i="36"/>
  <c r="L32" i="36" s="1"/>
  <c r="J41" i="36"/>
  <c r="L41" i="36" s="1"/>
  <c r="J40" i="36"/>
  <c r="L40" i="36" s="1"/>
  <c r="J38" i="36"/>
  <c r="L38" i="36" s="1"/>
  <c r="J17" i="36"/>
  <c r="L17" i="36" s="1"/>
  <c r="J7" i="36"/>
  <c r="L7" i="36" s="1"/>
  <c r="J6" i="36"/>
  <c r="L6" i="36" s="1"/>
  <c r="J37" i="36"/>
  <c r="L37" i="36" s="1"/>
  <c r="J36" i="36"/>
  <c r="L36" i="36" s="1"/>
  <c r="J84" i="36"/>
  <c r="L84" i="36" s="1"/>
  <c r="J27" i="36"/>
  <c r="L27" i="36" s="1"/>
  <c r="J68" i="36"/>
  <c r="L68" i="36" s="1"/>
  <c r="J29" i="36"/>
  <c r="L29" i="36" s="1"/>
  <c r="J34" i="36"/>
  <c r="L34" i="36" s="1"/>
  <c r="J33" i="36"/>
  <c r="L33" i="36" s="1"/>
  <c r="G20" i="36"/>
  <c r="G26" i="36"/>
  <c r="G47" i="36"/>
  <c r="G46" i="36"/>
  <c r="G66" i="36"/>
  <c r="G71" i="36"/>
  <c r="G83" i="36"/>
  <c r="G44" i="36"/>
  <c r="G51" i="36"/>
  <c r="G64" i="36"/>
  <c r="G21" i="36"/>
  <c r="G11" i="36"/>
  <c r="G9" i="36"/>
  <c r="G48" i="36"/>
  <c r="G19" i="36"/>
  <c r="G18" i="36"/>
  <c r="G25" i="36"/>
  <c r="G5" i="36"/>
  <c r="G70" i="36"/>
  <c r="G50" i="36"/>
  <c r="G63" i="36"/>
  <c r="G59" i="36"/>
  <c r="G58" i="36"/>
  <c r="G13" i="36"/>
  <c r="G76" i="36"/>
  <c r="G56" i="36"/>
  <c r="G14" i="36"/>
  <c r="G72" i="36"/>
  <c r="G31" i="36"/>
  <c r="G62" i="36"/>
  <c r="G23" i="36"/>
  <c r="G43" i="36"/>
  <c r="G55" i="36"/>
  <c r="G82" i="36"/>
  <c r="G80" i="36"/>
  <c r="G79" i="36"/>
  <c r="G42" i="36"/>
  <c r="G54" i="36"/>
  <c r="G75" i="36"/>
  <c r="G52" i="36"/>
  <c r="G85" i="36"/>
  <c r="G78" i="36"/>
  <c r="G74" i="36"/>
  <c r="G32" i="36"/>
  <c r="G40" i="36"/>
  <c r="G39" i="36"/>
  <c r="G38" i="36"/>
  <c r="G17" i="36"/>
  <c r="G7" i="36"/>
  <c r="G8" i="36"/>
  <c r="G36" i="36"/>
  <c r="G35" i="36"/>
  <c r="G22" i="36"/>
  <c r="G27" i="36"/>
  <c r="G68" i="36"/>
  <c r="G29" i="36"/>
  <c r="G34" i="36"/>
  <c r="G67" i="36"/>
  <c r="D20" i="36"/>
  <c r="F20" i="36" s="1"/>
  <c r="D10" i="36"/>
  <c r="F10" i="36" s="1"/>
  <c r="D18" i="36"/>
  <c r="F18" i="36" s="1"/>
  <c r="D5" i="36"/>
  <c r="F5" i="36" s="1"/>
  <c r="D70" i="36"/>
  <c r="F70" i="36" s="1"/>
  <c r="D58" i="36"/>
  <c r="F58" i="36" s="1"/>
  <c r="D13" i="36"/>
  <c r="F13" i="36" s="1"/>
  <c r="D76" i="36"/>
  <c r="F76" i="36" s="1"/>
  <c r="D14" i="36"/>
  <c r="F14" i="36" s="1"/>
  <c r="D72" i="36"/>
  <c r="F72" i="36" s="1"/>
  <c r="D31" i="36"/>
  <c r="F31" i="36" s="1"/>
  <c r="D16" i="36"/>
  <c r="F16" i="36" s="1"/>
  <c r="D28" i="36"/>
  <c r="F28" i="36" s="1"/>
  <c r="D62" i="36"/>
  <c r="F62" i="36" s="1"/>
  <c r="D23" i="36"/>
  <c r="F23" i="36" s="1"/>
  <c r="D43" i="36"/>
  <c r="F43" i="36" s="1"/>
  <c r="D55" i="36"/>
  <c r="F55" i="36" s="1"/>
  <c r="D69" i="36"/>
  <c r="F69" i="36" s="1"/>
  <c r="D82" i="36"/>
  <c r="F82" i="36" s="1"/>
  <c r="D81" i="36"/>
  <c r="F81" i="36" s="1"/>
  <c r="D80" i="36"/>
  <c r="F80" i="36" s="1"/>
  <c r="D42" i="36"/>
  <c r="F42" i="36" s="1"/>
  <c r="D24" i="36"/>
  <c r="F24" i="36" s="1"/>
  <c r="D88" i="36"/>
  <c r="F88" i="36" s="1"/>
  <c r="D85" i="36"/>
  <c r="F85" i="36" s="1"/>
  <c r="D78" i="36"/>
  <c r="F78" i="36" s="1"/>
  <c r="D74" i="36"/>
  <c r="F74" i="36" s="1"/>
  <c r="D73" i="36"/>
  <c r="F73" i="36" s="1"/>
  <c r="D41" i="36"/>
  <c r="F41" i="36" s="1"/>
  <c r="D57" i="36"/>
  <c r="F57" i="36" s="1"/>
  <c r="D39" i="36"/>
  <c r="F39" i="36" s="1"/>
  <c r="D38" i="36"/>
  <c r="F38" i="36" s="1"/>
  <c r="D8" i="36"/>
  <c r="F8" i="36" s="1"/>
  <c r="D6" i="36"/>
  <c r="F6" i="36" s="1"/>
  <c r="D37" i="36"/>
  <c r="F37" i="36" s="1"/>
  <c r="D35" i="36"/>
  <c r="F35" i="36" s="1"/>
  <c r="D84" i="36"/>
  <c r="F84" i="36" s="1"/>
  <c r="D77" i="36"/>
  <c r="F77" i="36" s="1"/>
  <c r="D22" i="36"/>
  <c r="F22" i="36" s="1"/>
  <c r="D68" i="36"/>
  <c r="F68" i="36" s="1"/>
  <c r="D29" i="36"/>
  <c r="F29" i="36" s="1"/>
  <c r="D34" i="36"/>
  <c r="F34" i="36" s="1"/>
  <c r="D33" i="36"/>
  <c r="F33" i="36" s="1"/>
  <c r="D56" i="36"/>
  <c r="F56" i="36" s="1"/>
  <c r="CP5" i="36"/>
  <c r="CR5" i="36" s="1"/>
  <c r="CP9" i="36"/>
  <c r="CR9" i="36" s="1"/>
  <c r="CP11" i="36"/>
  <c r="CR11" i="36" s="1"/>
  <c r="CP14" i="36"/>
  <c r="CR14" i="36" s="1"/>
  <c r="CP19" i="36"/>
  <c r="CR19" i="36" s="1"/>
  <c r="CP23" i="36"/>
  <c r="CR23" i="36" s="1"/>
  <c r="CP27" i="36"/>
  <c r="CR27" i="36" s="1"/>
  <c r="CP32" i="36"/>
  <c r="CR32" i="36" s="1"/>
  <c r="CP36" i="36"/>
  <c r="CR36" i="36" s="1"/>
  <c r="CP40" i="36"/>
  <c r="CR40" i="36" s="1"/>
  <c r="CP44" i="36"/>
  <c r="CR44" i="36" s="1"/>
  <c r="CP46" i="36"/>
  <c r="CR46" i="36" s="1"/>
  <c r="CP48" i="36"/>
  <c r="CR48" i="36" s="1"/>
  <c r="CP52" i="36"/>
  <c r="CR52" i="36" s="1"/>
  <c r="CP56" i="36"/>
  <c r="CR56" i="36" s="1"/>
  <c r="CP64" i="36"/>
  <c r="CR64" i="36" s="1"/>
  <c r="CP66" i="36"/>
  <c r="CR66" i="36" s="1"/>
  <c r="CP68" i="36"/>
  <c r="CR68" i="36" s="1"/>
  <c r="CP72" i="36"/>
  <c r="CR72" i="36" s="1"/>
  <c r="CP76" i="36"/>
  <c r="CR76" i="36" s="1"/>
  <c r="CP80" i="36"/>
  <c r="CR80" i="36" s="1"/>
  <c r="CP84" i="36"/>
  <c r="CR84" i="36" s="1"/>
  <c r="CM5" i="36"/>
  <c r="CO5" i="36" s="1"/>
  <c r="CM9" i="36"/>
  <c r="CO9" i="36" s="1"/>
  <c r="CM14" i="36"/>
  <c r="CO14" i="36" s="1"/>
  <c r="CM19" i="36"/>
  <c r="CO19" i="36" s="1"/>
  <c r="CM23" i="36"/>
  <c r="CO23" i="36" s="1"/>
  <c r="CM27" i="36"/>
  <c r="CO27" i="36" s="1"/>
  <c r="CM32" i="36"/>
  <c r="CO32" i="36" s="1"/>
  <c r="CM36" i="36"/>
  <c r="CO36" i="36" s="1"/>
  <c r="CM40" i="36"/>
  <c r="CO40" i="36" s="1"/>
  <c r="CM44" i="36"/>
  <c r="CO44" i="36" s="1"/>
  <c r="CM48" i="36"/>
  <c r="CO48" i="36" s="1"/>
  <c r="CM52" i="36"/>
  <c r="CO52" i="36" s="1"/>
  <c r="CM56" i="36"/>
  <c r="CO56" i="36" s="1"/>
  <c r="CM64" i="36"/>
  <c r="CO64" i="36" s="1"/>
  <c r="CM68" i="36"/>
  <c r="CO68" i="36" s="1"/>
  <c r="CM72" i="36"/>
  <c r="CO72" i="36" s="1"/>
  <c r="CM76" i="36"/>
  <c r="CO76" i="36" s="1"/>
  <c r="CM80" i="36"/>
  <c r="CO80" i="36" s="1"/>
  <c r="CM84" i="36"/>
  <c r="CO84" i="36" s="1"/>
  <c r="CJ8" i="36"/>
  <c r="CL8" i="36" s="1"/>
  <c r="CJ13" i="36"/>
  <c r="CL13" i="36" s="1"/>
  <c r="CJ18" i="36"/>
  <c r="CL18" i="36" s="1"/>
  <c r="CJ22" i="36"/>
  <c r="CL22" i="36" s="1"/>
  <c r="CJ26" i="36"/>
  <c r="CL26" i="36" s="1"/>
  <c r="CJ31" i="36"/>
  <c r="CL31" i="36" s="1"/>
  <c r="CJ35" i="36"/>
  <c r="CL35" i="36" s="1"/>
  <c r="CJ39" i="36"/>
  <c r="CL39" i="36" s="1"/>
  <c r="CJ43" i="36"/>
  <c r="CL43" i="36" s="1"/>
  <c r="CJ47" i="36"/>
  <c r="CL47" i="36" s="1"/>
  <c r="CJ51" i="36"/>
  <c r="CL51" i="36" s="1"/>
  <c r="CJ55" i="36"/>
  <c r="CL55" i="36" s="1"/>
  <c r="CJ59" i="36"/>
  <c r="CL59" i="36" s="1"/>
  <c r="CJ63" i="36"/>
  <c r="CL63" i="36" s="1"/>
  <c r="CJ67" i="36"/>
  <c r="CL67" i="36" s="1"/>
  <c r="CJ71" i="36"/>
  <c r="CL71" i="36" s="1"/>
  <c r="CJ75" i="36"/>
  <c r="CL75" i="36" s="1"/>
  <c r="CJ79" i="36"/>
  <c r="CL79" i="36" s="1"/>
  <c r="CJ83" i="36"/>
  <c r="CL83" i="36" s="1"/>
  <c r="CG6" i="36"/>
  <c r="CI6" i="36" s="1"/>
  <c r="CG8" i="36"/>
  <c r="CI8" i="36" s="1"/>
  <c r="CG10" i="36"/>
  <c r="CI10" i="36" s="1"/>
  <c r="CG13" i="36"/>
  <c r="CI13" i="36" s="1"/>
  <c r="CG16" i="36"/>
  <c r="CI16" i="36" s="1"/>
  <c r="CG18" i="36"/>
  <c r="CI18" i="36" s="1"/>
  <c r="CG22" i="36"/>
  <c r="CI22" i="36" s="1"/>
  <c r="CG24" i="36"/>
  <c r="CI24" i="36" s="1"/>
  <c r="CG26" i="36"/>
  <c r="CI26" i="36" s="1"/>
  <c r="CG28" i="36"/>
  <c r="CI28" i="36" s="1"/>
  <c r="CG31" i="36"/>
  <c r="CI31" i="36" s="1"/>
  <c r="CG33" i="36"/>
  <c r="CI33" i="36" s="1"/>
  <c r="CG35" i="36"/>
  <c r="CI35" i="36" s="1"/>
  <c r="CG37" i="36"/>
  <c r="CI37" i="36" s="1"/>
  <c r="CG39" i="36"/>
  <c r="CI39" i="36" s="1"/>
  <c r="CG41" i="36"/>
  <c r="CI41" i="36" s="1"/>
  <c r="CG43" i="36"/>
  <c r="CI43" i="36" s="1"/>
  <c r="CG45" i="36"/>
  <c r="CI45" i="36" s="1"/>
  <c r="CG46" i="36"/>
  <c r="CI46" i="36" s="1"/>
  <c r="CG47" i="36"/>
  <c r="CI47" i="36" s="1"/>
  <c r="CG49" i="36"/>
  <c r="CI49" i="36" s="1"/>
  <c r="CG51" i="36"/>
  <c r="CI51" i="36" s="1"/>
  <c r="CG53" i="36"/>
  <c r="CI53" i="36" s="1"/>
  <c r="CG55" i="36"/>
  <c r="CI55" i="36" s="1"/>
  <c r="CG57" i="36"/>
  <c r="CI57" i="36" s="1"/>
  <c r="CG59" i="36"/>
  <c r="CI59" i="36" s="1"/>
  <c r="CG63" i="36"/>
  <c r="CI63" i="36" s="1"/>
  <c r="CG65" i="36"/>
  <c r="CI65" i="36" s="1"/>
  <c r="CG66" i="36"/>
  <c r="CI66" i="36" s="1"/>
  <c r="CG67" i="36"/>
  <c r="CI67" i="36" s="1"/>
  <c r="CG69" i="36"/>
  <c r="CI69" i="36" s="1"/>
  <c r="CG71" i="36"/>
  <c r="CI71" i="36" s="1"/>
  <c r="CG73" i="36"/>
  <c r="CI73" i="36" s="1"/>
  <c r="CG75" i="36"/>
  <c r="CI75" i="36" s="1"/>
  <c r="CG77" i="36"/>
  <c r="CI77" i="36" s="1"/>
  <c r="CG79" i="36"/>
  <c r="CI79" i="36" s="1"/>
  <c r="CG81" i="36"/>
  <c r="CI81" i="36" s="1"/>
  <c r="CG83" i="36"/>
  <c r="CI83" i="36" s="1"/>
  <c r="CG85" i="36"/>
  <c r="CI85" i="36" s="1"/>
  <c r="CD8" i="36"/>
  <c r="CF8" i="36" s="1"/>
  <c r="CD13" i="36"/>
  <c r="CF13" i="36" s="1"/>
  <c r="CD18" i="36"/>
  <c r="CF18" i="36" s="1"/>
  <c r="CD22" i="36"/>
  <c r="CF22" i="36" s="1"/>
  <c r="CD26" i="36"/>
  <c r="CF26" i="36" s="1"/>
  <c r="CD31" i="36"/>
  <c r="CF31" i="36" s="1"/>
  <c r="CD35" i="36"/>
  <c r="CF35" i="36" s="1"/>
  <c r="CD39" i="36"/>
  <c r="CF39" i="36" s="1"/>
  <c r="CD43" i="36"/>
  <c r="CF43" i="36" s="1"/>
  <c r="CD45" i="36"/>
  <c r="CF45" i="36" s="1"/>
  <c r="CD47" i="36"/>
  <c r="CF47" i="36" s="1"/>
  <c r="CD49" i="36"/>
  <c r="CF49" i="36" s="1"/>
  <c r="CD51" i="36"/>
  <c r="CF51" i="36" s="1"/>
  <c r="CD53" i="36"/>
  <c r="CF53" i="36" s="1"/>
  <c r="CD55" i="36"/>
  <c r="CF55" i="36" s="1"/>
  <c r="CD59" i="36"/>
  <c r="CF59" i="36" s="1"/>
  <c r="CD63" i="36"/>
  <c r="CF63" i="36" s="1"/>
  <c r="CD65" i="36"/>
  <c r="CF65" i="36" s="1"/>
  <c r="CD67" i="36"/>
  <c r="CF67" i="36" s="1"/>
  <c r="CD71" i="36"/>
  <c r="CF71" i="36" s="1"/>
  <c r="CD75" i="36"/>
  <c r="CF75" i="36" s="1"/>
  <c r="CD79" i="36"/>
  <c r="CF79" i="36" s="1"/>
  <c r="CD83" i="36"/>
  <c r="CF83" i="36" s="1"/>
  <c r="CA6" i="36"/>
  <c r="CC6" i="36" s="1"/>
  <c r="CA8" i="36"/>
  <c r="CC8" i="36" s="1"/>
  <c r="CA10" i="36"/>
  <c r="CC10" i="36" s="1"/>
  <c r="CA13" i="36"/>
  <c r="CC13" i="36" s="1"/>
  <c r="CA16" i="36"/>
  <c r="CC16" i="36" s="1"/>
  <c r="CA18" i="36"/>
  <c r="CC18" i="36" s="1"/>
  <c r="CA22" i="36"/>
  <c r="CC22" i="36" s="1"/>
  <c r="CA24" i="36"/>
  <c r="CC24" i="36" s="1"/>
  <c r="CA26" i="36"/>
  <c r="CC26" i="36" s="1"/>
  <c r="CA28" i="36"/>
  <c r="CC28" i="36" s="1"/>
  <c r="CA31" i="36"/>
  <c r="CC31" i="36" s="1"/>
  <c r="CA33" i="36"/>
  <c r="CC33" i="36" s="1"/>
  <c r="CA35" i="36"/>
  <c r="CC35" i="36" s="1"/>
  <c r="CA37" i="36"/>
  <c r="CC37" i="36" s="1"/>
  <c r="CA39" i="36"/>
  <c r="CC39" i="36" s="1"/>
  <c r="CA41" i="36"/>
  <c r="CC41" i="36" s="1"/>
  <c r="CA43" i="36"/>
  <c r="CC43" i="36" s="1"/>
  <c r="CA45" i="36"/>
  <c r="CC45" i="36" s="1"/>
  <c r="CA46" i="36"/>
  <c r="CC46" i="36" s="1"/>
  <c r="CA47" i="36"/>
  <c r="CC47" i="36" s="1"/>
  <c r="CA49" i="36"/>
  <c r="CC49" i="36" s="1"/>
  <c r="CA51" i="36"/>
  <c r="CC51" i="36" s="1"/>
  <c r="CA53" i="36"/>
  <c r="CC53" i="36" s="1"/>
  <c r="CA55" i="36"/>
  <c r="CC55" i="36" s="1"/>
  <c r="CA57" i="36"/>
  <c r="CC57" i="36" s="1"/>
  <c r="CA59" i="36"/>
  <c r="CC59" i="36" s="1"/>
  <c r="CA63" i="36"/>
  <c r="CC63" i="36" s="1"/>
  <c r="CA65" i="36"/>
  <c r="CC65" i="36" s="1"/>
  <c r="CA66" i="36"/>
  <c r="CC66" i="36" s="1"/>
  <c r="CA67" i="36"/>
  <c r="CC67" i="36" s="1"/>
  <c r="CA69" i="36"/>
  <c r="CC69" i="36" s="1"/>
  <c r="CA71" i="36"/>
  <c r="CC71" i="36" s="1"/>
  <c r="CA73" i="36"/>
  <c r="CC73" i="36" s="1"/>
  <c r="CA75" i="36"/>
  <c r="CC75" i="36" s="1"/>
  <c r="CA77" i="36"/>
  <c r="CC77" i="36" s="1"/>
  <c r="CA79" i="36"/>
  <c r="CC79" i="36" s="1"/>
  <c r="CA81" i="36"/>
  <c r="CC81" i="36" s="1"/>
  <c r="CA83" i="36"/>
  <c r="CC83" i="36" s="1"/>
  <c r="CA85" i="36"/>
  <c r="CC85" i="36" s="1"/>
  <c r="BX6" i="36"/>
  <c r="BZ6" i="36" s="1"/>
  <c r="BX8" i="36"/>
  <c r="BZ8" i="36" s="1"/>
  <c r="BX10" i="36"/>
  <c r="BZ10" i="36" s="1"/>
  <c r="BX13" i="36"/>
  <c r="BZ13" i="36" s="1"/>
  <c r="BX16" i="36"/>
  <c r="BZ16" i="36" s="1"/>
  <c r="BX18" i="36"/>
  <c r="BZ18" i="36" s="1"/>
  <c r="BX22" i="36"/>
  <c r="BZ22" i="36" s="1"/>
  <c r="BX24" i="36"/>
  <c r="BZ24" i="36" s="1"/>
  <c r="BX26" i="36"/>
  <c r="BZ26" i="36" s="1"/>
  <c r="BX28" i="36"/>
  <c r="BZ28" i="36" s="1"/>
  <c r="BX31" i="36"/>
  <c r="BZ31" i="36" s="1"/>
  <c r="BX33" i="36"/>
  <c r="BZ33" i="36" s="1"/>
  <c r="BX35" i="36"/>
  <c r="BZ35" i="36" s="1"/>
  <c r="BX37" i="36"/>
  <c r="BZ37" i="36" s="1"/>
  <c r="BX39" i="36"/>
  <c r="BZ39" i="36" s="1"/>
  <c r="BX41" i="36"/>
  <c r="BZ41" i="36" s="1"/>
  <c r="BX43" i="36"/>
  <c r="BZ43" i="36" s="1"/>
  <c r="BX45" i="36"/>
  <c r="BZ45" i="36" s="1"/>
  <c r="BX46" i="36"/>
  <c r="BZ46" i="36" s="1"/>
  <c r="BX47" i="36"/>
  <c r="BZ47" i="36" s="1"/>
  <c r="BX49" i="36"/>
  <c r="BZ49" i="36" s="1"/>
  <c r="BX51" i="36"/>
  <c r="BZ51" i="36" s="1"/>
  <c r="BX53" i="36"/>
  <c r="BZ53" i="36" s="1"/>
  <c r="BX55" i="36"/>
  <c r="BZ55" i="36" s="1"/>
  <c r="BX57" i="36"/>
  <c r="BZ57" i="36" s="1"/>
  <c r="BX59" i="36"/>
  <c r="BZ59" i="36" s="1"/>
  <c r="BX63" i="36"/>
  <c r="BZ63" i="36" s="1"/>
  <c r="BX65" i="36"/>
  <c r="BZ65" i="36" s="1"/>
  <c r="BX66" i="36"/>
  <c r="BZ66" i="36" s="1"/>
  <c r="BX67" i="36"/>
  <c r="BZ67" i="36" s="1"/>
  <c r="BX69" i="36"/>
  <c r="BZ69" i="36" s="1"/>
  <c r="BX71" i="36"/>
  <c r="BZ71" i="36" s="1"/>
  <c r="BX73" i="36"/>
  <c r="BZ73" i="36" s="1"/>
  <c r="BX75" i="36"/>
  <c r="BZ75" i="36" s="1"/>
  <c r="BX77" i="36"/>
  <c r="BZ77" i="36" s="1"/>
  <c r="BX79" i="36"/>
  <c r="BZ79" i="36" s="1"/>
  <c r="BX81" i="36"/>
  <c r="BZ81" i="36" s="1"/>
  <c r="BX83" i="36"/>
  <c r="BZ83" i="36" s="1"/>
  <c r="BX85" i="36"/>
  <c r="BZ85" i="36" s="1"/>
  <c r="BU5" i="36"/>
  <c r="BW5" i="36" s="1"/>
  <c r="BU9" i="36"/>
  <c r="BW9" i="36" s="1"/>
  <c r="BU11" i="36"/>
  <c r="BW11" i="36" s="1"/>
  <c r="BU14" i="36"/>
  <c r="BW14" i="36" s="1"/>
  <c r="BU19" i="36"/>
  <c r="BW19" i="36" s="1"/>
  <c r="BU23" i="36"/>
  <c r="BW23" i="36" s="1"/>
  <c r="BU27" i="36"/>
  <c r="BW27" i="36" s="1"/>
  <c r="BU32" i="36"/>
  <c r="BW32" i="36" s="1"/>
  <c r="BU36" i="36"/>
  <c r="BW36" i="36" s="1"/>
  <c r="BU40" i="36"/>
  <c r="BW40" i="36" s="1"/>
  <c r="BU44" i="36"/>
  <c r="BW44" i="36" s="1"/>
  <c r="BU46" i="36"/>
  <c r="BW46" i="36" s="1"/>
  <c r="BU48" i="36"/>
  <c r="BW48" i="36" s="1"/>
  <c r="BU52" i="36"/>
  <c r="BW52" i="36" s="1"/>
  <c r="BU56" i="36"/>
  <c r="BW56" i="36" s="1"/>
  <c r="BU64" i="36"/>
  <c r="BW64" i="36" s="1"/>
  <c r="BU66" i="36"/>
  <c r="BW66" i="36" s="1"/>
  <c r="BU68" i="36"/>
  <c r="BW68" i="36" s="1"/>
  <c r="BU72" i="36"/>
  <c r="BW72" i="36" s="1"/>
  <c r="BU76" i="36"/>
  <c r="BW76" i="36" s="1"/>
  <c r="BU80" i="36"/>
  <c r="BW80" i="36" s="1"/>
  <c r="BU84" i="36"/>
  <c r="BW84" i="36" s="1"/>
  <c r="BR5" i="36"/>
  <c r="BT5" i="36" s="1"/>
  <c r="BR14" i="36"/>
  <c r="BT14" i="36" s="1"/>
  <c r="BR19" i="36"/>
  <c r="BT19" i="36" s="1"/>
  <c r="BR23" i="36"/>
  <c r="BT23" i="36" s="1"/>
  <c r="BR25" i="36"/>
  <c r="BT25" i="36" s="1"/>
  <c r="BR27" i="36"/>
  <c r="BT27" i="36" s="1"/>
  <c r="BR32" i="36"/>
  <c r="BT32" i="36" s="1"/>
  <c r="BR36" i="36"/>
  <c r="BT36" i="36" s="1"/>
  <c r="BR40" i="36"/>
  <c r="BT40" i="36" s="1"/>
  <c r="BR44" i="36"/>
  <c r="BT44" i="36" s="1"/>
  <c r="BR46" i="36"/>
  <c r="BT46" i="36" s="1"/>
  <c r="BR48" i="36"/>
  <c r="BT48" i="36" s="1"/>
  <c r="BR50" i="36"/>
  <c r="BT50" i="36" s="1"/>
  <c r="BR52" i="36"/>
  <c r="BT52" i="36" s="1"/>
  <c r="BR56" i="36"/>
  <c r="BT56" i="36" s="1"/>
  <c r="BR58" i="36"/>
  <c r="BT58" i="36" s="1"/>
  <c r="BR64" i="36"/>
  <c r="BT64" i="36" s="1"/>
  <c r="BR66" i="36"/>
  <c r="BT66" i="36" s="1"/>
  <c r="BR68" i="36"/>
  <c r="BT68" i="36" s="1"/>
  <c r="BR70" i="36"/>
  <c r="BT70" i="36" s="1"/>
  <c r="BR72" i="36"/>
  <c r="BT72" i="36" s="1"/>
  <c r="BR76" i="36"/>
  <c r="BT76" i="36" s="1"/>
  <c r="BR80" i="36"/>
  <c r="BT80" i="36" s="1"/>
  <c r="BR84" i="36"/>
  <c r="BT84" i="36" s="1"/>
  <c r="BO5" i="36"/>
  <c r="BQ5" i="36" s="1"/>
  <c r="BO14" i="36"/>
  <c r="BQ14" i="36" s="1"/>
  <c r="BO19" i="36"/>
  <c r="BQ19" i="36" s="1"/>
  <c r="BO23" i="36"/>
  <c r="BQ23" i="36" s="1"/>
  <c r="BO25" i="36"/>
  <c r="BQ25" i="36" s="1"/>
  <c r="BO27" i="36"/>
  <c r="BQ27" i="36" s="1"/>
  <c r="BO32" i="36"/>
  <c r="BQ32" i="36" s="1"/>
  <c r="BO36" i="36"/>
  <c r="BQ36" i="36" s="1"/>
  <c r="BO40" i="36"/>
  <c r="BQ40" i="36" s="1"/>
  <c r="BO44" i="36"/>
  <c r="BQ44" i="36" s="1"/>
  <c r="BO46" i="36"/>
  <c r="BQ46" i="36" s="1"/>
  <c r="BO48" i="36"/>
  <c r="BQ48" i="36" s="1"/>
  <c r="BO50" i="36"/>
  <c r="BQ50" i="36" s="1"/>
  <c r="BO52" i="36"/>
  <c r="BQ52" i="36" s="1"/>
  <c r="BO56" i="36"/>
  <c r="BQ56" i="36" s="1"/>
  <c r="BO58" i="36"/>
  <c r="BQ58" i="36" s="1"/>
  <c r="BO62" i="36"/>
  <c r="BQ62" i="36" s="1"/>
  <c r="BO64" i="36"/>
  <c r="BQ64" i="36" s="1"/>
  <c r="BO66" i="36"/>
  <c r="BQ66" i="36" s="1"/>
  <c r="BO68" i="36"/>
  <c r="BQ68" i="36" s="1"/>
  <c r="BO70" i="36"/>
  <c r="BQ70" i="36" s="1"/>
  <c r="BO72" i="36"/>
  <c r="BQ72" i="36" s="1"/>
  <c r="BO76" i="36"/>
  <c r="BQ76" i="36" s="1"/>
  <c r="BO80" i="36"/>
  <c r="BQ80" i="36" s="1"/>
  <c r="BO82" i="36"/>
  <c r="BQ82" i="36" s="1"/>
  <c r="BO84" i="36"/>
  <c r="BQ84" i="36" s="1"/>
  <c r="BL8" i="36"/>
  <c r="BN8" i="36" s="1"/>
  <c r="BL10" i="36"/>
  <c r="BN10" i="36" s="1"/>
  <c r="BL13" i="36"/>
  <c r="BN13" i="36" s="1"/>
  <c r="BL18" i="36"/>
  <c r="BN18" i="36" s="1"/>
  <c r="BL22" i="36"/>
  <c r="BN22" i="36" s="1"/>
  <c r="BL26" i="36"/>
  <c r="BN26" i="36" s="1"/>
  <c r="BL31" i="36"/>
  <c r="BN31" i="36" s="1"/>
  <c r="BL35" i="36"/>
  <c r="BN35" i="36" s="1"/>
  <c r="BL39" i="36"/>
  <c r="BN39" i="36" s="1"/>
  <c r="BL43" i="36"/>
  <c r="BN43" i="36" s="1"/>
  <c r="BL45" i="36"/>
  <c r="BN45" i="36" s="1"/>
  <c r="BL47" i="36"/>
  <c r="BN47" i="36" s="1"/>
  <c r="BL49" i="36"/>
  <c r="BN49" i="36" s="1"/>
  <c r="BL51" i="36"/>
  <c r="BN51" i="36" s="1"/>
  <c r="BL55" i="36"/>
  <c r="BN55" i="36" s="1"/>
  <c r="BL59" i="36"/>
  <c r="BN59" i="36" s="1"/>
  <c r="BL63" i="36"/>
  <c r="BN63" i="36" s="1"/>
  <c r="BL65" i="36"/>
  <c r="BN65" i="36" s="1"/>
  <c r="BL67" i="36"/>
  <c r="BN67" i="36" s="1"/>
  <c r="BL71" i="36"/>
  <c r="BN71" i="36" s="1"/>
  <c r="BL75" i="36"/>
  <c r="BN75" i="36" s="1"/>
  <c r="BL79" i="36"/>
  <c r="BN79" i="36" s="1"/>
  <c r="BL83" i="36"/>
  <c r="BN83" i="36" s="1"/>
  <c r="BI8" i="36"/>
  <c r="BK8" i="36" s="1"/>
  <c r="BI13" i="36"/>
  <c r="BK13" i="36" s="1"/>
  <c r="BI18" i="36"/>
  <c r="BK18" i="36" s="1"/>
  <c r="BI22" i="36"/>
  <c r="BK22" i="36" s="1"/>
  <c r="BI26" i="36"/>
  <c r="BK26" i="36" s="1"/>
  <c r="BI31" i="36"/>
  <c r="BK31" i="36" s="1"/>
  <c r="BI35" i="36"/>
  <c r="BK35" i="36" s="1"/>
  <c r="BI39" i="36"/>
  <c r="BK39" i="36" s="1"/>
  <c r="BI43" i="36"/>
  <c r="BK43" i="36" s="1"/>
  <c r="BI45" i="36"/>
  <c r="BK45" i="36" s="1"/>
  <c r="BI47" i="36"/>
  <c r="BK47" i="36" s="1"/>
  <c r="BI49" i="36"/>
  <c r="BK49" i="36" s="1"/>
  <c r="BI51" i="36"/>
  <c r="BK51" i="36" s="1"/>
  <c r="BI53" i="36"/>
  <c r="BK53" i="36" s="1"/>
  <c r="BI55" i="36"/>
  <c r="BK55" i="36" s="1"/>
  <c r="BI59" i="36"/>
  <c r="BK59" i="36" s="1"/>
  <c r="BI63" i="36"/>
  <c r="BK63" i="36" s="1"/>
  <c r="BI65" i="36"/>
  <c r="BK65" i="36" s="1"/>
  <c r="BI67" i="36"/>
  <c r="BK67" i="36" s="1"/>
  <c r="BI71" i="36"/>
  <c r="BK71" i="36" s="1"/>
  <c r="BI75" i="36"/>
  <c r="BK75" i="36" s="1"/>
  <c r="BI79" i="36"/>
  <c r="BK79" i="36" s="1"/>
  <c r="BI83" i="36"/>
  <c r="BK83" i="36" s="1"/>
  <c r="BF5" i="36"/>
  <c r="BH5" i="36" s="1"/>
  <c r="BF9" i="36"/>
  <c r="BH9" i="36" s="1"/>
  <c r="BF14" i="36"/>
  <c r="BH14" i="36" s="1"/>
  <c r="BF19" i="36"/>
  <c r="BH19" i="36" s="1"/>
  <c r="BF23" i="36"/>
  <c r="BH23" i="36" s="1"/>
  <c r="BF27" i="36"/>
  <c r="BH27" i="36" s="1"/>
  <c r="BF32" i="36"/>
  <c r="BH32" i="36" s="1"/>
  <c r="BF36" i="36"/>
  <c r="BH36" i="36" s="1"/>
  <c r="BF40" i="36"/>
  <c r="BH40" i="36" s="1"/>
  <c r="BF44" i="36"/>
  <c r="BH44" i="36" s="1"/>
  <c r="BF46" i="36"/>
  <c r="BH46" i="36" s="1"/>
  <c r="BF48" i="36"/>
  <c r="BH48" i="36" s="1"/>
  <c r="BF52" i="36"/>
  <c r="BH52" i="36" s="1"/>
  <c r="BF56" i="36"/>
  <c r="BH56" i="36" s="1"/>
  <c r="BF64" i="36"/>
  <c r="BH64" i="36" s="1"/>
  <c r="BF66" i="36"/>
  <c r="BH66" i="36" s="1"/>
  <c r="BF68" i="36"/>
  <c r="BH68" i="36" s="1"/>
  <c r="BF72" i="36"/>
  <c r="BH72" i="36" s="1"/>
  <c r="BF76" i="36"/>
  <c r="BH76" i="36" s="1"/>
  <c r="BF80" i="36"/>
  <c r="BH80" i="36" s="1"/>
  <c r="BF84" i="36"/>
  <c r="BH84" i="36" s="1"/>
  <c r="BC5" i="36"/>
  <c r="BE5" i="36" s="1"/>
  <c r="BC14" i="36"/>
  <c r="BE14" i="36" s="1"/>
  <c r="BC19" i="36"/>
  <c r="BE19" i="36" s="1"/>
  <c r="BC23" i="36"/>
  <c r="BE23" i="36" s="1"/>
  <c r="BC25" i="36"/>
  <c r="BE25" i="36" s="1"/>
  <c r="BC27" i="36"/>
  <c r="BE27" i="36" s="1"/>
  <c r="BC32" i="36"/>
  <c r="BE32" i="36" s="1"/>
  <c r="BC36" i="36"/>
  <c r="BE36" i="36" s="1"/>
  <c r="BC40" i="36"/>
  <c r="BE40" i="36" s="1"/>
  <c r="BC42" i="36"/>
  <c r="BE42" i="36" s="1"/>
  <c r="BC44" i="36"/>
  <c r="BE44" i="36" s="1"/>
  <c r="BC46" i="36"/>
  <c r="BE46" i="36" s="1"/>
  <c r="BC48" i="36"/>
  <c r="BE48" i="36" s="1"/>
  <c r="BC50" i="36"/>
  <c r="BE50" i="36" s="1"/>
  <c r="BC52" i="36"/>
  <c r="BE52" i="36" s="1"/>
  <c r="BC56" i="36"/>
  <c r="BE56" i="36" s="1"/>
  <c r="BC58" i="36"/>
  <c r="BE58" i="36" s="1"/>
  <c r="BC62" i="36"/>
  <c r="BE62" i="36" s="1"/>
  <c r="BC64" i="36"/>
  <c r="BE64" i="36" s="1"/>
  <c r="BC66" i="36"/>
  <c r="BE66" i="36" s="1"/>
  <c r="BC68" i="36"/>
  <c r="BE68" i="36" s="1"/>
  <c r="BC70" i="36"/>
  <c r="BE70" i="36" s="1"/>
  <c r="BC72" i="36"/>
  <c r="BE72" i="36" s="1"/>
  <c r="BC76" i="36"/>
  <c r="BE76" i="36" s="1"/>
  <c r="BC80" i="36"/>
  <c r="BE80" i="36" s="1"/>
  <c r="BC82" i="36"/>
  <c r="BE82" i="36" s="1"/>
  <c r="BC84" i="36"/>
  <c r="BE84" i="36" s="1"/>
  <c r="AZ8" i="36"/>
  <c r="BB8" i="36" s="1"/>
  <c r="AZ13" i="36"/>
  <c r="BB13" i="36" s="1"/>
  <c r="AZ18" i="36"/>
  <c r="BB18" i="36" s="1"/>
  <c r="AZ22" i="36"/>
  <c r="BB22" i="36" s="1"/>
  <c r="AZ26" i="36"/>
  <c r="BB26" i="36" s="1"/>
  <c r="AZ31" i="36"/>
  <c r="BB31" i="36" s="1"/>
  <c r="AZ35" i="36"/>
  <c r="BB35" i="36" s="1"/>
  <c r="AZ39" i="36"/>
  <c r="BB39" i="36" s="1"/>
  <c r="AZ43" i="36"/>
  <c r="BB43" i="36" s="1"/>
  <c r="AZ45" i="36"/>
  <c r="BB45" i="36" s="1"/>
  <c r="AZ47" i="36"/>
  <c r="BB47" i="36" s="1"/>
  <c r="AZ49" i="36"/>
  <c r="BB49" i="36" s="1"/>
  <c r="AZ51" i="36"/>
  <c r="BB51" i="36" s="1"/>
  <c r="AZ55" i="36"/>
  <c r="BB55" i="36" s="1"/>
  <c r="AZ59" i="36"/>
  <c r="BB59" i="36" s="1"/>
  <c r="AZ63" i="36"/>
  <c r="BB63" i="36" s="1"/>
  <c r="AZ65" i="36"/>
  <c r="BB65" i="36" s="1"/>
  <c r="AZ67" i="36"/>
  <c r="BB67" i="36" s="1"/>
  <c r="AZ71" i="36"/>
  <c r="BB71" i="36" s="1"/>
  <c r="AZ75" i="36"/>
  <c r="BB75" i="36" s="1"/>
  <c r="AZ79" i="36"/>
  <c r="BB79" i="36" s="1"/>
  <c r="AZ83" i="36"/>
  <c r="BB83" i="36" s="1"/>
  <c r="AW8" i="36"/>
  <c r="AY8" i="36" s="1"/>
  <c r="AW13" i="36"/>
  <c r="AY13" i="36" s="1"/>
  <c r="AW16" i="36"/>
  <c r="AY16" i="36" s="1"/>
  <c r="AW18" i="36"/>
  <c r="AY18" i="36" s="1"/>
  <c r="AW22" i="36"/>
  <c r="AY22" i="36" s="1"/>
  <c r="AW26" i="36"/>
  <c r="AY26" i="36" s="1"/>
  <c r="AW28" i="36"/>
  <c r="AY28" i="36" s="1"/>
  <c r="AW31" i="36"/>
  <c r="AY31" i="36" s="1"/>
  <c r="AW35" i="36"/>
  <c r="AY35" i="36" s="1"/>
  <c r="AW39" i="36"/>
  <c r="AY39" i="36" s="1"/>
  <c r="AW43" i="36"/>
  <c r="AY43" i="36" s="1"/>
  <c r="AW45" i="36"/>
  <c r="AY45" i="36" s="1"/>
  <c r="AW47" i="36"/>
  <c r="AY47" i="36" s="1"/>
  <c r="AW49" i="36"/>
  <c r="AY49" i="36" s="1"/>
  <c r="AW51" i="36"/>
  <c r="AY51" i="36" s="1"/>
  <c r="AW53" i="36"/>
  <c r="AY53" i="36" s="1"/>
  <c r="AW55" i="36"/>
  <c r="AY55" i="36" s="1"/>
  <c r="AW59" i="36"/>
  <c r="AY59" i="36" s="1"/>
  <c r="AW63" i="36"/>
  <c r="AY63" i="36" s="1"/>
  <c r="AW65" i="36"/>
  <c r="AY65" i="36" s="1"/>
  <c r="AW67" i="36"/>
  <c r="AY67" i="36" s="1"/>
  <c r="AW69" i="36"/>
  <c r="AY69" i="36" s="1"/>
  <c r="AW71" i="36"/>
  <c r="AY71" i="36" s="1"/>
  <c r="AW75" i="36"/>
  <c r="AY75" i="36" s="1"/>
  <c r="AW79" i="36"/>
  <c r="AY79" i="36" s="1"/>
  <c r="AW81" i="36"/>
  <c r="AY81" i="36" s="1"/>
  <c r="AW83" i="36"/>
  <c r="AY83" i="36" s="1"/>
  <c r="AT5" i="36"/>
  <c r="AV5" i="36" s="1"/>
  <c r="AT9" i="36"/>
  <c r="AV9" i="36" s="1"/>
  <c r="AT14" i="36"/>
  <c r="AV14" i="36" s="1"/>
  <c r="AT19" i="36"/>
  <c r="AV19" i="36" s="1"/>
  <c r="AT23" i="36"/>
  <c r="AV23" i="36" s="1"/>
  <c r="AT27" i="36"/>
  <c r="AV27" i="36" s="1"/>
  <c r="AT32" i="36"/>
  <c r="AV32" i="36" s="1"/>
  <c r="AT36" i="36"/>
  <c r="AV36" i="36" s="1"/>
  <c r="AT40" i="36"/>
  <c r="AV40" i="36" s="1"/>
  <c r="AT44" i="36"/>
  <c r="AV44" i="36" s="1"/>
  <c r="AT46" i="36"/>
  <c r="AV46" i="36" s="1"/>
  <c r="AT48" i="36"/>
  <c r="AV48" i="36" s="1"/>
  <c r="AT52" i="36"/>
  <c r="AV52" i="36" s="1"/>
  <c r="AT56" i="36"/>
  <c r="AV56" i="36" s="1"/>
  <c r="AT64" i="36"/>
  <c r="AV64" i="36" s="1"/>
  <c r="AT66" i="36"/>
  <c r="AV66" i="36" s="1"/>
  <c r="AT68" i="36"/>
  <c r="AV68" i="36" s="1"/>
  <c r="AT72" i="36"/>
  <c r="AV72" i="36" s="1"/>
  <c r="AT76" i="36"/>
  <c r="AV76" i="36" s="1"/>
  <c r="AT80" i="36"/>
  <c r="AV80" i="36" s="1"/>
  <c r="AT84" i="36"/>
  <c r="AV84" i="36" s="1"/>
  <c r="AQ8" i="36"/>
  <c r="AS8" i="36" s="1"/>
  <c r="AQ10" i="36"/>
  <c r="AS10" i="36" s="1"/>
  <c r="AQ13" i="36"/>
  <c r="AS13" i="36" s="1"/>
  <c r="AQ18" i="36"/>
  <c r="AS18" i="36" s="1"/>
  <c r="AQ22" i="36"/>
  <c r="AS22" i="36" s="1"/>
  <c r="AQ26" i="36"/>
  <c r="AS26" i="36" s="1"/>
  <c r="AQ31" i="36"/>
  <c r="AS31" i="36" s="1"/>
  <c r="AQ35" i="36"/>
  <c r="AS35" i="36" s="1"/>
  <c r="AQ39" i="36"/>
  <c r="AS39" i="36" s="1"/>
  <c r="AQ43" i="36"/>
  <c r="AS43" i="36" s="1"/>
  <c r="AQ45" i="36"/>
  <c r="AS45" i="36" s="1"/>
  <c r="AQ47" i="36"/>
  <c r="AS47" i="36" s="1"/>
  <c r="AQ49" i="36"/>
  <c r="AS49" i="36" s="1"/>
  <c r="AQ51" i="36"/>
  <c r="AS51" i="36" s="1"/>
  <c r="AQ53" i="36"/>
  <c r="AS53" i="36" s="1"/>
  <c r="AQ55" i="36"/>
  <c r="AS55" i="36" s="1"/>
  <c r="AQ59" i="36"/>
  <c r="AS59" i="36" s="1"/>
  <c r="AQ63" i="36"/>
  <c r="AS63" i="36" s="1"/>
  <c r="AQ65" i="36"/>
  <c r="AS65" i="36" s="1"/>
  <c r="AQ67" i="36"/>
  <c r="AS67" i="36" s="1"/>
  <c r="AQ71" i="36"/>
  <c r="AS71" i="36" s="1"/>
  <c r="AQ75" i="36"/>
  <c r="AS75" i="36" s="1"/>
  <c r="AQ79" i="36"/>
  <c r="AS79" i="36" s="1"/>
  <c r="AQ83" i="36"/>
  <c r="AS83" i="36" s="1"/>
  <c r="AN5" i="36"/>
  <c r="AP5" i="36" s="1"/>
  <c r="AN9" i="36"/>
  <c r="AP9" i="36" s="1"/>
  <c r="AN14" i="36"/>
  <c r="AP14" i="36" s="1"/>
  <c r="AN19" i="36"/>
  <c r="AP19" i="36" s="1"/>
  <c r="AN23" i="36"/>
  <c r="AP23" i="36" s="1"/>
  <c r="AN27" i="36"/>
  <c r="AP27" i="36" s="1"/>
  <c r="AN32" i="36"/>
  <c r="AP32" i="36" s="1"/>
  <c r="AN36" i="36"/>
  <c r="AP36" i="36" s="1"/>
  <c r="AN40" i="36"/>
  <c r="AP40" i="36" s="1"/>
  <c r="AN44" i="36"/>
  <c r="AP44" i="36" s="1"/>
  <c r="AN46" i="36"/>
  <c r="AP46" i="36" s="1"/>
  <c r="AN48" i="36"/>
  <c r="AP48" i="36" s="1"/>
  <c r="AN52" i="36"/>
  <c r="AP52" i="36" s="1"/>
  <c r="AN56" i="36"/>
  <c r="AP56" i="36" s="1"/>
  <c r="AN64" i="36"/>
  <c r="AP64" i="36" s="1"/>
  <c r="AN66" i="36"/>
  <c r="AP66" i="36" s="1"/>
  <c r="AN68" i="36"/>
  <c r="AP68" i="36" s="1"/>
  <c r="AN72" i="36"/>
  <c r="AP72" i="36" s="1"/>
  <c r="AN76" i="36"/>
  <c r="AP76" i="36" s="1"/>
  <c r="AN80" i="36"/>
  <c r="AP80" i="36" s="1"/>
  <c r="AN84" i="36"/>
  <c r="AP84" i="36" s="1"/>
  <c r="AK8" i="36"/>
  <c r="AM8" i="36" s="1"/>
  <c r="AK13" i="36"/>
  <c r="AM13" i="36" s="1"/>
  <c r="AK18" i="36"/>
  <c r="AM18" i="36" s="1"/>
  <c r="AK22" i="36"/>
  <c r="AM22" i="36" s="1"/>
  <c r="AK26" i="36"/>
  <c r="AM26" i="36" s="1"/>
  <c r="AK31" i="36"/>
  <c r="AM31" i="36" s="1"/>
  <c r="AK35" i="36"/>
  <c r="AM35" i="36" s="1"/>
  <c r="AK39" i="36"/>
  <c r="AM39" i="36" s="1"/>
  <c r="AK43" i="36"/>
  <c r="AM43" i="36" s="1"/>
  <c r="AK45" i="36"/>
  <c r="AM45" i="36" s="1"/>
  <c r="AK47" i="36"/>
  <c r="AM47" i="36" s="1"/>
  <c r="AK49" i="36"/>
  <c r="AM49" i="36" s="1"/>
  <c r="AK51" i="36"/>
  <c r="AM51" i="36" s="1"/>
  <c r="AK55" i="36"/>
  <c r="AM55" i="36" s="1"/>
  <c r="AK59" i="36"/>
  <c r="AM59" i="36" s="1"/>
  <c r="AK63" i="36"/>
  <c r="AM63" i="36" s="1"/>
  <c r="AK65" i="36"/>
  <c r="AM65" i="36" s="1"/>
  <c r="AK67" i="36"/>
  <c r="AM67" i="36" s="1"/>
  <c r="AK71" i="36"/>
  <c r="AM71" i="36" s="1"/>
  <c r="AK75" i="36"/>
  <c r="AM75" i="36" s="1"/>
  <c r="AK79" i="36"/>
  <c r="AM79" i="36" s="1"/>
  <c r="AK83" i="36"/>
  <c r="AM83" i="36" s="1"/>
  <c r="AH5" i="36"/>
  <c r="AJ5" i="36" s="1"/>
  <c r="AH9" i="36"/>
  <c r="AJ9" i="36" s="1"/>
  <c r="AH14" i="36"/>
  <c r="AJ14" i="36" s="1"/>
  <c r="AH19" i="36"/>
  <c r="AJ19" i="36" s="1"/>
  <c r="AH23" i="36"/>
  <c r="AJ23" i="36" s="1"/>
  <c r="AH27" i="36"/>
  <c r="AJ27" i="36" s="1"/>
  <c r="AH32" i="36"/>
  <c r="AJ32" i="36" s="1"/>
  <c r="AH36" i="36"/>
  <c r="AJ36" i="36" s="1"/>
  <c r="AH40" i="36"/>
  <c r="AJ40" i="36" s="1"/>
  <c r="AH44" i="36"/>
  <c r="AJ44" i="36" s="1"/>
  <c r="AH46" i="36"/>
  <c r="AJ46" i="36" s="1"/>
  <c r="AH48" i="36"/>
  <c r="AJ48" i="36" s="1"/>
  <c r="AH52" i="36"/>
  <c r="AJ52" i="36" s="1"/>
  <c r="AH56" i="36"/>
  <c r="AJ56" i="36" s="1"/>
  <c r="AH64" i="36"/>
  <c r="AJ64" i="36" s="1"/>
  <c r="AH66" i="36"/>
  <c r="AJ66" i="36" s="1"/>
  <c r="AH68" i="36"/>
  <c r="AJ68" i="36" s="1"/>
  <c r="AH72" i="36"/>
  <c r="AJ72" i="36" s="1"/>
  <c r="AH76" i="36"/>
  <c r="AJ76" i="36" s="1"/>
  <c r="AH80" i="36"/>
  <c r="AJ80" i="36" s="1"/>
  <c r="AH84" i="36"/>
  <c r="AJ84" i="36" s="1"/>
  <c r="AE5" i="36"/>
  <c r="AG5" i="36" s="1"/>
  <c r="AE14" i="36"/>
  <c r="AG14" i="36" s="1"/>
  <c r="AE19" i="36"/>
  <c r="AG19" i="36" s="1"/>
  <c r="AE23" i="36"/>
  <c r="AG23" i="36" s="1"/>
  <c r="AE25" i="36"/>
  <c r="AG25" i="36" s="1"/>
  <c r="AE27" i="36"/>
  <c r="AG27" i="36" s="1"/>
  <c r="AE32" i="36"/>
  <c r="AG32" i="36" s="1"/>
  <c r="AE36" i="36"/>
  <c r="AG36" i="36" s="1"/>
  <c r="AE40" i="36"/>
  <c r="AG40" i="36" s="1"/>
  <c r="AE44" i="36"/>
  <c r="AG44" i="36" s="1"/>
  <c r="AE46" i="36"/>
  <c r="AG46" i="36" s="1"/>
  <c r="AE48" i="36"/>
  <c r="AG48" i="36" s="1"/>
  <c r="AE50" i="36"/>
  <c r="AG50" i="36" s="1"/>
  <c r="AE52" i="36"/>
  <c r="AG52" i="36" s="1"/>
  <c r="AE56" i="36"/>
  <c r="AG56" i="36" s="1"/>
  <c r="AE58" i="36"/>
  <c r="AG58" i="36" s="1"/>
  <c r="AE64" i="36"/>
  <c r="AG64" i="36" s="1"/>
  <c r="AE66" i="36"/>
  <c r="AG66" i="36" s="1"/>
  <c r="AE68" i="36"/>
  <c r="AG68" i="36" s="1"/>
  <c r="AE70" i="36"/>
  <c r="AG70" i="36" s="1"/>
  <c r="AE72" i="36"/>
  <c r="AG72" i="36" s="1"/>
  <c r="AE76" i="36"/>
  <c r="AG76" i="36" s="1"/>
  <c r="AE80" i="36"/>
  <c r="AG80" i="36" s="1"/>
  <c r="AE84" i="36"/>
  <c r="AG84" i="36" s="1"/>
  <c r="AB8" i="36"/>
  <c r="AD8" i="36" s="1"/>
  <c r="AB13" i="36"/>
  <c r="AD13" i="36" s="1"/>
  <c r="AB18" i="36"/>
  <c r="AD18" i="36" s="1"/>
  <c r="AB22" i="36"/>
  <c r="AD22" i="36" s="1"/>
  <c r="AB26" i="36"/>
  <c r="AD26" i="36" s="1"/>
  <c r="AB31" i="36"/>
  <c r="AD31" i="36" s="1"/>
  <c r="AB35" i="36"/>
  <c r="AD35" i="36" s="1"/>
  <c r="AB39" i="36"/>
  <c r="AD39" i="36" s="1"/>
  <c r="AB43" i="36"/>
  <c r="AD43" i="36" s="1"/>
  <c r="AB47" i="36"/>
  <c r="AD47" i="36" s="1"/>
  <c r="AB51" i="36"/>
  <c r="AD51" i="36" s="1"/>
  <c r="AB55" i="36"/>
  <c r="AD55" i="36" s="1"/>
  <c r="AB59" i="36"/>
  <c r="AD59" i="36" s="1"/>
  <c r="AB63" i="36"/>
  <c r="AD63" i="36" s="1"/>
  <c r="AB67" i="36"/>
  <c r="AD67" i="36" s="1"/>
  <c r="AB71" i="36"/>
  <c r="AD71" i="36" s="1"/>
  <c r="AB75" i="36"/>
  <c r="AD75" i="36" s="1"/>
  <c r="AB79" i="36"/>
  <c r="AD79" i="36" s="1"/>
  <c r="AB83" i="36"/>
  <c r="AD83" i="36" s="1"/>
  <c r="AB88" i="36"/>
  <c r="AD88" i="36" s="1"/>
  <c r="Y8" i="36"/>
  <c r="AA8" i="36" s="1"/>
  <c r="Y13" i="36"/>
  <c r="AA13" i="36" s="1"/>
  <c r="Y18" i="36"/>
  <c r="AA18" i="36" s="1"/>
  <c r="Y22" i="36"/>
  <c r="AA22" i="36" s="1"/>
  <c r="Y26" i="36"/>
  <c r="AA26" i="36" s="1"/>
  <c r="Y31" i="36"/>
  <c r="AA31" i="36" s="1"/>
  <c r="Y35" i="36"/>
  <c r="AA35" i="36" s="1"/>
  <c r="Y39" i="36"/>
  <c r="AA39" i="36" s="1"/>
  <c r="Y43" i="36"/>
  <c r="AA43" i="36" s="1"/>
  <c r="Y45" i="36"/>
  <c r="AA45" i="36" s="1"/>
  <c r="Y47" i="36"/>
  <c r="AA47" i="36" s="1"/>
  <c r="Y49" i="36"/>
  <c r="AA49" i="36" s="1"/>
  <c r="Y51" i="36"/>
  <c r="AA51" i="36" s="1"/>
  <c r="Y53" i="36"/>
  <c r="AA53" i="36" s="1"/>
  <c r="Y55" i="36"/>
  <c r="AA55" i="36" s="1"/>
  <c r="Y59" i="36"/>
  <c r="AA59" i="36" s="1"/>
  <c r="Y63" i="36"/>
  <c r="AA63" i="36" s="1"/>
  <c r="Y65" i="36"/>
  <c r="AA65" i="36" s="1"/>
  <c r="Y67" i="36"/>
  <c r="AA67" i="36" s="1"/>
  <c r="Y71" i="36"/>
  <c r="AA71" i="36" s="1"/>
  <c r="Y75" i="36"/>
  <c r="AA75" i="36" s="1"/>
  <c r="Y79" i="36"/>
  <c r="AA79" i="36" s="1"/>
  <c r="Y83" i="36"/>
  <c r="AA83" i="36" s="1"/>
  <c r="V5" i="36"/>
  <c r="X5" i="36" s="1"/>
  <c r="V9" i="36"/>
  <c r="X9" i="36" s="1"/>
  <c r="V14" i="36"/>
  <c r="X14" i="36" s="1"/>
  <c r="V19" i="36"/>
  <c r="X19" i="36" s="1"/>
  <c r="V23" i="36"/>
  <c r="X23" i="36" s="1"/>
  <c r="V27" i="36"/>
  <c r="X27" i="36" s="1"/>
  <c r="V32" i="36"/>
  <c r="X32" i="36" s="1"/>
  <c r="V36" i="36"/>
  <c r="X36" i="36" s="1"/>
  <c r="V40" i="36"/>
  <c r="X40" i="36" s="1"/>
  <c r="V44" i="36"/>
  <c r="X44" i="36" s="1"/>
  <c r="V46" i="36"/>
  <c r="X46" i="36" s="1"/>
  <c r="V48" i="36"/>
  <c r="X48" i="36" s="1"/>
  <c r="V52" i="36"/>
  <c r="X52" i="36" s="1"/>
  <c r="V56" i="36"/>
  <c r="X56" i="36" s="1"/>
  <c r="V64" i="36"/>
  <c r="X64" i="36" s="1"/>
  <c r="V66" i="36"/>
  <c r="X66" i="36" s="1"/>
  <c r="V68" i="36"/>
  <c r="X68" i="36" s="1"/>
  <c r="V72" i="36"/>
  <c r="X72" i="36" s="1"/>
  <c r="V76" i="36"/>
  <c r="X76" i="36" s="1"/>
  <c r="V80" i="36"/>
  <c r="X80" i="36" s="1"/>
  <c r="V84" i="36"/>
  <c r="X84" i="36" s="1"/>
  <c r="S8" i="36"/>
  <c r="U8" i="36" s="1"/>
  <c r="S13" i="36"/>
  <c r="U13" i="36" s="1"/>
  <c r="S18" i="36"/>
  <c r="U18" i="36" s="1"/>
  <c r="S22" i="36"/>
  <c r="U22" i="36" s="1"/>
  <c r="S26" i="36"/>
  <c r="U26" i="36" s="1"/>
  <c r="S31" i="36"/>
  <c r="U31" i="36" s="1"/>
  <c r="S35" i="36"/>
  <c r="U35" i="36" s="1"/>
  <c r="S39" i="36"/>
  <c r="U39" i="36" s="1"/>
  <c r="S43" i="36"/>
  <c r="U43" i="36" s="1"/>
  <c r="S45" i="36"/>
  <c r="U45" i="36" s="1"/>
  <c r="S47" i="36"/>
  <c r="U47" i="36" s="1"/>
  <c r="S49" i="36"/>
  <c r="U49" i="36" s="1"/>
  <c r="S51" i="36"/>
  <c r="U51" i="36" s="1"/>
  <c r="S55" i="36"/>
  <c r="U55" i="36" s="1"/>
  <c r="S59" i="36"/>
  <c r="U59" i="36" s="1"/>
  <c r="S63" i="36"/>
  <c r="U63" i="36" s="1"/>
  <c r="S65" i="36"/>
  <c r="U65" i="36" s="1"/>
  <c r="S67" i="36"/>
  <c r="U67" i="36" s="1"/>
  <c r="S71" i="36"/>
  <c r="U71" i="36" s="1"/>
  <c r="S75" i="36"/>
  <c r="U75" i="36" s="1"/>
  <c r="S79" i="36"/>
  <c r="U79" i="36" s="1"/>
  <c r="S83" i="36"/>
  <c r="U83" i="36" s="1"/>
  <c r="P5" i="36"/>
  <c r="R5" i="36" s="1"/>
  <c r="P9" i="36"/>
  <c r="R9" i="36" s="1"/>
  <c r="P14" i="36"/>
  <c r="R14" i="36" s="1"/>
  <c r="P19" i="36"/>
  <c r="R19" i="36" s="1"/>
  <c r="P23" i="36"/>
  <c r="R23" i="36" s="1"/>
  <c r="P27" i="36"/>
  <c r="R27" i="36" s="1"/>
  <c r="P32" i="36"/>
  <c r="R32" i="36" s="1"/>
  <c r="P36" i="36"/>
  <c r="R36" i="36" s="1"/>
  <c r="P40" i="36"/>
  <c r="R40" i="36" s="1"/>
  <c r="P44" i="36"/>
  <c r="R44" i="36" s="1"/>
  <c r="P48" i="36"/>
  <c r="R48" i="36" s="1"/>
  <c r="P52" i="36"/>
  <c r="R52" i="36" s="1"/>
  <c r="P56" i="36"/>
  <c r="R56" i="36" s="1"/>
  <c r="P64" i="36"/>
  <c r="R64" i="36" s="1"/>
  <c r="P68" i="36"/>
  <c r="R68" i="36" s="1"/>
  <c r="P72" i="36"/>
  <c r="R72" i="36" s="1"/>
  <c r="P76" i="36"/>
  <c r="R76" i="36" s="1"/>
  <c r="P80" i="36"/>
  <c r="R80" i="36" s="1"/>
  <c r="P84" i="36"/>
  <c r="R84" i="36" s="1"/>
  <c r="M8" i="36"/>
  <c r="O8" i="36" s="1"/>
  <c r="M13" i="36"/>
  <c r="O13" i="36" s="1"/>
  <c r="M18" i="36"/>
  <c r="O18" i="36" s="1"/>
  <c r="M22" i="36"/>
  <c r="O22" i="36" s="1"/>
  <c r="M26" i="36"/>
  <c r="O26" i="36" s="1"/>
  <c r="M31" i="36"/>
  <c r="O31" i="36" s="1"/>
  <c r="M35" i="36"/>
  <c r="O35" i="36" s="1"/>
  <c r="M39" i="36"/>
  <c r="O39" i="36" s="1"/>
  <c r="M43" i="36"/>
  <c r="O43" i="36" s="1"/>
  <c r="M47" i="36"/>
  <c r="O47" i="36" s="1"/>
  <c r="M51" i="36"/>
  <c r="O51" i="36" s="1"/>
  <c r="M55" i="36"/>
  <c r="O55" i="36" s="1"/>
  <c r="M59" i="36"/>
  <c r="O59" i="36" s="1"/>
  <c r="M63" i="36"/>
  <c r="O63" i="36" s="1"/>
  <c r="M67" i="36"/>
  <c r="O67" i="36" s="1"/>
  <c r="M71" i="36"/>
  <c r="O71" i="36" s="1"/>
  <c r="M75" i="36"/>
  <c r="O75" i="36" s="1"/>
  <c r="M79" i="36"/>
  <c r="O79" i="36" s="1"/>
  <c r="M82" i="36"/>
  <c r="O82" i="36" s="1"/>
  <c r="M84" i="36"/>
  <c r="O84" i="36" s="1"/>
  <c r="M88" i="36"/>
  <c r="O88" i="36" s="1"/>
  <c r="J8" i="36"/>
  <c r="L8" i="36" s="1"/>
  <c r="J13" i="36"/>
  <c r="L13" i="36" s="1"/>
  <c r="J18" i="36"/>
  <c r="L18" i="36" s="1"/>
  <c r="J22" i="36"/>
  <c r="L22" i="36" s="1"/>
  <c r="J26" i="36"/>
  <c r="L26" i="36" s="1"/>
  <c r="J31" i="36"/>
  <c r="L31" i="36" s="1"/>
  <c r="J35" i="36"/>
  <c r="L35" i="36" s="1"/>
  <c r="J39" i="36"/>
  <c r="L39" i="36" s="1"/>
  <c r="J43" i="36"/>
  <c r="L43" i="36" s="1"/>
  <c r="J45" i="36"/>
  <c r="L45" i="36" s="1"/>
  <c r="J47" i="36"/>
  <c r="L47" i="36" s="1"/>
  <c r="J49" i="36"/>
  <c r="L49" i="36" s="1"/>
  <c r="J51" i="36"/>
  <c r="L51" i="36" s="1"/>
  <c r="J55" i="36"/>
  <c r="L55" i="36" s="1"/>
  <c r="J57" i="36"/>
  <c r="L57" i="36" s="1"/>
  <c r="J59" i="36"/>
  <c r="L59" i="36" s="1"/>
  <c r="J63" i="36"/>
  <c r="L63" i="36" s="1"/>
  <c r="J64" i="36"/>
  <c r="L64" i="36" s="1"/>
  <c r="J65" i="36"/>
  <c r="L65" i="36" s="1"/>
  <c r="J66" i="36"/>
  <c r="L66" i="36" s="1"/>
  <c r="J67" i="36"/>
  <c r="L67" i="36" s="1"/>
  <c r="J69" i="36"/>
  <c r="L69" i="36" s="1"/>
  <c r="J71" i="36"/>
  <c r="L71" i="36" s="1"/>
  <c r="J73" i="36"/>
  <c r="L73" i="36" s="1"/>
  <c r="J75" i="36"/>
  <c r="L75" i="36" s="1"/>
  <c r="J77" i="36"/>
  <c r="L77" i="36" s="1"/>
  <c r="J79" i="36"/>
  <c r="L79" i="36" s="1"/>
  <c r="J81" i="36"/>
  <c r="L81" i="36" s="1"/>
  <c r="J83" i="36"/>
  <c r="L83" i="36" s="1"/>
  <c r="J85" i="36"/>
  <c r="L85" i="36" s="1"/>
  <c r="G6" i="36"/>
  <c r="G10" i="36"/>
  <c r="G16" i="36"/>
  <c r="G24" i="36"/>
  <c r="G28" i="36"/>
  <c r="G33" i="36"/>
  <c r="G37" i="36"/>
  <c r="G41" i="36"/>
  <c r="G45" i="36"/>
  <c r="G49" i="36"/>
  <c r="G53" i="36"/>
  <c r="G57" i="36"/>
  <c r="G65" i="36"/>
  <c r="G69" i="36"/>
  <c r="G73" i="36"/>
  <c r="G77" i="36"/>
  <c r="G81" i="36"/>
  <c r="G84" i="36"/>
  <c r="G88" i="36"/>
  <c r="CG3" i="36"/>
  <c r="CI3" i="36" s="1"/>
  <c r="CD3" i="36"/>
  <c r="CF3" i="36" s="1"/>
  <c r="BX3" i="36"/>
  <c r="BZ3" i="36" s="1"/>
  <c r="BL3" i="36"/>
  <c r="BN3" i="36" s="1"/>
  <c r="BI3" i="36"/>
  <c r="BK3" i="36" s="1"/>
  <c r="AB3" i="36"/>
  <c r="AD3" i="36" s="1"/>
  <c r="J3" i="36"/>
  <c r="L3" i="36" s="1"/>
  <c r="G3" i="36"/>
  <c r="D7" i="36"/>
  <c r="F7" i="36" s="1"/>
  <c r="D9" i="36"/>
  <c r="F9" i="36" s="1"/>
  <c r="D11" i="36"/>
  <c r="F11" i="36" s="1"/>
  <c r="D17" i="36"/>
  <c r="F17" i="36" s="1"/>
  <c r="D19" i="36"/>
  <c r="F19" i="36" s="1"/>
  <c r="D25" i="36"/>
  <c r="F25" i="36" s="1"/>
  <c r="D26" i="36"/>
  <c r="F26" i="36" s="1"/>
  <c r="D27" i="36"/>
  <c r="F27" i="36" s="1"/>
  <c r="D32" i="36"/>
  <c r="F32" i="36" s="1"/>
  <c r="D36" i="36"/>
  <c r="F36" i="36" s="1"/>
  <c r="D40" i="36"/>
  <c r="F40" i="36" s="1"/>
  <c r="D44" i="36"/>
  <c r="F44" i="36" s="1"/>
  <c r="D45" i="36"/>
  <c r="F45" i="36" s="1"/>
  <c r="D46" i="36"/>
  <c r="F46" i="36" s="1"/>
  <c r="D47" i="36"/>
  <c r="F47" i="36" s="1"/>
  <c r="D48" i="36"/>
  <c r="F48" i="36" s="1"/>
  <c r="D49" i="36"/>
  <c r="F49" i="36" s="1"/>
  <c r="D50" i="36"/>
  <c r="F50" i="36" s="1"/>
  <c r="D51" i="36"/>
  <c r="F51" i="36" s="1"/>
  <c r="D52" i="36"/>
  <c r="F52" i="36" s="1"/>
  <c r="D53" i="36"/>
  <c r="F53" i="36" s="1"/>
  <c r="D54" i="36"/>
  <c r="F54" i="36" s="1"/>
  <c r="D59" i="36"/>
  <c r="F59" i="36" s="1"/>
  <c r="D63" i="36"/>
  <c r="F63" i="36" s="1"/>
  <c r="D64" i="36"/>
  <c r="F64" i="36" s="1"/>
  <c r="D65" i="36"/>
  <c r="F65" i="36" s="1"/>
  <c r="D66" i="36"/>
  <c r="F66" i="36" s="1"/>
  <c r="D67" i="36"/>
  <c r="F67" i="36" s="1"/>
  <c r="D71" i="36"/>
  <c r="F71" i="36" s="1"/>
  <c r="D75" i="36"/>
  <c r="F75" i="36" s="1"/>
  <c r="D79" i="36"/>
  <c r="F79" i="36" s="1"/>
  <c r="D83" i="36"/>
  <c r="F83" i="36" s="1"/>
  <c r="D3" i="36"/>
  <c r="F3" i="36" s="1"/>
  <c r="CU88" i="36"/>
  <c r="CU85" i="36"/>
  <c r="CU84" i="36"/>
  <c r="CU83" i="36"/>
  <c r="CU82" i="36"/>
  <c r="CU81" i="36"/>
  <c r="CU80" i="36"/>
  <c r="CU79" i="36"/>
  <c r="CU78" i="36"/>
  <c r="CU77" i="36"/>
  <c r="CU76" i="36"/>
  <c r="CU75" i="36"/>
  <c r="CU74" i="36"/>
  <c r="CU73" i="36"/>
  <c r="CU72" i="36"/>
  <c r="CU71" i="36"/>
  <c r="CU70" i="36"/>
  <c r="CU69" i="36"/>
  <c r="CU68" i="36"/>
  <c r="CU67" i="36"/>
  <c r="CU66" i="36"/>
  <c r="CU65" i="36"/>
  <c r="CU64" i="36"/>
  <c r="CU63" i="36"/>
  <c r="CU62" i="36"/>
  <c r="CU59" i="36"/>
  <c r="CU58" i="36"/>
  <c r="CU57" i="36"/>
  <c r="CU56" i="36"/>
  <c r="CU55" i="36"/>
  <c r="CU54" i="36"/>
  <c r="CU53" i="36"/>
  <c r="CU52" i="36"/>
  <c r="CU51" i="36"/>
  <c r="CU50" i="36"/>
  <c r="CU49" i="36"/>
  <c r="CU48" i="36"/>
  <c r="CU47" i="36"/>
  <c r="CU46" i="36"/>
  <c r="CU45" i="36"/>
  <c r="CU44" i="36"/>
  <c r="CU43" i="36"/>
  <c r="CU42" i="36"/>
  <c r="CU41" i="36"/>
  <c r="CU40" i="36"/>
  <c r="CU39" i="36"/>
  <c r="CU38" i="36"/>
  <c r="CU37" i="36"/>
  <c r="CU36" i="36"/>
  <c r="CU35" i="36"/>
  <c r="CU34" i="36"/>
  <c r="CU33" i="36"/>
  <c r="CU32" i="36"/>
  <c r="CU31" i="36"/>
  <c r="CU29" i="36"/>
  <c r="CU28" i="36"/>
  <c r="CU27" i="36"/>
  <c r="CU26" i="36"/>
  <c r="CU25" i="36"/>
  <c r="CU24" i="36"/>
  <c r="CU23" i="36"/>
  <c r="CU22" i="36"/>
  <c r="CU21" i="36"/>
  <c r="CU20" i="36"/>
  <c r="CU19" i="36"/>
  <c r="CU18" i="36"/>
  <c r="CU17" i="36"/>
  <c r="CU16" i="36"/>
  <c r="CU14" i="36"/>
  <c r="CU13" i="36"/>
  <c r="CU11" i="36"/>
  <c r="CU10" i="36"/>
  <c r="CU9" i="36"/>
  <c r="CU8" i="36"/>
  <c r="CU7" i="36"/>
  <c r="CU6" i="36"/>
  <c r="CU5" i="36"/>
  <c r="CU3" i="36"/>
  <c r="B3" i="34"/>
  <c r="C3" i="34"/>
  <c r="D3" i="34"/>
  <c r="E3" i="34"/>
  <c r="F3" i="34"/>
  <c r="G3" i="34"/>
  <c r="H3" i="34"/>
  <c r="I3" i="34"/>
  <c r="J3" i="34"/>
  <c r="K3" i="34"/>
  <c r="L3" i="34"/>
  <c r="M3" i="34"/>
  <c r="N3" i="34"/>
  <c r="O3" i="34"/>
  <c r="P3" i="34"/>
  <c r="Q3" i="34"/>
  <c r="R3" i="34"/>
  <c r="S3" i="34"/>
  <c r="T3" i="34"/>
  <c r="U3" i="34"/>
  <c r="V3" i="34"/>
  <c r="W3" i="34"/>
  <c r="X3" i="34"/>
  <c r="Y3" i="34"/>
  <c r="Z3" i="34"/>
  <c r="AA3" i="34"/>
  <c r="AB3" i="34"/>
  <c r="AC3" i="34"/>
  <c r="AD3" i="34"/>
  <c r="AE3" i="34"/>
  <c r="AF3" i="34"/>
  <c r="B4" i="34"/>
  <c r="C4" i="34"/>
  <c r="D4" i="34"/>
  <c r="E4" i="34"/>
  <c r="F4" i="34"/>
  <c r="G4" i="34"/>
  <c r="H4" i="34"/>
  <c r="I4" i="34"/>
  <c r="J4" i="34"/>
  <c r="K4" i="34"/>
  <c r="L4" i="34"/>
  <c r="M4" i="34"/>
  <c r="N4" i="34"/>
  <c r="O4" i="34"/>
  <c r="P4" i="34"/>
  <c r="Q4" i="34"/>
  <c r="R4" i="34"/>
  <c r="S4" i="34"/>
  <c r="T4" i="34"/>
  <c r="U4" i="34"/>
  <c r="V4" i="34"/>
  <c r="W4" i="34"/>
  <c r="X4" i="34"/>
  <c r="Y4" i="34"/>
  <c r="Z4" i="34"/>
  <c r="AA4" i="34"/>
  <c r="AB4" i="34"/>
  <c r="AC4" i="34"/>
  <c r="AD4" i="34"/>
  <c r="AE4" i="34"/>
  <c r="AF4" i="34"/>
  <c r="B5" i="34"/>
  <c r="C5" i="34"/>
  <c r="D5" i="34"/>
  <c r="E5" i="34"/>
  <c r="F5" i="34"/>
  <c r="G5" i="34"/>
  <c r="H5" i="34"/>
  <c r="I5" i="34"/>
  <c r="J5" i="34"/>
  <c r="K5" i="34"/>
  <c r="L5" i="34"/>
  <c r="M5" i="34"/>
  <c r="N5" i="34"/>
  <c r="O5" i="34"/>
  <c r="P5" i="34"/>
  <c r="Q5" i="34"/>
  <c r="R5" i="34"/>
  <c r="S5" i="34"/>
  <c r="T5" i="34"/>
  <c r="U5" i="34"/>
  <c r="V5" i="34"/>
  <c r="W5" i="34"/>
  <c r="X5" i="34"/>
  <c r="Y5" i="34"/>
  <c r="Z5" i="34"/>
  <c r="AA5" i="34"/>
  <c r="AB5" i="34"/>
  <c r="AC5" i="34"/>
  <c r="AD5" i="34"/>
  <c r="AE5" i="34"/>
  <c r="AF5" i="34"/>
  <c r="B6" i="34"/>
  <c r="C6" i="34"/>
  <c r="D6" i="34"/>
  <c r="E6" i="34"/>
  <c r="F6" i="34"/>
  <c r="G6" i="34"/>
  <c r="H6" i="34"/>
  <c r="I6" i="34"/>
  <c r="J6" i="34"/>
  <c r="K6" i="34"/>
  <c r="L6" i="34"/>
  <c r="M6" i="34"/>
  <c r="N6" i="34"/>
  <c r="O6" i="34"/>
  <c r="P6" i="34"/>
  <c r="Q6" i="34"/>
  <c r="R6" i="34"/>
  <c r="S6" i="34"/>
  <c r="T6" i="34"/>
  <c r="U6" i="34"/>
  <c r="V6" i="34"/>
  <c r="W6" i="34"/>
  <c r="X6" i="34"/>
  <c r="Y6" i="34"/>
  <c r="Z6" i="34"/>
  <c r="AA6" i="34"/>
  <c r="AB6" i="34"/>
  <c r="AC6" i="34"/>
  <c r="AD6" i="34"/>
  <c r="AE6" i="34"/>
  <c r="AF6" i="34"/>
  <c r="B7" i="34"/>
  <c r="C7" i="34"/>
  <c r="D7" i="34"/>
  <c r="E7" i="34"/>
  <c r="F7" i="34"/>
  <c r="G7" i="34"/>
  <c r="H7" i="34"/>
  <c r="I7" i="34"/>
  <c r="J7" i="34"/>
  <c r="K7" i="34"/>
  <c r="L7" i="34"/>
  <c r="M7" i="34"/>
  <c r="N7" i="34"/>
  <c r="O7" i="34"/>
  <c r="P7" i="34"/>
  <c r="Q7" i="34"/>
  <c r="R7" i="34"/>
  <c r="S7" i="34"/>
  <c r="T7" i="34"/>
  <c r="U7" i="34"/>
  <c r="V7" i="34"/>
  <c r="W7" i="34"/>
  <c r="X7" i="34"/>
  <c r="Y7" i="34"/>
  <c r="Z7" i="34"/>
  <c r="AA7" i="34"/>
  <c r="AB7" i="34"/>
  <c r="AC7" i="34"/>
  <c r="AD7" i="34"/>
  <c r="AE7" i="34"/>
  <c r="AF7" i="34"/>
  <c r="B8" i="34"/>
  <c r="C8" i="34"/>
  <c r="D8" i="34"/>
  <c r="E8" i="34"/>
  <c r="F8" i="34"/>
  <c r="G8" i="34"/>
  <c r="H8" i="34"/>
  <c r="I8" i="34"/>
  <c r="J8" i="34"/>
  <c r="K8" i="34"/>
  <c r="L8" i="34"/>
  <c r="M8" i="34"/>
  <c r="N8" i="34"/>
  <c r="O8" i="34"/>
  <c r="P8" i="34"/>
  <c r="Q8" i="34"/>
  <c r="R8" i="34"/>
  <c r="S8" i="34"/>
  <c r="T8" i="34"/>
  <c r="U8" i="34"/>
  <c r="V8" i="34"/>
  <c r="W8" i="34"/>
  <c r="X8" i="34"/>
  <c r="Y8" i="34"/>
  <c r="Z8" i="34"/>
  <c r="AA8" i="34"/>
  <c r="AB8" i="34"/>
  <c r="AC8" i="34"/>
  <c r="AD8" i="34"/>
  <c r="AE8" i="34"/>
  <c r="AF8" i="34"/>
  <c r="B9" i="34"/>
  <c r="C9" i="34"/>
  <c r="D9" i="34"/>
  <c r="E9" i="34"/>
  <c r="F9" i="34"/>
  <c r="G9" i="34"/>
  <c r="H9" i="34"/>
  <c r="I9" i="34"/>
  <c r="J9" i="34"/>
  <c r="K9" i="34"/>
  <c r="L9" i="34"/>
  <c r="M9" i="34"/>
  <c r="N9" i="34"/>
  <c r="O9" i="34"/>
  <c r="P9" i="34"/>
  <c r="Q9" i="34"/>
  <c r="R9" i="34"/>
  <c r="S9" i="34"/>
  <c r="T9" i="34"/>
  <c r="U9" i="34"/>
  <c r="V9" i="34"/>
  <c r="W9" i="34"/>
  <c r="X9" i="34"/>
  <c r="Y9" i="34"/>
  <c r="Z9" i="34"/>
  <c r="AA9" i="34"/>
  <c r="AB9" i="34"/>
  <c r="AC9" i="34"/>
  <c r="AD9" i="34"/>
  <c r="AE9" i="34"/>
  <c r="AF9" i="34"/>
  <c r="B10" i="34"/>
  <c r="C10" i="34"/>
  <c r="D10" i="34"/>
  <c r="E10" i="34"/>
  <c r="F10" i="34"/>
  <c r="G10" i="34"/>
  <c r="H10" i="34"/>
  <c r="I10" i="34"/>
  <c r="J10" i="34"/>
  <c r="K10" i="34"/>
  <c r="L10" i="34"/>
  <c r="M10" i="34"/>
  <c r="N10" i="34"/>
  <c r="O10" i="34"/>
  <c r="P10" i="34"/>
  <c r="Q10" i="34"/>
  <c r="R10" i="34"/>
  <c r="S10" i="34"/>
  <c r="T10" i="34"/>
  <c r="U10" i="34"/>
  <c r="V10" i="34"/>
  <c r="W10" i="34"/>
  <c r="X10" i="34"/>
  <c r="Y10" i="34"/>
  <c r="Z10" i="34"/>
  <c r="AA10" i="34"/>
  <c r="AB10" i="34"/>
  <c r="AC10" i="34"/>
  <c r="AD10" i="34"/>
  <c r="AE10" i="34"/>
  <c r="AF10" i="34"/>
  <c r="B11" i="34"/>
  <c r="C11" i="34"/>
  <c r="D11" i="34"/>
  <c r="E11" i="34"/>
  <c r="F11" i="34"/>
  <c r="G11" i="34"/>
  <c r="H11" i="34"/>
  <c r="I11" i="34"/>
  <c r="J11" i="34"/>
  <c r="K11" i="34"/>
  <c r="L11" i="34"/>
  <c r="M11" i="34"/>
  <c r="N11" i="34"/>
  <c r="O11" i="34"/>
  <c r="P11" i="34"/>
  <c r="Q11" i="34"/>
  <c r="R11" i="34"/>
  <c r="S11" i="34"/>
  <c r="T11" i="34"/>
  <c r="U11" i="34"/>
  <c r="V11" i="34"/>
  <c r="W11" i="34"/>
  <c r="X11" i="34"/>
  <c r="Y11" i="34"/>
  <c r="Z11" i="34"/>
  <c r="AA11" i="34"/>
  <c r="AB11" i="34"/>
  <c r="AC11" i="34"/>
  <c r="AD11" i="34"/>
  <c r="AE11" i="34"/>
  <c r="AF11" i="34"/>
  <c r="B12" i="34"/>
  <c r="C12" i="34"/>
  <c r="D12" i="34"/>
  <c r="E12" i="34"/>
  <c r="F12" i="34"/>
  <c r="G12" i="34"/>
  <c r="H12" i="34"/>
  <c r="I12" i="34"/>
  <c r="J12" i="34"/>
  <c r="K12" i="34"/>
  <c r="L12" i="34"/>
  <c r="M12" i="34"/>
  <c r="N12" i="34"/>
  <c r="O12" i="34"/>
  <c r="P12" i="34"/>
  <c r="Q12" i="34"/>
  <c r="R12" i="34"/>
  <c r="S12" i="34"/>
  <c r="T12" i="34"/>
  <c r="U12" i="34"/>
  <c r="V12" i="34"/>
  <c r="W12" i="34"/>
  <c r="X12" i="34"/>
  <c r="Y12" i="34"/>
  <c r="Z12" i="34"/>
  <c r="AA12" i="34"/>
  <c r="AB12" i="34"/>
  <c r="AC12" i="34"/>
  <c r="AD12" i="34"/>
  <c r="AE12" i="34"/>
  <c r="AF12" i="34"/>
  <c r="B13" i="34"/>
  <c r="C13" i="34"/>
  <c r="D13" i="34"/>
  <c r="E13" i="34"/>
  <c r="F13" i="34"/>
  <c r="G13" i="34"/>
  <c r="H13" i="34"/>
  <c r="I13" i="34"/>
  <c r="J13" i="34"/>
  <c r="K13" i="34"/>
  <c r="L13" i="34"/>
  <c r="M13" i="34"/>
  <c r="N13" i="34"/>
  <c r="O13" i="34"/>
  <c r="P13" i="34"/>
  <c r="Q13" i="34"/>
  <c r="R13" i="34"/>
  <c r="S13" i="34"/>
  <c r="T13" i="34"/>
  <c r="U13" i="34"/>
  <c r="V13" i="34"/>
  <c r="W13" i="34"/>
  <c r="X13" i="34"/>
  <c r="Y13" i="34"/>
  <c r="Z13" i="34"/>
  <c r="AA13" i="34"/>
  <c r="AB13" i="34"/>
  <c r="AC13" i="34"/>
  <c r="AD13" i="34"/>
  <c r="AE13" i="34"/>
  <c r="AF13" i="34"/>
  <c r="B14" i="34"/>
  <c r="C14" i="34"/>
  <c r="D14" i="34"/>
  <c r="E14" i="34"/>
  <c r="F14" i="34"/>
  <c r="G14" i="34"/>
  <c r="H14" i="34"/>
  <c r="I14" i="34"/>
  <c r="J14" i="34"/>
  <c r="K14" i="34"/>
  <c r="L14" i="34"/>
  <c r="M14" i="34"/>
  <c r="N14" i="34"/>
  <c r="O14" i="34"/>
  <c r="P14" i="34"/>
  <c r="Q14" i="34"/>
  <c r="R14" i="34"/>
  <c r="S14" i="34"/>
  <c r="T14" i="34"/>
  <c r="U14" i="34"/>
  <c r="V14" i="34"/>
  <c r="W14" i="34"/>
  <c r="X14" i="34"/>
  <c r="Y14" i="34"/>
  <c r="Z14" i="34"/>
  <c r="AA14" i="34"/>
  <c r="AB14" i="34"/>
  <c r="AC14" i="34"/>
  <c r="AD14" i="34"/>
  <c r="AE14" i="34"/>
  <c r="AF14" i="34"/>
  <c r="C15" i="34"/>
  <c r="D15" i="34"/>
  <c r="E15" i="34"/>
  <c r="F15" i="34"/>
  <c r="G15" i="34"/>
  <c r="H15" i="34"/>
  <c r="I15" i="34"/>
  <c r="J15" i="34"/>
  <c r="K15" i="34"/>
  <c r="L15" i="34"/>
  <c r="M15" i="34"/>
  <c r="N15" i="34"/>
  <c r="O15" i="34"/>
  <c r="P15" i="34"/>
  <c r="Q15" i="34"/>
  <c r="R15" i="34"/>
  <c r="S15" i="34"/>
  <c r="T15" i="34"/>
  <c r="U15" i="34"/>
  <c r="V15" i="34"/>
  <c r="W15" i="34"/>
  <c r="X15" i="34"/>
  <c r="Y15" i="34"/>
  <c r="Z15" i="34"/>
  <c r="AA15" i="34"/>
  <c r="AB15" i="34"/>
  <c r="AC15" i="34"/>
  <c r="AD15" i="34"/>
  <c r="AE15" i="34"/>
  <c r="AF15" i="34"/>
  <c r="B16" i="34"/>
  <c r="C16" i="34"/>
  <c r="D16" i="34"/>
  <c r="E16" i="34"/>
  <c r="F16" i="34"/>
  <c r="G16" i="34"/>
  <c r="H16" i="34"/>
  <c r="I16" i="34"/>
  <c r="J16" i="34"/>
  <c r="K16" i="34"/>
  <c r="L16" i="34"/>
  <c r="M16" i="34"/>
  <c r="N16" i="34"/>
  <c r="O16" i="34"/>
  <c r="P16" i="34"/>
  <c r="Q16" i="34"/>
  <c r="R16" i="34"/>
  <c r="S16" i="34"/>
  <c r="T16" i="34"/>
  <c r="U16" i="34"/>
  <c r="V16" i="34"/>
  <c r="W16" i="34"/>
  <c r="X16" i="34"/>
  <c r="Y16" i="34"/>
  <c r="Z16" i="34"/>
  <c r="AA16" i="34"/>
  <c r="AB16" i="34"/>
  <c r="AC16" i="34"/>
  <c r="AD16" i="34"/>
  <c r="AE16" i="34"/>
  <c r="AF16" i="34"/>
  <c r="B17" i="34"/>
  <c r="C17" i="34"/>
  <c r="D17" i="34"/>
  <c r="E17" i="34"/>
  <c r="F17" i="34"/>
  <c r="G17" i="34"/>
  <c r="H17" i="34"/>
  <c r="I17" i="34"/>
  <c r="J17" i="34"/>
  <c r="K17" i="34"/>
  <c r="L17" i="34"/>
  <c r="M17" i="34"/>
  <c r="N17" i="34"/>
  <c r="O17" i="34"/>
  <c r="P17" i="34"/>
  <c r="Q17" i="34"/>
  <c r="R17" i="34"/>
  <c r="S17" i="34"/>
  <c r="T17" i="34"/>
  <c r="U17" i="34"/>
  <c r="V17" i="34"/>
  <c r="W17" i="34"/>
  <c r="X17" i="34"/>
  <c r="Y17" i="34"/>
  <c r="Z17" i="34"/>
  <c r="AA17" i="34"/>
  <c r="AB17" i="34"/>
  <c r="AC17" i="34"/>
  <c r="AD17" i="34"/>
  <c r="AE17" i="34"/>
  <c r="AF17" i="34"/>
  <c r="B18" i="34"/>
  <c r="C18" i="34"/>
  <c r="D18" i="34"/>
  <c r="E18" i="34"/>
  <c r="F18" i="34"/>
  <c r="G18" i="34"/>
  <c r="H18" i="34"/>
  <c r="I18" i="34"/>
  <c r="J18" i="34"/>
  <c r="K18" i="34"/>
  <c r="L18" i="34"/>
  <c r="M18" i="34"/>
  <c r="N18" i="34"/>
  <c r="O18" i="34"/>
  <c r="P18" i="34"/>
  <c r="Q18" i="34"/>
  <c r="R18" i="34"/>
  <c r="S18" i="34"/>
  <c r="T18" i="34"/>
  <c r="U18" i="34"/>
  <c r="V18" i="34"/>
  <c r="W18" i="34"/>
  <c r="X18" i="34"/>
  <c r="Y18" i="34"/>
  <c r="Z18" i="34"/>
  <c r="AA18" i="34"/>
  <c r="AB18" i="34"/>
  <c r="AC18" i="34"/>
  <c r="AD18" i="34"/>
  <c r="AE18" i="34"/>
  <c r="AF18" i="34"/>
  <c r="AP18" i="34"/>
  <c r="B19" i="34"/>
  <c r="C19" i="34"/>
  <c r="D19" i="34"/>
  <c r="E19" i="34"/>
  <c r="F19" i="34"/>
  <c r="G19" i="34"/>
  <c r="H19" i="34"/>
  <c r="I19" i="34"/>
  <c r="J19" i="34"/>
  <c r="K19" i="34"/>
  <c r="L19" i="34"/>
  <c r="M19" i="34"/>
  <c r="N19" i="34"/>
  <c r="O19" i="34"/>
  <c r="P19" i="34"/>
  <c r="Q19" i="34"/>
  <c r="R19" i="34"/>
  <c r="S19" i="34"/>
  <c r="T19" i="34"/>
  <c r="U19" i="34"/>
  <c r="V19" i="34"/>
  <c r="W19" i="34"/>
  <c r="X19" i="34"/>
  <c r="Y19" i="34"/>
  <c r="Z19" i="34"/>
  <c r="AA19" i="34"/>
  <c r="AB19" i="34"/>
  <c r="AC19" i="34"/>
  <c r="AD19" i="34"/>
  <c r="AE19" i="34"/>
  <c r="AF19" i="34"/>
  <c r="B20" i="34"/>
  <c r="C20" i="34"/>
  <c r="D20" i="34"/>
  <c r="E20" i="34"/>
  <c r="F20" i="34"/>
  <c r="G20" i="34"/>
  <c r="H20" i="34"/>
  <c r="I20" i="34"/>
  <c r="J20" i="34"/>
  <c r="K20" i="34"/>
  <c r="L20" i="34"/>
  <c r="M20" i="34"/>
  <c r="N20" i="34"/>
  <c r="O20" i="34"/>
  <c r="P20" i="34"/>
  <c r="Q20" i="34"/>
  <c r="R20" i="34"/>
  <c r="S20" i="34"/>
  <c r="T20" i="34"/>
  <c r="U20" i="34"/>
  <c r="V20" i="34"/>
  <c r="W20" i="34"/>
  <c r="X20" i="34"/>
  <c r="Y20" i="34"/>
  <c r="Z20" i="34"/>
  <c r="AA20" i="34"/>
  <c r="AB20" i="34"/>
  <c r="AC20" i="34"/>
  <c r="AD20" i="34"/>
  <c r="AE20" i="34"/>
  <c r="AF20" i="34"/>
  <c r="B21" i="34"/>
  <c r="C21" i="34"/>
  <c r="D21" i="34"/>
  <c r="E21" i="34"/>
  <c r="F21" i="34"/>
  <c r="G21" i="34"/>
  <c r="H21" i="34"/>
  <c r="I21" i="34"/>
  <c r="J21" i="34"/>
  <c r="K21" i="34"/>
  <c r="L21" i="34"/>
  <c r="M21" i="34"/>
  <c r="N21" i="34"/>
  <c r="O21" i="34"/>
  <c r="P21" i="34"/>
  <c r="Q21" i="34"/>
  <c r="R21" i="34"/>
  <c r="S21" i="34"/>
  <c r="T21" i="34"/>
  <c r="U21" i="34"/>
  <c r="V21" i="34"/>
  <c r="W21" i="34"/>
  <c r="X21" i="34"/>
  <c r="Y21" i="34"/>
  <c r="Z21" i="34"/>
  <c r="AA21" i="34"/>
  <c r="AB21" i="34"/>
  <c r="AC21" i="34"/>
  <c r="AD21" i="34"/>
  <c r="AE21" i="34"/>
  <c r="AF21" i="34"/>
  <c r="B29" i="34"/>
  <c r="C29" i="34"/>
  <c r="D29" i="34"/>
  <c r="E29" i="34"/>
  <c r="F29" i="34"/>
  <c r="G29" i="34"/>
  <c r="H29" i="34"/>
  <c r="I29" i="34"/>
  <c r="J29" i="34"/>
  <c r="K29" i="34"/>
  <c r="L29" i="34"/>
  <c r="M29" i="34"/>
  <c r="N29" i="34"/>
  <c r="O29" i="34"/>
  <c r="P29" i="34"/>
  <c r="Q29" i="34"/>
  <c r="R29" i="34"/>
  <c r="S29" i="34"/>
  <c r="T29" i="34"/>
  <c r="U29" i="34"/>
  <c r="V29" i="34"/>
  <c r="W29" i="34"/>
  <c r="X29" i="34"/>
  <c r="Y29" i="34"/>
  <c r="Z29" i="34"/>
  <c r="AA29" i="34"/>
  <c r="AB29" i="34"/>
  <c r="AC29" i="34"/>
  <c r="AD29" i="34"/>
  <c r="AE29" i="34"/>
  <c r="AF29" i="34"/>
  <c r="AJ48" i="34"/>
  <c r="B30" i="34"/>
  <c r="C30" i="34"/>
  <c r="D30" i="34"/>
  <c r="E30" i="34"/>
  <c r="F30" i="34"/>
  <c r="G30" i="34"/>
  <c r="H30" i="34"/>
  <c r="I30" i="34"/>
  <c r="J30" i="34"/>
  <c r="K30" i="34"/>
  <c r="L30" i="34"/>
  <c r="M30" i="34"/>
  <c r="N30" i="34"/>
  <c r="O30" i="34"/>
  <c r="P30" i="34"/>
  <c r="Q30" i="34"/>
  <c r="R30" i="34"/>
  <c r="S30" i="34"/>
  <c r="T30" i="34"/>
  <c r="U30" i="34"/>
  <c r="V30" i="34"/>
  <c r="W30" i="34"/>
  <c r="X30" i="34"/>
  <c r="Y30" i="34"/>
  <c r="Z30" i="34"/>
  <c r="AA30" i="34"/>
  <c r="AB30" i="34"/>
  <c r="AC30" i="34"/>
  <c r="AD30" i="34"/>
  <c r="AE30" i="34"/>
  <c r="AF30" i="34"/>
  <c r="B31" i="34"/>
  <c r="C31" i="34"/>
  <c r="D31" i="34"/>
  <c r="E31" i="34"/>
  <c r="F31" i="34"/>
  <c r="G31" i="34"/>
  <c r="H31" i="34"/>
  <c r="I31" i="34"/>
  <c r="J31" i="34"/>
  <c r="K31" i="34"/>
  <c r="L31" i="34"/>
  <c r="M31" i="34"/>
  <c r="N31" i="34"/>
  <c r="O31" i="34"/>
  <c r="P31" i="34"/>
  <c r="Q31" i="34"/>
  <c r="R31" i="34"/>
  <c r="S31" i="34"/>
  <c r="T31" i="34"/>
  <c r="U31" i="34"/>
  <c r="V31" i="34"/>
  <c r="W31" i="34"/>
  <c r="X31" i="34"/>
  <c r="Y31" i="34"/>
  <c r="Z31" i="34"/>
  <c r="AA31" i="34"/>
  <c r="AB31" i="34"/>
  <c r="AC31" i="34"/>
  <c r="AD31" i="34"/>
  <c r="AE31" i="34"/>
  <c r="AF31" i="34"/>
  <c r="B32" i="34"/>
  <c r="C32" i="34"/>
  <c r="D32" i="34"/>
  <c r="E32" i="34"/>
  <c r="F32" i="34"/>
  <c r="G32" i="34"/>
  <c r="H32" i="34"/>
  <c r="I32" i="34"/>
  <c r="J32" i="34"/>
  <c r="K32" i="34"/>
  <c r="L32" i="34"/>
  <c r="M32" i="34"/>
  <c r="N32" i="34"/>
  <c r="O32" i="34"/>
  <c r="P32" i="34"/>
  <c r="Q32" i="34"/>
  <c r="R32" i="34"/>
  <c r="S32" i="34"/>
  <c r="T32" i="34"/>
  <c r="U32" i="34"/>
  <c r="V32" i="34"/>
  <c r="W32" i="34"/>
  <c r="X32" i="34"/>
  <c r="Y32" i="34"/>
  <c r="Z32" i="34"/>
  <c r="AA32" i="34"/>
  <c r="AB32" i="34"/>
  <c r="AC32" i="34"/>
  <c r="AD32" i="34"/>
  <c r="AE32" i="34"/>
  <c r="AF32" i="34"/>
  <c r="B33" i="34"/>
  <c r="C33" i="34"/>
  <c r="D33" i="34"/>
  <c r="E33" i="34"/>
  <c r="F33" i="34"/>
  <c r="G33" i="34"/>
  <c r="H33" i="34"/>
  <c r="I33" i="34"/>
  <c r="J33" i="34"/>
  <c r="K33" i="34"/>
  <c r="L33" i="34"/>
  <c r="M33" i="34"/>
  <c r="N33" i="34"/>
  <c r="O33" i="34"/>
  <c r="P33" i="34"/>
  <c r="Q33" i="34"/>
  <c r="R33" i="34"/>
  <c r="S33" i="34"/>
  <c r="T33" i="34"/>
  <c r="U33" i="34"/>
  <c r="V33" i="34"/>
  <c r="W33" i="34"/>
  <c r="X33" i="34"/>
  <c r="Y33" i="34"/>
  <c r="Z33" i="34"/>
  <c r="AA33" i="34"/>
  <c r="AB33" i="34"/>
  <c r="AC33" i="34"/>
  <c r="AD33" i="34"/>
  <c r="AE33" i="34"/>
  <c r="AF33" i="34"/>
  <c r="B34" i="34"/>
  <c r="C34" i="34"/>
  <c r="D34" i="34"/>
  <c r="E34" i="34"/>
  <c r="F34" i="34"/>
  <c r="G34" i="34"/>
  <c r="H34" i="34"/>
  <c r="I34" i="34"/>
  <c r="J34" i="34"/>
  <c r="K34" i="34"/>
  <c r="L34" i="34"/>
  <c r="M34" i="34"/>
  <c r="N34" i="34"/>
  <c r="O34" i="34"/>
  <c r="P34" i="34"/>
  <c r="Q34" i="34"/>
  <c r="R34" i="34"/>
  <c r="S34" i="34"/>
  <c r="T34" i="34"/>
  <c r="U34" i="34"/>
  <c r="V34" i="34"/>
  <c r="W34" i="34"/>
  <c r="X34" i="34"/>
  <c r="Y34" i="34"/>
  <c r="Z34" i="34"/>
  <c r="AA34" i="34"/>
  <c r="AB34" i="34"/>
  <c r="AC34" i="34"/>
  <c r="AD34" i="34"/>
  <c r="AE34" i="34"/>
  <c r="AF34" i="34"/>
  <c r="B35" i="34"/>
  <c r="C35" i="34"/>
  <c r="D35" i="34"/>
  <c r="E35" i="34"/>
  <c r="F35" i="34"/>
  <c r="G35" i="34"/>
  <c r="H35" i="34"/>
  <c r="I35" i="34"/>
  <c r="J35" i="34"/>
  <c r="K35" i="34"/>
  <c r="L35" i="34"/>
  <c r="M35" i="34"/>
  <c r="N35" i="34"/>
  <c r="O35" i="34"/>
  <c r="P35" i="34"/>
  <c r="Q35" i="34"/>
  <c r="R35" i="34"/>
  <c r="S35" i="34"/>
  <c r="T35" i="34"/>
  <c r="U35" i="34"/>
  <c r="V35" i="34"/>
  <c r="W35" i="34"/>
  <c r="X35" i="34"/>
  <c r="X48" i="34" s="1"/>
  <c r="X50" i="34" s="1"/>
  <c r="Y35" i="34"/>
  <c r="Z35" i="34"/>
  <c r="AA35" i="34"/>
  <c r="AB35" i="34"/>
  <c r="AC35" i="34"/>
  <c r="AD35" i="34"/>
  <c r="AE35" i="34"/>
  <c r="AF35" i="34"/>
  <c r="B36" i="34"/>
  <c r="C36" i="34"/>
  <c r="D36" i="34"/>
  <c r="E36" i="34"/>
  <c r="F36" i="34"/>
  <c r="G36" i="34"/>
  <c r="H36" i="34"/>
  <c r="I36" i="34"/>
  <c r="J36" i="34"/>
  <c r="K36" i="34"/>
  <c r="L36" i="34"/>
  <c r="M36" i="34"/>
  <c r="N36" i="34"/>
  <c r="O36" i="34"/>
  <c r="P36" i="34"/>
  <c r="Q36" i="34"/>
  <c r="R36" i="34"/>
  <c r="S36" i="34"/>
  <c r="T36" i="34"/>
  <c r="U36" i="34"/>
  <c r="V36" i="34"/>
  <c r="W36" i="34"/>
  <c r="X36" i="34"/>
  <c r="Y36" i="34"/>
  <c r="Z36" i="34"/>
  <c r="AA36" i="34"/>
  <c r="AB36" i="34"/>
  <c r="AC36" i="34"/>
  <c r="AD36" i="34"/>
  <c r="AE36" i="34"/>
  <c r="AF36" i="34"/>
  <c r="B37" i="34"/>
  <c r="C37" i="34"/>
  <c r="D37" i="34"/>
  <c r="E37" i="34"/>
  <c r="F37" i="34"/>
  <c r="G37" i="34"/>
  <c r="H37" i="34"/>
  <c r="I37" i="34"/>
  <c r="J37" i="34"/>
  <c r="K37" i="34"/>
  <c r="L37" i="34"/>
  <c r="M37" i="34"/>
  <c r="N37" i="34"/>
  <c r="O37" i="34"/>
  <c r="P37" i="34"/>
  <c r="Q37" i="34"/>
  <c r="R37" i="34"/>
  <c r="S37" i="34"/>
  <c r="T37" i="34"/>
  <c r="U37" i="34"/>
  <c r="V37" i="34"/>
  <c r="W37" i="34"/>
  <c r="X37" i="34"/>
  <c r="Y37" i="34"/>
  <c r="Z37" i="34"/>
  <c r="AA37" i="34"/>
  <c r="AB37" i="34"/>
  <c r="AC37" i="34"/>
  <c r="AD37" i="34"/>
  <c r="AE37" i="34"/>
  <c r="AF37" i="34"/>
  <c r="B38" i="34"/>
  <c r="C38" i="34"/>
  <c r="D38" i="34"/>
  <c r="E38" i="34"/>
  <c r="F38" i="34"/>
  <c r="G38" i="34"/>
  <c r="H38" i="34"/>
  <c r="I38" i="34"/>
  <c r="J38" i="34"/>
  <c r="K38" i="34"/>
  <c r="L38" i="34"/>
  <c r="M38" i="34"/>
  <c r="N38" i="34"/>
  <c r="O38" i="34"/>
  <c r="P38" i="34"/>
  <c r="Q38" i="34"/>
  <c r="R38" i="34"/>
  <c r="S38" i="34"/>
  <c r="T38" i="34"/>
  <c r="U38" i="34"/>
  <c r="V38" i="34"/>
  <c r="W38" i="34"/>
  <c r="X38" i="34"/>
  <c r="Y38" i="34"/>
  <c r="Z38" i="34"/>
  <c r="AA38" i="34"/>
  <c r="AB38" i="34"/>
  <c r="AC38" i="34"/>
  <c r="AD38" i="34"/>
  <c r="AE38" i="34"/>
  <c r="AF38" i="34"/>
  <c r="B39" i="34"/>
  <c r="C39" i="34"/>
  <c r="D39" i="34"/>
  <c r="E39" i="34"/>
  <c r="F39" i="34"/>
  <c r="G39" i="34"/>
  <c r="H39" i="34"/>
  <c r="I39" i="34"/>
  <c r="J39" i="34"/>
  <c r="K39" i="34"/>
  <c r="L39" i="34"/>
  <c r="M39" i="34"/>
  <c r="N39" i="34"/>
  <c r="O39" i="34"/>
  <c r="P39" i="34"/>
  <c r="Q39" i="34"/>
  <c r="R39" i="34"/>
  <c r="S39" i="34"/>
  <c r="T39" i="34"/>
  <c r="U39" i="34"/>
  <c r="V39" i="34"/>
  <c r="W39" i="34"/>
  <c r="X39" i="34"/>
  <c r="Y39" i="34"/>
  <c r="Z39" i="34"/>
  <c r="AA39" i="34"/>
  <c r="AB39" i="34"/>
  <c r="AC39" i="34"/>
  <c r="AD39" i="34"/>
  <c r="AE39" i="34"/>
  <c r="AF39" i="34"/>
  <c r="B40" i="34"/>
  <c r="C40" i="34"/>
  <c r="D40" i="34"/>
  <c r="E40" i="34"/>
  <c r="F40" i="34"/>
  <c r="G40" i="34"/>
  <c r="H40" i="34"/>
  <c r="I40" i="34"/>
  <c r="J40" i="34"/>
  <c r="K40" i="34"/>
  <c r="L40" i="34"/>
  <c r="M40" i="34"/>
  <c r="N40" i="34"/>
  <c r="O40" i="34"/>
  <c r="P40" i="34"/>
  <c r="Q40" i="34"/>
  <c r="R40" i="34"/>
  <c r="S40" i="34"/>
  <c r="T40" i="34"/>
  <c r="U40" i="34"/>
  <c r="V40" i="34"/>
  <c r="W40" i="34"/>
  <c r="X40" i="34"/>
  <c r="Y40" i="34"/>
  <c r="Z40" i="34"/>
  <c r="AA40" i="34"/>
  <c r="AB40" i="34"/>
  <c r="AC40" i="34"/>
  <c r="AD40" i="34"/>
  <c r="AE40" i="34"/>
  <c r="AF40" i="34"/>
  <c r="B41" i="34"/>
  <c r="C41" i="34"/>
  <c r="D41" i="34"/>
  <c r="E41" i="34"/>
  <c r="F41" i="34"/>
  <c r="G41" i="34"/>
  <c r="H41" i="34"/>
  <c r="I41" i="34"/>
  <c r="J41" i="34"/>
  <c r="K41" i="34"/>
  <c r="L41" i="34"/>
  <c r="M41" i="34"/>
  <c r="N41" i="34"/>
  <c r="O41" i="34"/>
  <c r="P41" i="34"/>
  <c r="Q41" i="34"/>
  <c r="R41" i="34"/>
  <c r="S41" i="34"/>
  <c r="T41" i="34"/>
  <c r="U41" i="34"/>
  <c r="V41" i="34"/>
  <c r="W41" i="34"/>
  <c r="X41" i="34"/>
  <c r="Y41" i="34"/>
  <c r="Z41" i="34"/>
  <c r="AA41" i="34"/>
  <c r="AB41" i="34"/>
  <c r="AC41" i="34"/>
  <c r="AD41" i="34"/>
  <c r="AE41" i="34"/>
  <c r="AF41" i="34"/>
  <c r="B42" i="34"/>
  <c r="C42" i="34"/>
  <c r="D42" i="34"/>
  <c r="E42" i="34"/>
  <c r="F42" i="34"/>
  <c r="G42" i="34"/>
  <c r="H42" i="34"/>
  <c r="I42" i="34"/>
  <c r="J42" i="34"/>
  <c r="K42" i="34"/>
  <c r="L42" i="34"/>
  <c r="M42" i="34"/>
  <c r="N42" i="34"/>
  <c r="O42" i="34"/>
  <c r="P42" i="34"/>
  <c r="Q42" i="34"/>
  <c r="R42" i="34"/>
  <c r="S42" i="34"/>
  <c r="T42" i="34"/>
  <c r="U42" i="34"/>
  <c r="V42" i="34"/>
  <c r="W42" i="34"/>
  <c r="X42" i="34"/>
  <c r="Y42" i="34"/>
  <c r="Z42" i="34"/>
  <c r="AA42" i="34"/>
  <c r="AB42" i="34"/>
  <c r="AC42" i="34"/>
  <c r="AD42" i="34"/>
  <c r="AE42" i="34"/>
  <c r="AF42" i="34"/>
  <c r="B43" i="34"/>
  <c r="C43" i="34"/>
  <c r="D43" i="34"/>
  <c r="E43" i="34"/>
  <c r="F43" i="34"/>
  <c r="G43" i="34"/>
  <c r="H43" i="34"/>
  <c r="I43" i="34"/>
  <c r="J43" i="34"/>
  <c r="K43" i="34"/>
  <c r="L43" i="34"/>
  <c r="M43" i="34"/>
  <c r="N43" i="34"/>
  <c r="O43" i="34"/>
  <c r="P43" i="34"/>
  <c r="Q43" i="34"/>
  <c r="R43" i="34"/>
  <c r="S43" i="34"/>
  <c r="T43" i="34"/>
  <c r="U43" i="34"/>
  <c r="V43" i="34"/>
  <c r="W43" i="34"/>
  <c r="X43" i="34"/>
  <c r="Y43" i="34"/>
  <c r="Z43" i="34"/>
  <c r="AA43" i="34"/>
  <c r="AB43" i="34"/>
  <c r="AC43" i="34"/>
  <c r="AD43" i="34"/>
  <c r="AE43" i="34"/>
  <c r="AF43" i="34"/>
  <c r="B44" i="34"/>
  <c r="C44" i="34"/>
  <c r="D44" i="34"/>
  <c r="E44" i="34"/>
  <c r="F44" i="34"/>
  <c r="G44" i="34"/>
  <c r="H44" i="34"/>
  <c r="I44" i="34"/>
  <c r="J44" i="34"/>
  <c r="K44" i="34"/>
  <c r="L44" i="34"/>
  <c r="M44" i="34"/>
  <c r="N44" i="34"/>
  <c r="O44" i="34"/>
  <c r="P44" i="34"/>
  <c r="Q44" i="34"/>
  <c r="R44" i="34"/>
  <c r="S44" i="34"/>
  <c r="T44" i="34"/>
  <c r="U44" i="34"/>
  <c r="V44" i="34"/>
  <c r="W44" i="34"/>
  <c r="X44" i="34"/>
  <c r="Y44" i="34"/>
  <c r="Z44" i="34"/>
  <c r="AA44" i="34"/>
  <c r="AB44" i="34"/>
  <c r="AC44" i="34"/>
  <c r="AD44" i="34"/>
  <c r="AE44" i="34"/>
  <c r="AF44" i="34"/>
  <c r="B45" i="34"/>
  <c r="C45" i="34"/>
  <c r="D45" i="34"/>
  <c r="E45" i="34"/>
  <c r="F45" i="34"/>
  <c r="G45" i="34"/>
  <c r="H45" i="34"/>
  <c r="I45" i="34"/>
  <c r="J45" i="34"/>
  <c r="K45" i="34"/>
  <c r="L45" i="34"/>
  <c r="M45" i="34"/>
  <c r="N45" i="34"/>
  <c r="O45" i="34"/>
  <c r="P45" i="34"/>
  <c r="Q45" i="34"/>
  <c r="R45" i="34"/>
  <c r="S45" i="34"/>
  <c r="T45" i="34"/>
  <c r="U45" i="34"/>
  <c r="V45" i="34"/>
  <c r="W45" i="34"/>
  <c r="X45" i="34"/>
  <c r="Y45" i="34"/>
  <c r="Z45" i="34"/>
  <c r="AA45" i="34"/>
  <c r="AB45" i="34"/>
  <c r="AC45" i="34"/>
  <c r="AD45" i="34"/>
  <c r="AE45" i="34"/>
  <c r="AF45" i="34"/>
  <c r="B46" i="34"/>
  <c r="C46" i="34"/>
  <c r="D46" i="34"/>
  <c r="E46" i="34"/>
  <c r="F46" i="34"/>
  <c r="G46" i="34"/>
  <c r="H46" i="34"/>
  <c r="I46" i="34"/>
  <c r="J46" i="34"/>
  <c r="K46" i="34"/>
  <c r="L46" i="34"/>
  <c r="M46" i="34"/>
  <c r="N46" i="34"/>
  <c r="O46" i="34"/>
  <c r="P46" i="34"/>
  <c r="Q46" i="34"/>
  <c r="R46" i="34"/>
  <c r="S46" i="34"/>
  <c r="T46" i="34"/>
  <c r="U46" i="34"/>
  <c r="V46" i="34"/>
  <c r="W46" i="34"/>
  <c r="X46" i="34"/>
  <c r="Y46" i="34"/>
  <c r="Z46" i="34"/>
  <c r="AA46" i="34"/>
  <c r="AB46" i="34"/>
  <c r="AC46" i="34"/>
  <c r="AD46" i="34"/>
  <c r="AE46" i="34"/>
  <c r="AF46" i="34"/>
  <c r="B47" i="34"/>
  <c r="C47" i="34"/>
  <c r="D47" i="34"/>
  <c r="E47" i="34"/>
  <c r="F47" i="34"/>
  <c r="G47" i="34"/>
  <c r="H47" i="34"/>
  <c r="H48" i="34" s="1"/>
  <c r="I47" i="34"/>
  <c r="J47" i="34"/>
  <c r="K47" i="34"/>
  <c r="L47" i="34"/>
  <c r="M47" i="34"/>
  <c r="N47" i="34"/>
  <c r="O47" i="34"/>
  <c r="P47" i="34"/>
  <c r="Q47" i="34"/>
  <c r="R47" i="34"/>
  <c r="S47" i="34"/>
  <c r="T47" i="34"/>
  <c r="U47" i="34"/>
  <c r="V47" i="34"/>
  <c r="W47" i="34"/>
  <c r="X47" i="34"/>
  <c r="Y47" i="34"/>
  <c r="Y48" i="34" s="1"/>
  <c r="Y50" i="34" s="1"/>
  <c r="Z47" i="34"/>
  <c r="AA47" i="34"/>
  <c r="AB47" i="34"/>
  <c r="AB48" i="34" s="1"/>
  <c r="AB50" i="34" s="1"/>
  <c r="AC47" i="34"/>
  <c r="AC48" i="34" s="1"/>
  <c r="AC50" i="34" s="1"/>
  <c r="AD47" i="34"/>
  <c r="AE47" i="34"/>
  <c r="AE48" i="34" s="1"/>
  <c r="AE50" i="34" s="1"/>
  <c r="AF47" i="34"/>
  <c r="AF48" i="34" s="1"/>
  <c r="AF50" i="34" s="1"/>
  <c r="AI48" i="34"/>
  <c r="B49" i="34"/>
  <c r="C49" i="34"/>
  <c r="D49" i="34"/>
  <c r="E49" i="34"/>
  <c r="F49" i="34"/>
  <c r="G49" i="34"/>
  <c r="H49" i="34"/>
  <c r="I49" i="34"/>
  <c r="J49" i="34"/>
  <c r="K49" i="34"/>
  <c r="L49" i="34"/>
  <c r="M49" i="34"/>
  <c r="N49" i="34"/>
  <c r="O49" i="34"/>
  <c r="P49" i="34"/>
  <c r="Q49" i="34"/>
  <c r="R49" i="34"/>
  <c r="S49" i="34"/>
  <c r="T49" i="34"/>
  <c r="U49" i="34"/>
  <c r="V49" i="34"/>
  <c r="W49" i="34"/>
  <c r="X49" i="34"/>
  <c r="Y49" i="34"/>
  <c r="Z49" i="34"/>
  <c r="AA49" i="34"/>
  <c r="AB49" i="34"/>
  <c r="AC49" i="34"/>
  <c r="AD49" i="34"/>
  <c r="AE49" i="34"/>
  <c r="AF49" i="34"/>
  <c r="Y2978" i="34"/>
  <c r="AE2979" i="34"/>
  <c r="AE2980" i="34"/>
  <c r="AE2981" i="34"/>
  <c r="AF2982" i="34"/>
  <c r="AJ2983" i="34"/>
  <c r="AJ2984" i="34"/>
  <c r="AJ2985" i="34"/>
  <c r="Y2986" i="34"/>
  <c r="Y2987" i="34"/>
  <c r="AM2988" i="34"/>
  <c r="AM2989" i="34"/>
  <c r="AN2990" i="34"/>
  <c r="AN2991" i="34"/>
  <c r="AN2992" i="34"/>
  <c r="AN2993" i="34"/>
  <c r="AN2994" i="34"/>
  <c r="AN2995" i="34"/>
  <c r="AO2996" i="34"/>
  <c r="Y2997" i="34"/>
  <c r="AE2998" i="34"/>
  <c r="AM2999" i="34"/>
  <c r="AM3000" i="34"/>
  <c r="AM3001" i="34"/>
  <c r="X3002" i="34"/>
  <c r="X3003" i="34"/>
  <c r="AC3004" i="34"/>
  <c r="AD3005" i="34"/>
  <c r="AO3006" i="34"/>
  <c r="AO3007" i="34"/>
  <c r="AO3008" i="34"/>
  <c r="AE3009" i="34"/>
  <c r="AJ3010" i="34"/>
  <c r="AJ3011" i="34"/>
  <c r="AJ3012" i="34"/>
  <c r="AO3013" i="34"/>
  <c r="AO3014" i="34"/>
  <c r="AO3015" i="34"/>
  <c r="AO3016" i="34"/>
  <c r="AO3017" i="34"/>
  <c r="AO3018" i="34"/>
  <c r="AM3019" i="34"/>
  <c r="AF3020" i="34"/>
  <c r="AO3021" i="34"/>
  <c r="AO3022" i="34"/>
  <c r="AN3023" i="34"/>
  <c r="AM3024" i="34"/>
  <c r="AO3025" i="34"/>
  <c r="AO3026" i="34"/>
  <c r="AH3027" i="34"/>
  <c r="AH3028" i="34"/>
  <c r="AH3029" i="34"/>
  <c r="AH3030" i="34"/>
  <c r="AE3031" i="34"/>
  <c r="Y3032" i="34"/>
  <c r="Y3033" i="34"/>
  <c r="AJ3037" i="34"/>
  <c r="AJ3038" i="34"/>
  <c r="AJ3039" i="34"/>
  <c r="AE3040" i="34"/>
  <c r="AH3041" i="34"/>
  <c r="AP3042" i="34"/>
  <c r="AJ3043" i="34"/>
  <c r="AJ3044" i="34"/>
  <c r="AJ3045" i="34"/>
  <c r="AJ3046" i="34"/>
  <c r="AJ3047" i="34"/>
  <c r="AJ3048" i="34"/>
  <c r="AJ3049" i="34"/>
  <c r="AJ3050" i="34"/>
  <c r="AJ3051" i="34"/>
  <c r="AJ3052" i="34"/>
  <c r="AE3053" i="34"/>
  <c r="AH3054" i="34"/>
  <c r="AH3055" i="34"/>
  <c r="AJ3056" i="34"/>
  <c r="AF3057" i="34"/>
  <c r="AO3058" i="34"/>
  <c r="AO3059" i="34"/>
  <c r="Y3060" i="34"/>
  <c r="X3061" i="34"/>
  <c r="X3062" i="34"/>
  <c r="AO3063" i="34"/>
  <c r="AO3064" i="34"/>
  <c r="AO3065" i="34"/>
  <c r="AO3066" i="34"/>
  <c r="AO3067" i="34"/>
  <c r="AO3068" i="34"/>
  <c r="AE3069" i="34"/>
  <c r="AD3070" i="34"/>
  <c r="AJ3071" i="34"/>
  <c r="AJ3072" i="34"/>
  <c r="AJ3073" i="34"/>
  <c r="AN3074" i="34"/>
  <c r="AC3075" i="34"/>
  <c r="AC3076" i="34"/>
  <c r="X3077" i="34"/>
  <c r="X3078" i="34"/>
  <c r="AF3079" i="34"/>
  <c r="AO3080" i="34"/>
  <c r="AO3081" i="34"/>
  <c r="AO3082" i="34"/>
  <c r="AO3083" i="34"/>
  <c r="AH3084" i="34"/>
  <c r="AH3085" i="34"/>
  <c r="AH3086" i="34"/>
  <c r="AH3087" i="34"/>
  <c r="AH3088" i="34"/>
  <c r="AH3089" i="34"/>
  <c r="AM3090" i="34"/>
  <c r="AM3091" i="34"/>
  <c r="AM3092" i="34"/>
  <c r="AM3093" i="34"/>
  <c r="AM3094" i="34"/>
  <c r="X3095" i="34"/>
  <c r="AH3096" i="34"/>
  <c r="AH3097" i="34"/>
  <c r="AH3098" i="34"/>
  <c r="AH3099" i="34"/>
  <c r="AH3100" i="34"/>
  <c r="AH3101" i="34"/>
  <c r="Y3102" i="34"/>
  <c r="Y3103" i="34"/>
  <c r="AH3104" i="34"/>
  <c r="AH3105" i="34"/>
  <c r="AH3106" i="34"/>
  <c r="AH3107" i="34"/>
  <c r="AH3108" i="34"/>
  <c r="AH3109" i="34"/>
  <c r="AH3110" i="34"/>
  <c r="AH3111" i="34"/>
  <c r="AH3112" i="34"/>
  <c r="AH3113" i="34"/>
  <c r="AJ3114" i="34"/>
  <c r="AJ3115" i="34"/>
  <c r="AJ3116" i="34"/>
  <c r="AJ3117" i="34"/>
  <c r="AP3118" i="34"/>
  <c r="AP3119" i="34"/>
  <c r="AP3120" i="34"/>
  <c r="AP3121" i="34"/>
  <c r="X3122" i="34"/>
  <c r="AO3123" i="34"/>
  <c r="W3124" i="34"/>
  <c r="W3125" i="34"/>
  <c r="AJ3126" i="34"/>
  <c r="AJ3127" i="34"/>
  <c r="AJ3128" i="34"/>
  <c r="AO3129" i="34"/>
  <c r="AO3130" i="34"/>
  <c r="AJ3131" i="34"/>
  <c r="AO3132" i="34"/>
  <c r="AH3133" i="34"/>
  <c r="AO3134" i="34"/>
  <c r="AO3135" i="34"/>
  <c r="AO3136" i="34"/>
  <c r="AC3137" i="34"/>
  <c r="AC3138" i="34"/>
  <c r="AC3139" i="34"/>
  <c r="AC3140" i="34"/>
  <c r="AO3141" i="34"/>
  <c r="AP3142" i="34"/>
  <c r="AP3143" i="34"/>
  <c r="AP3144" i="34"/>
  <c r="AO3145" i="34"/>
  <c r="AO3146" i="34"/>
  <c r="AO3147" i="34"/>
  <c r="AO3148" i="34"/>
  <c r="AO3149"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AN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Y3260" i="34"/>
  <c r="AN3261" i="34"/>
  <c r="AN3262" i="34"/>
  <c r="AN3263" i="34"/>
  <c r="AN3264" i="34"/>
  <c r="AN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Y3306" i="34"/>
  <c r="AJ3307" i="34"/>
  <c r="AO3308" i="34"/>
  <c r="AH3309" i="34"/>
  <c r="AH3310" i="34"/>
  <c r="AH3311" i="34"/>
  <c r="AH3312" i="34"/>
  <c r="AH3313" i="34"/>
  <c r="AH3314" i="34"/>
  <c r="Z3315" i="34"/>
  <c r="Z3316" i="34"/>
  <c r="X3317" i="34"/>
  <c r="AL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Y3357" i="34"/>
  <c r="AN3358" i="34"/>
  <c r="Y3359" i="34"/>
  <c r="Y3360" i="34"/>
  <c r="Y3361" i="34"/>
  <c r="Y3362" i="34"/>
  <c r="Y3363" i="34"/>
  <c r="AN3364" i="34"/>
  <c r="AN3365" i="34"/>
  <c r="Y3366" i="34"/>
  <c r="Y3367" i="34"/>
  <c r="Y3368" i="34"/>
  <c r="AL3369" i="34"/>
  <c r="AL3370" i="34"/>
  <c r="AL3371" i="34"/>
  <c r="AL3372" i="34"/>
  <c r="AJ3373" i="34"/>
  <c r="AL3374" i="34"/>
  <c r="W3375" i="34"/>
  <c r="AJ3376" i="34"/>
  <c r="AJ3377" i="34"/>
  <c r="X3378" i="34"/>
  <c r="AG3379" i="34"/>
  <c r="W3380" i="34"/>
  <c r="W3381" i="34"/>
  <c r="AL3382" i="34"/>
  <c r="AL3383" i="34"/>
  <c r="AL3384" i="34"/>
  <c r="AK3385" i="34"/>
  <c r="AK3386" i="34"/>
  <c r="AN3387" i="34"/>
  <c r="Y3388" i="34"/>
  <c r="AM3389" i="34"/>
  <c r="AM3390" i="34"/>
  <c r="AJ3391" i="34"/>
  <c r="AN3392" i="34"/>
  <c r="AK3393" i="34"/>
  <c r="AK3394" i="34"/>
  <c r="AK3395" i="34"/>
  <c r="AK3396" i="34"/>
  <c r="AK3397" i="34"/>
  <c r="AC3398" i="34"/>
  <c r="AH3399" i="34"/>
  <c r="AH3400" i="34"/>
  <c r="AC3401" i="34"/>
  <c r="AC3402" i="34"/>
  <c r="AM3403" i="34"/>
  <c r="AE3404" i="34"/>
  <c r="AE3405" i="34"/>
  <c r="X3406" i="34"/>
  <c r="AH3407" i="34"/>
  <c r="AH3408" i="34"/>
  <c r="AH3409" i="34"/>
  <c r="AO3410" i="34"/>
  <c r="AH3411" i="34"/>
  <c r="AH3412" i="34"/>
  <c r="AH3413" i="34"/>
  <c r="AH3414" i="34"/>
  <c r="AK3415" i="34"/>
  <c r="AK3416" i="34"/>
  <c r="AK3417" i="34"/>
  <c r="AK3418" i="34"/>
  <c r="AJ3419" i="34"/>
  <c r="S3420" i="34"/>
  <c r="X3421" i="34"/>
  <c r="S3422" i="34"/>
  <c r="X3423" i="34"/>
  <c r="X3424" i="34"/>
  <c r="X3425" i="34"/>
  <c r="X3426" i="34"/>
  <c r="Z3427" i="34"/>
  <c r="AH3428" i="34"/>
  <c r="AH3429" i="34"/>
  <c r="AH3430" i="34"/>
  <c r="AH3431" i="34"/>
  <c r="AH3432" i="34"/>
  <c r="S3433" i="34"/>
  <c r="S3434" i="34"/>
  <c r="Y3435" i="34"/>
  <c r="Y3436" i="34"/>
  <c r="X3437" i="34"/>
  <c r="AG3438" i="34"/>
  <c r="Y3439" i="34"/>
  <c r="AN3440" i="34"/>
  <c r="AN3441" i="34"/>
  <c r="AN3442" i="34"/>
  <c r="AN3443" i="34"/>
  <c r="Y3444" i="34"/>
  <c r="AJ3445" i="34"/>
  <c r="AJ3446" i="34"/>
  <c r="AO3447" i="34"/>
  <c r="AJ3448" i="34"/>
  <c r="AJ3449" i="34"/>
  <c r="AJ3450" i="34"/>
  <c r="AJ3451" i="34"/>
  <c r="AJ3452" i="34"/>
  <c r="AJ3453" i="34"/>
  <c r="AH3454" i="34"/>
  <c r="AH3455" i="34"/>
  <c r="AJ3456" i="34"/>
  <c r="AF3457" i="34"/>
  <c r="AF3458" i="34"/>
  <c r="W3459" i="34"/>
  <c r="AG3460" i="34"/>
  <c r="AJ3461" i="34"/>
  <c r="AE3462" i="34"/>
  <c r="AH3463" i="34"/>
  <c r="AO3464" i="34"/>
  <c r="AJ3465" i="34"/>
  <c r="AJ3466" i="34"/>
  <c r="AH3467" i="34"/>
  <c r="AM3468" i="34"/>
  <c r="AH3469" i="34"/>
  <c r="AH3470" i="34"/>
  <c r="AH3471" i="34"/>
  <c r="AJ3472" i="34"/>
  <c r="AG3480" i="34"/>
  <c r="AJ3481" i="34"/>
  <c r="AJ3482" i="34"/>
  <c r="AH3483" i="34"/>
  <c r="AH3484" i="34"/>
  <c r="AH3485" i="34"/>
  <c r="AH3486" i="34"/>
  <c r="AH3487" i="34"/>
  <c r="AH3488" i="34"/>
  <c r="AH3489" i="34"/>
  <c r="AH3490" i="34"/>
  <c r="AH3491" i="34"/>
  <c r="Y3492" i="34"/>
  <c r="AH3493" i="34"/>
  <c r="X3494" i="34"/>
  <c r="X3495" i="34"/>
  <c r="X3496" i="34"/>
  <c r="Z3497" i="34"/>
  <c r="X3498" i="34"/>
  <c r="AL3499" i="34"/>
  <c r="AL3500" i="34"/>
  <c r="AL3501" i="34"/>
  <c r="AL3502" i="34"/>
  <c r="AL3503" i="34"/>
  <c r="AL3504" i="34"/>
  <c r="AH3505" i="34"/>
  <c r="AH3506" i="34"/>
  <c r="AJ3507" i="34"/>
  <c r="AH3508" i="34"/>
  <c r="AH3509" i="34"/>
  <c r="AH3510" i="34"/>
  <c r="AO3511" i="34"/>
  <c r="AO3512" i="34"/>
  <c r="AO3513" i="34"/>
  <c r="AO3514" i="34"/>
  <c r="AC3515" i="34"/>
  <c r="AN3516" i="34"/>
  <c r="AN3517" i="34"/>
  <c r="AM3518" i="34"/>
  <c r="AM3519" i="34"/>
  <c r="AM3520" i="34"/>
  <c r="AM3521" i="34"/>
  <c r="AM3522" i="34"/>
  <c r="AO3523" i="34"/>
  <c r="Z3524" i="34"/>
  <c r="AI3525" i="34"/>
  <c r="AI3526" i="34"/>
  <c r="AJ3527" i="34"/>
  <c r="AJ3528" i="34"/>
  <c r="AJ3529" i="34"/>
  <c r="AJ3530" i="34"/>
  <c r="AJ3531" i="34"/>
  <c r="AM3532" i="34"/>
  <c r="X3533" i="34"/>
  <c r="AL3534" i="34"/>
  <c r="AJ3535" i="34"/>
  <c r="AJ3536" i="34"/>
  <c r="AE3537" i="34"/>
  <c r="AP3538" i="34"/>
  <c r="AP3539" i="34"/>
  <c r="AP3540" i="34"/>
  <c r="AP3541" i="34"/>
  <c r="AP3542" i="34"/>
  <c r="AP3543" i="34"/>
  <c r="AP3544" i="34"/>
  <c r="AP3545" i="34"/>
  <c r="AP3546" i="34"/>
  <c r="AP3547" i="34"/>
  <c r="AP3548" i="34"/>
  <c r="AP3549" i="34"/>
  <c r="AP3550" i="34"/>
  <c r="AP3551" i="34"/>
  <c r="AO3552" i="34"/>
  <c r="AO3553" i="34"/>
  <c r="AO3554" i="34"/>
  <c r="AO3555" i="34"/>
  <c r="AO3556" i="34"/>
  <c r="AO3557" i="34"/>
  <c r="AO3558" i="34"/>
  <c r="AO3559" i="34"/>
  <c r="AD3560" i="34"/>
  <c r="AN3561" i="34"/>
  <c r="AG3562" i="34"/>
  <c r="X3563" i="34"/>
  <c r="X3564" i="34"/>
  <c r="X3565" i="34"/>
  <c r="Z3566" i="34"/>
  <c r="Z3567" i="34"/>
  <c r="AP3568" i="34"/>
  <c r="AP3569" i="34"/>
  <c r="X3570" i="34"/>
  <c r="Y3571" i="34"/>
  <c r="Y3572" i="34"/>
  <c r="AD3573" i="34"/>
  <c r="X3574" i="34"/>
  <c r="AN3575" i="34"/>
  <c r="S3576" i="34"/>
  <c r="S3577" i="34"/>
  <c r="AO3578" i="34"/>
  <c r="S3579" i="34"/>
  <c r="AM3580" i="34"/>
  <c r="AJ3581" i="34"/>
  <c r="AJ3582" i="34"/>
  <c r="AJ3583" i="34"/>
  <c r="AH3584" i="34"/>
  <c r="AJ3585" i="34"/>
  <c r="AJ3586" i="34"/>
  <c r="AJ3587" i="34"/>
  <c r="AF3588" i="34"/>
  <c r="Y3589" i="34"/>
  <c r="AG3590" i="34"/>
  <c r="AG3591" i="34"/>
  <c r="AG3592" i="34"/>
  <c r="AG3593" i="34"/>
  <c r="AP3594" i="34"/>
  <c r="AP3595" i="34"/>
  <c r="AP3596" i="34"/>
  <c r="AP3597" i="34"/>
  <c r="AP3598" i="34"/>
  <c r="AP3599" i="34"/>
  <c r="AP3600" i="34"/>
  <c r="AP3601" i="34"/>
  <c r="AP3602" i="34"/>
  <c r="AP3603" i="34"/>
  <c r="Y3604" i="34"/>
  <c r="Y3605" i="34"/>
  <c r="Y3606" i="34"/>
  <c r="Y3607" i="34"/>
  <c r="Y3608" i="34"/>
  <c r="Y3609" i="34"/>
  <c r="W3610" i="34"/>
  <c r="AO3611" i="34"/>
  <c r="W3612" i="34"/>
  <c r="W3613" i="34"/>
  <c r="W3614" i="34"/>
  <c r="W3615" i="34"/>
  <c r="AF3616" i="34"/>
  <c r="AE3617" i="34"/>
  <c r="AK3618" i="34"/>
  <c r="AK3619" i="34"/>
  <c r="AK3620" i="34"/>
  <c r="AK3621" i="34"/>
  <c r="AO3622" i="34"/>
  <c r="AB40" i="35"/>
  <c r="AC40" i="35" s="1"/>
  <c r="Y40" i="35"/>
  <c r="Y42" i="35" s="1"/>
  <c r="X40" i="35"/>
  <c r="X42" i="35" s="1"/>
  <c r="W40" i="35"/>
  <c r="W42" i="35" s="1"/>
  <c r="V40" i="35"/>
  <c r="V42" i="35" s="1"/>
  <c r="U40" i="35"/>
  <c r="U42" i="35" s="1"/>
  <c r="T40" i="35"/>
  <c r="T42" i="35" s="1"/>
  <c r="S40" i="35"/>
  <c r="S42" i="35" s="1"/>
  <c r="R40" i="35"/>
  <c r="R42" i="35" s="1"/>
  <c r="Q40" i="35"/>
  <c r="Q42" i="35" s="1"/>
  <c r="P40" i="35"/>
  <c r="P42" i="35" s="1"/>
  <c r="O40" i="35"/>
  <c r="O42" i="35" s="1"/>
  <c r="N40" i="35"/>
  <c r="N42" i="35" s="1"/>
  <c r="M40" i="35"/>
  <c r="M42" i="35" s="1"/>
  <c r="L40" i="35"/>
  <c r="L42" i="35" s="1"/>
  <c r="K40" i="35"/>
  <c r="K42" i="35" s="1"/>
  <c r="J40" i="35"/>
  <c r="J42" i="35" s="1"/>
  <c r="I40" i="35"/>
  <c r="I42" i="35" s="1"/>
  <c r="H40" i="35"/>
  <c r="H42" i="35" s="1"/>
  <c r="G40" i="35"/>
  <c r="G42" i="35" s="1"/>
  <c r="F40" i="35"/>
  <c r="F42" i="35" s="1"/>
  <c r="E40" i="35"/>
  <c r="E42" i="35" s="1"/>
  <c r="AC39" i="35"/>
  <c r="Z39" i="35"/>
  <c r="AC38" i="35"/>
  <c r="AC37" i="35"/>
  <c r="Z37" i="35"/>
  <c r="AA28" i="35"/>
  <c r="Y28" i="35"/>
  <c r="X28" i="35"/>
  <c r="W28" i="35"/>
  <c r="V28" i="35"/>
  <c r="U28" i="35"/>
  <c r="T28" i="35"/>
  <c r="S28" i="35"/>
  <c r="R28" i="35"/>
  <c r="Q28" i="35"/>
  <c r="P28" i="35"/>
  <c r="O28" i="35"/>
  <c r="N28" i="35"/>
  <c r="M28" i="35"/>
  <c r="L28" i="35"/>
  <c r="K28" i="35"/>
  <c r="J28" i="35"/>
  <c r="I28" i="35"/>
  <c r="H28" i="35"/>
  <c r="G28" i="35"/>
  <c r="F28" i="35"/>
  <c r="E28" i="35"/>
  <c r="D28" i="35"/>
  <c r="D38" i="35" s="1"/>
  <c r="D40" i="35" s="1"/>
  <c r="D42" i="35" s="1"/>
  <c r="C28" i="35"/>
  <c r="C38" i="35" s="1"/>
  <c r="D274" i="3"/>
  <c r="N274" i="33" l="1"/>
  <c r="P254" i="33"/>
  <c r="O254" i="33"/>
  <c r="O274" i="33" s="1"/>
  <c r="N274" i="20"/>
  <c r="P254" i="20"/>
  <c r="O254" i="20"/>
  <c r="O274" i="20" s="1"/>
  <c r="N274" i="19"/>
  <c r="P254" i="19"/>
  <c r="O254" i="19"/>
  <c r="O274" i="19" s="1"/>
  <c r="W48" i="34"/>
  <c r="W50" i="34" s="1"/>
  <c r="N274" i="18"/>
  <c r="P254" i="18"/>
  <c r="O254" i="18"/>
  <c r="O274" i="18" s="1"/>
  <c r="U48" i="34"/>
  <c r="O274" i="30"/>
  <c r="R48" i="34"/>
  <c r="Q48" i="34"/>
  <c r="N274" i="13"/>
  <c r="P254" i="13"/>
  <c r="O254" i="13"/>
  <c r="O274" i="13" s="1"/>
  <c r="O274" i="12"/>
  <c r="L48" i="34"/>
  <c r="O274" i="11"/>
  <c r="N274" i="9"/>
  <c r="P254" i="9"/>
  <c r="O254" i="9"/>
  <c r="O274" i="9" s="1"/>
  <c r="I48" i="34"/>
  <c r="G48" i="34"/>
  <c r="D48" i="34"/>
  <c r="BX90" i="36"/>
  <c r="BX91" i="36" s="1"/>
  <c r="CT51" i="36"/>
  <c r="CV51" i="36" s="1"/>
  <c r="CW51" i="36" s="1"/>
  <c r="CX51" i="36" s="1"/>
  <c r="CT7" i="36"/>
  <c r="CV7" i="36" s="1"/>
  <c r="CW7" i="36" s="1"/>
  <c r="CX7" i="36" s="1"/>
  <c r="CT49" i="36"/>
  <c r="CV49" i="36" s="1"/>
  <c r="CW49" i="36" s="1"/>
  <c r="CX49" i="36" s="1"/>
  <c r="CG90" i="36"/>
  <c r="CT32" i="36"/>
  <c r="CV32" i="36" s="1"/>
  <c r="CW32" i="36" s="1"/>
  <c r="CX32" i="36" s="1"/>
  <c r="CT11" i="36"/>
  <c r="CV11" i="36" s="1"/>
  <c r="CW11" i="36" s="1"/>
  <c r="CX11" i="36" s="1"/>
  <c r="CT48" i="36"/>
  <c r="CV48" i="36" s="1"/>
  <c r="CW48" i="36" s="1"/>
  <c r="CX48" i="36" s="1"/>
  <c r="AE22" i="34"/>
  <c r="CM90" i="36"/>
  <c r="CT27" i="36"/>
  <c r="CV27" i="36" s="1"/>
  <c r="CW27" i="36" s="1"/>
  <c r="CX27" i="36" s="1"/>
  <c r="CT9" i="36"/>
  <c r="CV9" i="36" s="1"/>
  <c r="CW9" i="36" s="1"/>
  <c r="CX9" i="36" s="1"/>
  <c r="CT79" i="36"/>
  <c r="CV79" i="36" s="1"/>
  <c r="CW79" i="36" s="1"/>
  <c r="CX79" i="36" s="1"/>
  <c r="CA90" i="36"/>
  <c r="AA48" i="34"/>
  <c r="AA50" i="34" s="1"/>
  <c r="CT45" i="36"/>
  <c r="CV45" i="36" s="1"/>
  <c r="CW45" i="36" s="1"/>
  <c r="CX45" i="36" s="1"/>
  <c r="CT50" i="36"/>
  <c r="CV50" i="36" s="1"/>
  <c r="CW50" i="36" s="1"/>
  <c r="CX50" i="36" s="1"/>
  <c r="S48" i="34"/>
  <c r="CT16" i="36"/>
  <c r="CV16" i="36" s="1"/>
  <c r="CW16" i="36" s="1"/>
  <c r="CX16" i="36" s="1"/>
  <c r="CT29" i="36"/>
  <c r="CV29" i="36" s="1"/>
  <c r="CW29" i="36" s="1"/>
  <c r="CX29" i="36" s="1"/>
  <c r="CT17" i="36"/>
  <c r="CV17" i="36" s="1"/>
  <c r="CW17" i="36" s="1"/>
  <c r="CX17" i="36" s="1"/>
  <c r="CT25" i="36"/>
  <c r="CV25" i="36" s="1"/>
  <c r="CW25" i="36" s="1"/>
  <c r="CX25" i="36" s="1"/>
  <c r="M48" i="34"/>
  <c r="M50" i="34" s="1"/>
  <c r="CT54" i="36"/>
  <c r="CV54" i="36" s="1"/>
  <c r="CW54" i="36" s="1"/>
  <c r="CX54" i="36" s="1"/>
  <c r="CT36" i="36"/>
  <c r="CV36" i="36" s="1"/>
  <c r="CW36" i="36" s="1"/>
  <c r="CX36" i="36" s="1"/>
  <c r="L50" i="34"/>
  <c r="CT44" i="36"/>
  <c r="CV44" i="36" s="1"/>
  <c r="CW44" i="36" s="1"/>
  <c r="CX44" i="36" s="1"/>
  <c r="CT70" i="36"/>
  <c r="CV70" i="36" s="1"/>
  <c r="CW70" i="36" s="1"/>
  <c r="CX70" i="36" s="1"/>
  <c r="CT42" i="36"/>
  <c r="CV42" i="36" s="1"/>
  <c r="CW42" i="36" s="1"/>
  <c r="CX42" i="36" s="1"/>
  <c r="CT78" i="36"/>
  <c r="CV78" i="36" s="1"/>
  <c r="CW78" i="36" s="1"/>
  <c r="CX78" i="36" s="1"/>
  <c r="CT20" i="36"/>
  <c r="CV20" i="36" s="1"/>
  <c r="CW20" i="36" s="1"/>
  <c r="CX20" i="36" s="1"/>
  <c r="CT59" i="36"/>
  <c r="CV59" i="36" s="1"/>
  <c r="CW59" i="36" s="1"/>
  <c r="CX59" i="36" s="1"/>
  <c r="CT40" i="36"/>
  <c r="CV40" i="36" s="1"/>
  <c r="CW40" i="36" s="1"/>
  <c r="CX40" i="36" s="1"/>
  <c r="CT34" i="36"/>
  <c r="CV34" i="36" s="1"/>
  <c r="CW34" i="36" s="1"/>
  <c r="CX34" i="36" s="1"/>
  <c r="CT75" i="36"/>
  <c r="CV75" i="36" s="1"/>
  <c r="CW75" i="36" s="1"/>
  <c r="CX75" i="36" s="1"/>
  <c r="CT80" i="36"/>
  <c r="CV80" i="36" s="1"/>
  <c r="CW80" i="36" s="1"/>
  <c r="CX80" i="36" s="1"/>
  <c r="CT23" i="36"/>
  <c r="CV23" i="36" s="1"/>
  <c r="CW23" i="36" s="1"/>
  <c r="CX23" i="36" s="1"/>
  <c r="CT56" i="36"/>
  <c r="CV56" i="36" s="1"/>
  <c r="CW56" i="36" s="1"/>
  <c r="CX56" i="36" s="1"/>
  <c r="P90" i="36"/>
  <c r="CT65" i="36"/>
  <c r="CV65" i="36" s="1"/>
  <c r="CW65" i="36" s="1"/>
  <c r="CX65" i="36" s="1"/>
  <c r="CT46" i="36"/>
  <c r="CV46" i="36" s="1"/>
  <c r="CW46" i="36" s="1"/>
  <c r="CX46" i="36" s="1"/>
  <c r="CT22" i="36"/>
  <c r="CV22" i="36" s="1"/>
  <c r="CW22" i="36" s="1"/>
  <c r="CX22" i="36" s="1"/>
  <c r="CT8" i="36"/>
  <c r="CV8" i="36" s="1"/>
  <c r="CW8" i="36" s="1"/>
  <c r="CX8" i="36" s="1"/>
  <c r="CT74" i="36"/>
  <c r="CV74" i="36" s="1"/>
  <c r="CW74" i="36" s="1"/>
  <c r="CX74" i="36" s="1"/>
  <c r="CT62" i="36"/>
  <c r="CV62" i="36" s="1"/>
  <c r="CW62" i="36" s="1"/>
  <c r="CX62" i="36" s="1"/>
  <c r="CT76" i="36"/>
  <c r="CV76" i="36" s="1"/>
  <c r="CW76" i="36" s="1"/>
  <c r="CX76" i="36" s="1"/>
  <c r="CT66" i="36"/>
  <c r="CV66" i="36" s="1"/>
  <c r="CW66" i="36" s="1"/>
  <c r="CX66" i="36" s="1"/>
  <c r="CT19" i="36"/>
  <c r="CV19" i="36" s="1"/>
  <c r="CW19" i="36" s="1"/>
  <c r="CX19" i="36" s="1"/>
  <c r="CT58" i="36"/>
  <c r="CV58" i="36" s="1"/>
  <c r="CW58" i="36" s="1"/>
  <c r="CX58" i="36" s="1"/>
  <c r="CT64" i="36"/>
  <c r="CV64" i="36" s="1"/>
  <c r="CW64" i="36" s="1"/>
  <c r="CX64" i="36" s="1"/>
  <c r="CT26" i="36"/>
  <c r="CV26" i="36" s="1"/>
  <c r="CW26" i="36" s="1"/>
  <c r="CX26" i="36" s="1"/>
  <c r="CT38" i="36"/>
  <c r="CV38" i="36" s="1"/>
  <c r="CW38" i="36" s="1"/>
  <c r="CX38" i="36" s="1"/>
  <c r="CT63" i="36"/>
  <c r="CV63" i="36" s="1"/>
  <c r="CW63" i="36" s="1"/>
  <c r="CX63" i="36" s="1"/>
  <c r="CT85" i="36"/>
  <c r="CV85" i="36" s="1"/>
  <c r="CW85" i="36" s="1"/>
  <c r="CX85" i="36" s="1"/>
  <c r="D50" i="34"/>
  <c r="CT71" i="36"/>
  <c r="CV71" i="36" s="1"/>
  <c r="CW71" i="36" s="1"/>
  <c r="CX71" i="36" s="1"/>
  <c r="CT35" i="36"/>
  <c r="CV35" i="36" s="1"/>
  <c r="CW35" i="36" s="1"/>
  <c r="CX35" i="36" s="1"/>
  <c r="CT57" i="36"/>
  <c r="CV57" i="36" s="1"/>
  <c r="CW57" i="36" s="1"/>
  <c r="CX57" i="36" s="1"/>
  <c r="CT88" i="36"/>
  <c r="CV88" i="36" s="1"/>
  <c r="CW88" i="36" s="1"/>
  <c r="CX88" i="36" s="1"/>
  <c r="CT55" i="36"/>
  <c r="CV55" i="36" s="1"/>
  <c r="CW55" i="36" s="1"/>
  <c r="CX55" i="36" s="1"/>
  <c r="CT31" i="36"/>
  <c r="CV31" i="36" s="1"/>
  <c r="CW31" i="36" s="1"/>
  <c r="CX31" i="36" s="1"/>
  <c r="CT47" i="36"/>
  <c r="CV47" i="36" s="1"/>
  <c r="CW47" i="36" s="1"/>
  <c r="CX47" i="36" s="1"/>
  <c r="CT43" i="36"/>
  <c r="CV43" i="36" s="1"/>
  <c r="CW43" i="36" s="1"/>
  <c r="CX43" i="36" s="1"/>
  <c r="CT5" i="36"/>
  <c r="CV5" i="36" s="1"/>
  <c r="CW5" i="36" s="1"/>
  <c r="CX5" i="36" s="1"/>
  <c r="CT83" i="36"/>
  <c r="CV83" i="36" s="1"/>
  <c r="CW83" i="36" s="1"/>
  <c r="CX83" i="36" s="1"/>
  <c r="CT14" i="36"/>
  <c r="CV14" i="36" s="1"/>
  <c r="CW14" i="36" s="1"/>
  <c r="CX14" i="36" s="1"/>
  <c r="CT69" i="36"/>
  <c r="CV69" i="36" s="1"/>
  <c r="CW69" i="36" s="1"/>
  <c r="CX69" i="36" s="1"/>
  <c r="CT67" i="36"/>
  <c r="CV67" i="36" s="1"/>
  <c r="CW67" i="36" s="1"/>
  <c r="CX67" i="36" s="1"/>
  <c r="CT37" i="36"/>
  <c r="CV37" i="36" s="1"/>
  <c r="CW37" i="36" s="1"/>
  <c r="CX37" i="36" s="1"/>
  <c r="CT41" i="36"/>
  <c r="CV41" i="36" s="1"/>
  <c r="CW41" i="36" s="1"/>
  <c r="CX41" i="36" s="1"/>
  <c r="CT24" i="36"/>
  <c r="CV24" i="36" s="1"/>
  <c r="CW24" i="36" s="1"/>
  <c r="CX24" i="36" s="1"/>
  <c r="CT53" i="36"/>
  <c r="CV53" i="36" s="1"/>
  <c r="CW53" i="36" s="1"/>
  <c r="CX53" i="36" s="1"/>
  <c r="CT68" i="36"/>
  <c r="CV68" i="36" s="1"/>
  <c r="CW68" i="36" s="1"/>
  <c r="CX68" i="36" s="1"/>
  <c r="CT6" i="36"/>
  <c r="CV6" i="36" s="1"/>
  <c r="CW6" i="36" s="1"/>
  <c r="CX6" i="36" s="1"/>
  <c r="CT73" i="36"/>
  <c r="CV73" i="36" s="1"/>
  <c r="CW73" i="36" s="1"/>
  <c r="CX73" i="36" s="1"/>
  <c r="CT72" i="36"/>
  <c r="CV72" i="36" s="1"/>
  <c r="CW72" i="36" s="1"/>
  <c r="CX72" i="36" s="1"/>
  <c r="CT52" i="36"/>
  <c r="CV52" i="36" s="1"/>
  <c r="CW52" i="36" s="1"/>
  <c r="CX52" i="36" s="1"/>
  <c r="CT18" i="36"/>
  <c r="CV18" i="36" s="1"/>
  <c r="CW18" i="36" s="1"/>
  <c r="CX18" i="36" s="1"/>
  <c r="CT77" i="36"/>
  <c r="CV77" i="36" s="1"/>
  <c r="CW77" i="36" s="1"/>
  <c r="CX77" i="36" s="1"/>
  <c r="CT81" i="36"/>
  <c r="CV81" i="36" s="1"/>
  <c r="CW81" i="36" s="1"/>
  <c r="CX81" i="36" s="1"/>
  <c r="CT10" i="36"/>
  <c r="CV10" i="36" s="1"/>
  <c r="CW10" i="36" s="1"/>
  <c r="CX10" i="36" s="1"/>
  <c r="N274" i="4"/>
  <c r="P254" i="4"/>
  <c r="O254" i="4"/>
  <c r="O274" i="4" s="1"/>
  <c r="G90" i="36"/>
  <c r="CT33" i="36"/>
  <c r="CV33" i="36" s="1"/>
  <c r="CW33" i="36" s="1"/>
  <c r="CX33" i="36" s="1"/>
  <c r="CT84" i="36"/>
  <c r="CV84" i="36" s="1"/>
  <c r="CW84" i="36" s="1"/>
  <c r="CX84" i="36" s="1"/>
  <c r="CT39" i="36"/>
  <c r="CV39" i="36" s="1"/>
  <c r="CW39" i="36" s="1"/>
  <c r="CX39" i="36" s="1"/>
  <c r="CT82" i="36"/>
  <c r="CV82" i="36" s="1"/>
  <c r="CW82" i="36" s="1"/>
  <c r="CX82" i="36" s="1"/>
  <c r="CT28" i="36"/>
  <c r="CV28" i="36" s="1"/>
  <c r="CW28" i="36" s="1"/>
  <c r="CX28" i="36" s="1"/>
  <c r="CT13" i="36"/>
  <c r="CV13" i="36" s="1"/>
  <c r="CW13" i="36" s="1"/>
  <c r="CX13" i="36" s="1"/>
  <c r="CT3" i="36"/>
  <c r="CV3" i="36" s="1"/>
  <c r="Z10" i="35"/>
  <c r="AB10" i="35" s="1"/>
  <c r="Z11" i="35"/>
  <c r="AB11" i="35" s="1"/>
  <c r="Z12" i="35"/>
  <c r="AB12" i="35" s="1"/>
  <c r="Z13" i="35"/>
  <c r="AB13" i="35" s="1"/>
  <c r="Z14" i="35"/>
  <c r="AB14" i="35" s="1"/>
  <c r="Z15" i="35"/>
  <c r="AB15" i="35" s="1"/>
  <c r="Z16" i="35"/>
  <c r="AB16" i="35" s="1"/>
  <c r="Z17" i="35"/>
  <c r="AB17" i="35" s="1"/>
  <c r="Z18" i="35"/>
  <c r="AB18" i="35" s="1"/>
  <c r="Z19" i="35"/>
  <c r="AB19" i="35" s="1"/>
  <c r="Z20" i="35"/>
  <c r="AB20" i="35" s="1"/>
  <c r="Z21" i="35"/>
  <c r="AB21" i="35" s="1"/>
  <c r="Z22" i="35"/>
  <c r="AB22" i="35" s="1"/>
  <c r="Z23" i="35"/>
  <c r="AB23" i="35" s="1"/>
  <c r="Z24" i="35"/>
  <c r="AB24" i="35" s="1"/>
  <c r="Z25" i="35"/>
  <c r="AB25" i="35" s="1"/>
  <c r="Z26" i="35"/>
  <c r="AB26" i="35" s="1"/>
  <c r="Z27" i="35"/>
  <c r="AB27" i="35" s="1"/>
  <c r="R50" i="34"/>
  <c r="K48" i="34"/>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O517" i="2"/>
  <c r="B48" i="34"/>
  <c r="B50" i="34" s="1"/>
  <c r="AF22" i="34"/>
  <c r="CP21" i="36"/>
  <c r="AD22" i="34"/>
  <c r="CJ21" i="36"/>
  <c r="CL21" i="36" s="1"/>
  <c r="AC22" i="34"/>
  <c r="AB22" i="34"/>
  <c r="CD21" i="36"/>
  <c r="CF21" i="36" s="1"/>
  <c r="Z22" i="34"/>
  <c r="BU21" i="36"/>
  <c r="BW21" i="36" s="1"/>
  <c r="X22" i="34"/>
  <c r="BR21" i="36"/>
  <c r="BT21" i="36" s="1"/>
  <c r="BO21" i="36"/>
  <c r="BQ21" i="36" s="1"/>
  <c r="V22" i="34"/>
  <c r="BL21" i="36"/>
  <c r="BN21" i="36" s="1"/>
  <c r="BI21" i="36"/>
  <c r="BK21" i="36" s="1"/>
  <c r="T22" i="34"/>
  <c r="BF21" i="36"/>
  <c r="BH21" i="36" s="1"/>
  <c r="BC21" i="36"/>
  <c r="BE21" i="36" s="1"/>
  <c r="R22" i="34"/>
  <c r="AZ21" i="36"/>
  <c r="BB21" i="36" s="1"/>
  <c r="AW21" i="36"/>
  <c r="AY21" i="36" s="1"/>
  <c r="P22" i="34"/>
  <c r="AT21" i="36"/>
  <c r="AV21" i="36" s="1"/>
  <c r="AQ21" i="36"/>
  <c r="AS21" i="36" s="1"/>
  <c r="N22" i="34"/>
  <c r="AN21" i="36"/>
  <c r="AP21" i="36" s="1"/>
  <c r="AK21" i="36"/>
  <c r="AM21" i="36" s="1"/>
  <c r="L22" i="34"/>
  <c r="AH21" i="36"/>
  <c r="AJ21" i="36" s="1"/>
  <c r="AE21" i="36"/>
  <c r="AG21" i="36" s="1"/>
  <c r="AK34" i="34"/>
  <c r="J22" i="34"/>
  <c r="AB21" i="36"/>
  <c r="AD21" i="36" s="1"/>
  <c r="AJ7" i="34"/>
  <c r="Y21" i="36"/>
  <c r="AA21" i="36" s="1"/>
  <c r="H22" i="34"/>
  <c r="V21" i="36"/>
  <c r="X21" i="36" s="1"/>
  <c r="S21" i="36"/>
  <c r="U21" i="36" s="1"/>
  <c r="F22" i="34"/>
  <c r="AK46" i="34"/>
  <c r="AK44" i="34"/>
  <c r="AK42" i="34"/>
  <c r="AK40" i="34"/>
  <c r="AJ3" i="34"/>
  <c r="AK31" i="34"/>
  <c r="AJ20" i="34"/>
  <c r="AK47" i="34"/>
  <c r="AK45" i="34"/>
  <c r="AK43" i="34"/>
  <c r="AK41" i="34"/>
  <c r="AK35" i="34"/>
  <c r="M21" i="36"/>
  <c r="O21" i="36" s="1"/>
  <c r="AJ16" i="34"/>
  <c r="AJ13" i="34"/>
  <c r="D22" i="34"/>
  <c r="AK39" i="34"/>
  <c r="AJ11" i="34"/>
  <c r="AJ10" i="34"/>
  <c r="AJ8" i="34"/>
  <c r="AJ5" i="34"/>
  <c r="AK30" i="34"/>
  <c r="AJ19" i="34"/>
  <c r="AJ18" i="34"/>
  <c r="J21" i="36"/>
  <c r="L21" i="36" s="1"/>
  <c r="AK33" i="34"/>
  <c r="AJ21" i="34"/>
  <c r="AJ17" i="34"/>
  <c r="AJ14" i="34"/>
  <c r="AJ12" i="34"/>
  <c r="AJ9" i="34"/>
  <c r="AJ6" i="34"/>
  <c r="CU12" i="36"/>
  <c r="CU90" i="36" s="1"/>
  <c r="D12" i="36"/>
  <c r="F12" i="36" s="1"/>
  <c r="AK38" i="34"/>
  <c r="AK37" i="34"/>
  <c r="AK36" i="34"/>
  <c r="AK32" i="34"/>
  <c r="AK29" i="34"/>
  <c r="D21" i="36"/>
  <c r="F21" i="36" s="1"/>
  <c r="S50" i="34"/>
  <c r="Q50" i="34"/>
  <c r="I50" i="34"/>
  <c r="U50" i="34"/>
  <c r="K50" i="34"/>
  <c r="G50" i="34"/>
  <c r="C40" i="35"/>
  <c r="C42" i="35" s="1"/>
  <c r="Z38" i="35"/>
  <c r="Z40" i="35" s="1"/>
  <c r="Z9" i="35"/>
  <c r="M273" i="3"/>
  <c r="I273" i="3"/>
  <c r="F273" i="3"/>
  <c r="J273" i="3" s="1"/>
  <c r="N273" i="3" s="1"/>
  <c r="M272" i="3"/>
  <c r="I272" i="3"/>
  <c r="F272" i="3"/>
  <c r="M271" i="3"/>
  <c r="I271" i="3"/>
  <c r="F271" i="3"/>
  <c r="J271" i="3" s="1"/>
  <c r="N271" i="3" s="1"/>
  <c r="M270" i="3"/>
  <c r="I270" i="3"/>
  <c r="F270" i="3"/>
  <c r="M269" i="3"/>
  <c r="I269" i="3"/>
  <c r="F269" i="3"/>
  <c r="J269" i="3" s="1"/>
  <c r="N269" i="3" s="1"/>
  <c r="M268" i="3"/>
  <c r="I268" i="3"/>
  <c r="F268" i="3"/>
  <c r="M267" i="3"/>
  <c r="I267" i="3"/>
  <c r="F267" i="3"/>
  <c r="J267" i="3" s="1"/>
  <c r="N267" i="3" s="1"/>
  <c r="M266" i="3"/>
  <c r="I266" i="3"/>
  <c r="F266" i="3"/>
  <c r="M265" i="3"/>
  <c r="I265" i="3"/>
  <c r="F265" i="3"/>
  <c r="J265" i="3" s="1"/>
  <c r="N265" i="3" s="1"/>
  <c r="M264" i="3"/>
  <c r="I264" i="3"/>
  <c r="F264" i="3"/>
  <c r="M263" i="3"/>
  <c r="I263" i="3"/>
  <c r="F263" i="3"/>
  <c r="J263" i="3" s="1"/>
  <c r="N263" i="3" s="1"/>
  <c r="M262" i="3"/>
  <c r="I262" i="3"/>
  <c r="F262" i="3"/>
  <c r="M261" i="3"/>
  <c r="I261" i="3"/>
  <c r="F261" i="3"/>
  <c r="J261" i="3" s="1"/>
  <c r="N261" i="3" s="1"/>
  <c r="M260" i="3"/>
  <c r="I260" i="3"/>
  <c r="F260" i="3"/>
  <c r="M259" i="3"/>
  <c r="I259" i="3"/>
  <c r="F259" i="3"/>
  <c r="J259" i="3" s="1"/>
  <c r="N259" i="3" s="1"/>
  <c r="M258" i="3"/>
  <c r="I258" i="3"/>
  <c r="F258" i="3"/>
  <c r="M257" i="3"/>
  <c r="I257" i="3"/>
  <c r="F257" i="3"/>
  <c r="J257" i="3" s="1"/>
  <c r="N257" i="3" s="1"/>
  <c r="M256" i="3"/>
  <c r="I256" i="3"/>
  <c r="F256" i="3"/>
  <c r="M255" i="3"/>
  <c r="M274" i="3" s="1"/>
  <c r="AE72" i="3" s="1"/>
  <c r="I255" i="3"/>
  <c r="F255" i="3"/>
  <c r="J255" i="3" s="1"/>
  <c r="N255" i="3" s="1"/>
  <c r="M254" i="3"/>
  <c r="I254" i="3"/>
  <c r="F254" i="3"/>
  <c r="K274" i="3"/>
  <c r="AB249" i="3"/>
  <c r="AB248" i="3"/>
  <c r="AB247" i="3"/>
  <c r="AB246" i="3"/>
  <c r="AB245" i="3"/>
  <c r="AB244" i="3"/>
  <c r="AB243" i="3"/>
  <c r="AB242" i="3"/>
  <c r="AB241" i="3"/>
  <c r="AB240" i="3"/>
  <c r="AB239" i="3"/>
  <c r="AB238" i="3"/>
  <c r="AB237" i="3"/>
  <c r="AB236" i="3"/>
  <c r="AB235" i="3"/>
  <c r="AB234" i="3"/>
  <c r="AB233" i="3"/>
  <c r="AB232" i="3"/>
  <c r="AB231" i="3"/>
  <c r="AB230" i="3"/>
  <c r="AB229" i="3"/>
  <c r="AB228" i="3"/>
  <c r="AB227" i="3"/>
  <c r="AB226" i="3"/>
  <c r="AB225" i="3"/>
  <c r="AB224" i="3"/>
  <c r="AB223" i="3"/>
  <c r="AB222" i="3"/>
  <c r="AB221" i="3"/>
  <c r="AB220" i="3"/>
  <c r="AB219" i="3"/>
  <c r="AB218" i="3"/>
  <c r="AB217" i="3"/>
  <c r="AB216" i="3"/>
  <c r="AB215" i="3"/>
  <c r="AB214" i="3"/>
  <c r="AB213" i="3"/>
  <c r="AB212" i="3"/>
  <c r="AB211" i="3"/>
  <c r="AB210" i="3"/>
  <c r="AB209" i="3"/>
  <c r="AB208" i="3"/>
  <c r="AB207" i="3"/>
  <c r="AB206" i="3"/>
  <c r="AB205" i="3"/>
  <c r="AB204" i="3"/>
  <c r="AB203" i="3"/>
  <c r="AB202" i="3"/>
  <c r="AB201" i="3"/>
  <c r="AB200" i="3"/>
  <c r="AB199" i="3"/>
  <c r="AB198" i="3"/>
  <c r="AB197" i="3"/>
  <c r="AB196" i="3"/>
  <c r="AB195" i="3"/>
  <c r="AB194" i="3"/>
  <c r="AB193" i="3"/>
  <c r="AB192" i="3"/>
  <c r="AB191" i="3"/>
  <c r="AB190" i="3"/>
  <c r="AB189" i="3"/>
  <c r="AB188" i="3"/>
  <c r="AB187" i="3"/>
  <c r="AB186" i="3"/>
  <c r="AB185" i="3"/>
  <c r="AB184" i="3"/>
  <c r="AB183" i="3"/>
  <c r="AB182" i="3"/>
  <c r="AB181" i="3"/>
  <c r="AB180" i="3"/>
  <c r="AB179" i="3"/>
  <c r="AB178" i="3"/>
  <c r="AB177" i="3"/>
  <c r="AB176" i="3"/>
  <c r="AB175" i="3"/>
  <c r="AB174" i="3"/>
  <c r="AB173" i="3"/>
  <c r="AB172" i="3"/>
  <c r="AB171" i="3"/>
  <c r="AB170" i="3"/>
  <c r="AB169" i="3"/>
  <c r="AB168" i="3"/>
  <c r="AB167" i="3"/>
  <c r="AB166" i="3"/>
  <c r="AB165" i="3"/>
  <c r="AB164" i="3"/>
  <c r="AB163" i="3"/>
  <c r="AB162" i="3"/>
  <c r="AB161" i="3"/>
  <c r="AB160" i="3"/>
  <c r="AB159" i="3"/>
  <c r="AB158" i="3"/>
  <c r="AB157" i="3"/>
  <c r="AB156" i="3"/>
  <c r="AB155" i="3"/>
  <c r="AB154" i="3"/>
  <c r="AB153" i="3"/>
  <c r="AB152" i="3"/>
  <c r="AB151" i="3"/>
  <c r="AB150" i="3"/>
  <c r="AB149" i="3"/>
  <c r="AB148" i="3"/>
  <c r="AB147" i="3"/>
  <c r="AB146" i="3"/>
  <c r="AB145" i="3"/>
  <c r="AB144" i="3"/>
  <c r="AB143" i="3"/>
  <c r="AB142" i="3"/>
  <c r="AB141" i="3"/>
  <c r="AB140" i="3"/>
  <c r="AB139" i="3"/>
  <c r="AB138" i="3"/>
  <c r="AB137" i="3"/>
  <c r="AB136" i="3"/>
  <c r="AB135" i="3"/>
  <c r="AB134" i="3"/>
  <c r="AB133" i="3"/>
  <c r="AB132" i="3"/>
  <c r="AB131" i="3"/>
  <c r="AB130" i="3"/>
  <c r="AB129" i="3"/>
  <c r="AB128" i="3"/>
  <c r="AB127" i="3"/>
  <c r="AB126" i="3"/>
  <c r="AB125" i="3"/>
  <c r="AB124" i="3"/>
  <c r="AB123" i="3"/>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2" i="3"/>
  <c r="AB91" i="3"/>
  <c r="AB90" i="3"/>
  <c r="AB89" i="3"/>
  <c r="AB88" i="3"/>
  <c r="AE87" i="3"/>
  <c r="AB87" i="3"/>
  <c r="AE86" i="3"/>
  <c r="AB86" i="3"/>
  <c r="AE85" i="3"/>
  <c r="AB85" i="3"/>
  <c r="AE84" i="3"/>
  <c r="AB84" i="3"/>
  <c r="AE83" i="3"/>
  <c r="AB83" i="3"/>
  <c r="AE82" i="3"/>
  <c r="AB82" i="3"/>
  <c r="AE81" i="3"/>
  <c r="AB81" i="3"/>
  <c r="AE80" i="3"/>
  <c r="AB80" i="3"/>
  <c r="AE79" i="3"/>
  <c r="AB79" i="3"/>
  <c r="AE78" i="3"/>
  <c r="AB78" i="3"/>
  <c r="AE77" i="3"/>
  <c r="AB77" i="3"/>
  <c r="AE76" i="3"/>
  <c r="AB76" i="3"/>
  <c r="AE75" i="3"/>
  <c r="AB75" i="3"/>
  <c r="AE74" i="3"/>
  <c r="AB74" i="3"/>
  <c r="AE73" i="3"/>
  <c r="AB73" i="3"/>
  <c r="AB72" i="3"/>
  <c r="AB71" i="3"/>
  <c r="AB70" i="3"/>
  <c r="AE69" i="3"/>
  <c r="AB69" i="3"/>
  <c r="AE68" i="3"/>
  <c r="AB68" i="3"/>
  <c r="AE67" i="3"/>
  <c r="AB67" i="3"/>
  <c r="AE66" i="3"/>
  <c r="AB66" i="3"/>
  <c r="AE65" i="3"/>
  <c r="AB65" i="3"/>
  <c r="AE64" i="3"/>
  <c r="AB64" i="3"/>
  <c r="AE63" i="3"/>
  <c r="AB63" i="3"/>
  <c r="AE62" i="3"/>
  <c r="AB62" i="3"/>
  <c r="AE61" i="3"/>
  <c r="AB61" i="3"/>
  <c r="AE60" i="3"/>
  <c r="AB60" i="3"/>
  <c r="AE59" i="3"/>
  <c r="AB59" i="3"/>
  <c r="AE58" i="3"/>
  <c r="AB58" i="3"/>
  <c r="AE57" i="3"/>
  <c r="AB57" i="3"/>
  <c r="AE56" i="3"/>
  <c r="AB56" i="3"/>
  <c r="AE55" i="3"/>
  <c r="AB55" i="3"/>
  <c r="AE54" i="3"/>
  <c r="AB54" i="3"/>
  <c r="AE53" i="3"/>
  <c r="AB53" i="3"/>
  <c r="AE52" i="3"/>
  <c r="AB52" i="3"/>
  <c r="AE51" i="3"/>
  <c r="AB51" i="3"/>
  <c r="AE50" i="3"/>
  <c r="AB50" i="3"/>
  <c r="AE49" i="3"/>
  <c r="AB49" i="3"/>
  <c r="AE48" i="3"/>
  <c r="AB48" i="3"/>
  <c r="AE47" i="3"/>
  <c r="AB47" i="3"/>
  <c r="AE46" i="3"/>
  <c r="AB46" i="3"/>
  <c r="AE45" i="3"/>
  <c r="AB45" i="3"/>
  <c r="AE44" i="3"/>
  <c r="AB44" i="3"/>
  <c r="AE43" i="3"/>
  <c r="AB43" i="3"/>
  <c r="AE42" i="3"/>
  <c r="AB42" i="3"/>
  <c r="AE41" i="3"/>
  <c r="AB41" i="3"/>
  <c r="AE40" i="3"/>
  <c r="AB40" i="3"/>
  <c r="AE39" i="3"/>
  <c r="AB39" i="3"/>
  <c r="AE38" i="3"/>
  <c r="AB38" i="3"/>
  <c r="AE37" i="3"/>
  <c r="AB37" i="3"/>
  <c r="AE36" i="3"/>
  <c r="AB36" i="3"/>
  <c r="AE35" i="3"/>
  <c r="AB35" i="3"/>
  <c r="AE34" i="3"/>
  <c r="AB34" i="3"/>
  <c r="AE33" i="3"/>
  <c r="AB33" i="3"/>
  <c r="AE32" i="3"/>
  <c r="AB32" i="3"/>
  <c r="AE31" i="3"/>
  <c r="AB31" i="3"/>
  <c r="AE30" i="3"/>
  <c r="AB30" i="3"/>
  <c r="AE29" i="3"/>
  <c r="AB29" i="3"/>
  <c r="AE28" i="3"/>
  <c r="AB28" i="3"/>
  <c r="AE27" i="3"/>
  <c r="AB27" i="3"/>
  <c r="AE26" i="3"/>
  <c r="AB26" i="3"/>
  <c r="AE25" i="3"/>
  <c r="AB25" i="3"/>
  <c r="AE24" i="3"/>
  <c r="AB24" i="3"/>
  <c r="AE23" i="3"/>
  <c r="AB23" i="3"/>
  <c r="AE22" i="3"/>
  <c r="AB22" i="3"/>
  <c r="AE21" i="3"/>
  <c r="AB21" i="3"/>
  <c r="AE20" i="3"/>
  <c r="AB20" i="3"/>
  <c r="AE19" i="3"/>
  <c r="AB19" i="3"/>
  <c r="AE18" i="3"/>
  <c r="AB18" i="3"/>
  <c r="AE17" i="3"/>
  <c r="AB17" i="3"/>
  <c r="AE16" i="3"/>
  <c r="AB16" i="3"/>
  <c r="AE15" i="3"/>
  <c r="AB15" i="3"/>
  <c r="AE14" i="3"/>
  <c r="AB14" i="3"/>
  <c r="AE13" i="3"/>
  <c r="AB13" i="3"/>
  <c r="AE12" i="3"/>
  <c r="AB12" i="3"/>
  <c r="AE11" i="3"/>
  <c r="AB11" i="3"/>
  <c r="AE10" i="3"/>
  <c r="AB10" i="3"/>
  <c r="AE9" i="3"/>
  <c r="AB9" i="3"/>
  <c r="AE8" i="3"/>
  <c r="AB8" i="3"/>
  <c r="AE7" i="3"/>
  <c r="AB7" i="3"/>
  <c r="AE6" i="3"/>
  <c r="AB6" i="3"/>
  <c r="AE5" i="3"/>
  <c r="AB5" i="3"/>
  <c r="AE4" i="3"/>
  <c r="AB4" i="3"/>
  <c r="AE3" i="3"/>
  <c r="AB3" i="3"/>
  <c r="B15" i="34" l="1"/>
  <c r="CP90" i="36"/>
  <c r="CQ91" i="36" s="1"/>
  <c r="CR21" i="36"/>
  <c r="AB90" i="36"/>
  <c r="AW90" i="36"/>
  <c r="AX91" i="36" s="1"/>
  <c r="BI90" i="36"/>
  <c r="BU90" i="36"/>
  <c r="BV91" i="36" s="1"/>
  <c r="S90" i="36"/>
  <c r="S91" i="36" s="1"/>
  <c r="AN90" i="36"/>
  <c r="AO91" i="36" s="1"/>
  <c r="AZ90" i="36"/>
  <c r="AZ91" i="36" s="1"/>
  <c r="BL90" i="36"/>
  <c r="BL91" i="36" s="1"/>
  <c r="AK90" i="36"/>
  <c r="AK91" i="36" s="1"/>
  <c r="V90" i="36"/>
  <c r="CD90" i="36"/>
  <c r="CD91" i="36" s="1"/>
  <c r="J90" i="36"/>
  <c r="J91" i="36" s="1"/>
  <c r="M90" i="36"/>
  <c r="N91" i="36" s="1"/>
  <c r="AE90" i="36"/>
  <c r="AF91" i="36" s="1"/>
  <c r="AQ90" i="36"/>
  <c r="AQ91" i="36" s="1"/>
  <c r="BC90" i="36"/>
  <c r="BC91" i="36" s="1"/>
  <c r="BO90" i="36"/>
  <c r="BP91" i="36" s="1"/>
  <c r="AH90" i="36"/>
  <c r="AI91" i="36" s="1"/>
  <c r="BF90" i="36"/>
  <c r="BF91" i="36" s="1"/>
  <c r="BR90" i="36"/>
  <c r="BS91" i="36" s="1"/>
  <c r="Y90" i="36"/>
  <c r="Z91" i="36" s="1"/>
  <c r="AT90" i="36"/>
  <c r="CJ90" i="36"/>
  <c r="CJ91" i="36" s="1"/>
  <c r="BY91" i="36"/>
  <c r="BA91" i="36"/>
  <c r="CA91" i="36"/>
  <c r="CB91" i="36"/>
  <c r="K91" i="36"/>
  <c r="M91" i="36"/>
  <c r="Y91" i="36"/>
  <c r="AT91" i="36"/>
  <c r="AU91" i="36"/>
  <c r="BG91" i="36"/>
  <c r="P91" i="36"/>
  <c r="Q91" i="36"/>
  <c r="CM91" i="36"/>
  <c r="CN91" i="36"/>
  <c r="CH91" i="36"/>
  <c r="CG91" i="36"/>
  <c r="V91" i="36"/>
  <c r="W91" i="36"/>
  <c r="AB91" i="36"/>
  <c r="AC91" i="36"/>
  <c r="BI91" i="36"/>
  <c r="BJ91" i="36"/>
  <c r="G91" i="36"/>
  <c r="H91" i="36"/>
  <c r="T91" i="36"/>
  <c r="AN91" i="36"/>
  <c r="CT21" i="36"/>
  <c r="CV21" i="36" s="1"/>
  <c r="CW21" i="36" s="1"/>
  <c r="CX21" i="36" s="1"/>
  <c r="CW3" i="36"/>
  <c r="CT12" i="36"/>
  <c r="CV12" i="36" s="1"/>
  <c r="D90" i="36"/>
  <c r="F274" i="3"/>
  <c r="AE70" i="3" s="1"/>
  <c r="I274" i="3"/>
  <c r="AE71" i="3" s="1"/>
  <c r="J256" i="3"/>
  <c r="N256" i="3" s="1"/>
  <c r="J258" i="3"/>
  <c r="N258" i="3" s="1"/>
  <c r="J260" i="3"/>
  <c r="N260" i="3" s="1"/>
  <c r="J262" i="3"/>
  <c r="N262" i="3" s="1"/>
  <c r="J264" i="3"/>
  <c r="N264" i="3" s="1"/>
  <c r="J266" i="3"/>
  <c r="N266" i="3" s="1"/>
  <c r="J268" i="3"/>
  <c r="N268" i="3" s="1"/>
  <c r="J270" i="3"/>
  <c r="N270" i="3" s="1"/>
  <c r="J272" i="3"/>
  <c r="N272" i="3" s="1"/>
  <c r="AI50" i="34"/>
  <c r="AJ4" i="34"/>
  <c r="Z28" i="35"/>
  <c r="AB9" i="35"/>
  <c r="AB250" i="3"/>
  <c r="O256" i="3"/>
  <c r="P256" i="3"/>
  <c r="O258" i="3"/>
  <c r="P258" i="3"/>
  <c r="O260" i="3"/>
  <c r="P260" i="3"/>
  <c r="O262" i="3"/>
  <c r="P262" i="3"/>
  <c r="O264" i="3"/>
  <c r="P264" i="3"/>
  <c r="O266" i="3"/>
  <c r="P266" i="3"/>
  <c r="O268" i="3"/>
  <c r="P268" i="3"/>
  <c r="O270" i="3"/>
  <c r="P270" i="3"/>
  <c r="O272" i="3"/>
  <c r="P272" i="3"/>
  <c r="P255" i="3"/>
  <c r="O255" i="3"/>
  <c r="P257" i="3"/>
  <c r="O257" i="3"/>
  <c r="P259" i="3"/>
  <c r="O259" i="3"/>
  <c r="P261" i="3"/>
  <c r="O261" i="3"/>
  <c r="P263" i="3"/>
  <c r="O263" i="3"/>
  <c r="P265" i="3"/>
  <c r="O265" i="3"/>
  <c r="P267" i="3"/>
  <c r="O267" i="3"/>
  <c r="P269" i="3"/>
  <c r="O269" i="3"/>
  <c r="P271" i="3"/>
  <c r="O271" i="3"/>
  <c r="P273" i="3"/>
  <c r="O273" i="3"/>
  <c r="J254" i="3"/>
  <c r="N254" i="3" s="1"/>
  <c r="B22" i="34" l="1"/>
  <c r="CP91" i="36"/>
  <c r="CE91" i="36"/>
  <c r="BU91" i="36"/>
  <c r="BD91" i="36"/>
  <c r="AR91" i="36"/>
  <c r="AL91" i="36"/>
  <c r="AH91" i="36"/>
  <c r="BM91" i="36"/>
  <c r="AW91" i="36"/>
  <c r="CK91" i="36"/>
  <c r="BR91" i="36"/>
  <c r="BO91" i="36"/>
  <c r="AE91" i="36"/>
  <c r="D91" i="36"/>
  <c r="E91" i="36"/>
  <c r="CT90" i="36"/>
  <c r="CW12" i="36"/>
  <c r="CX12" i="36" s="1"/>
  <c r="CV90" i="36"/>
  <c r="CX3" i="36"/>
  <c r="AF24" i="34"/>
  <c r="AF23" i="34" s="1"/>
  <c r="AF25" i="34" s="1"/>
  <c r="AE24" i="34"/>
  <c r="AE23" i="34" s="1"/>
  <c r="AE25" i="34" s="1"/>
  <c r="AD24" i="34"/>
  <c r="AD23" i="34" s="1"/>
  <c r="AD25" i="34" s="1"/>
  <c r="AC24" i="34"/>
  <c r="AC23" i="34" s="1"/>
  <c r="AC25" i="34" s="1"/>
  <c r="AB24" i="34"/>
  <c r="AB23" i="34" s="1"/>
  <c r="AB25" i="34" s="1"/>
  <c r="AA24" i="34"/>
  <c r="AA23" i="34" s="1"/>
  <c r="AA25" i="34" s="1"/>
  <c r="Z24" i="34"/>
  <c r="Z23" i="34" s="1"/>
  <c r="Z25" i="34" s="1"/>
  <c r="Y24" i="34"/>
  <c r="Y23" i="34" s="1"/>
  <c r="Y25" i="34" s="1"/>
  <c r="X24" i="34"/>
  <c r="X23" i="34" s="1"/>
  <c r="X25" i="34" s="1"/>
  <c r="W24" i="34"/>
  <c r="W23" i="34" s="1"/>
  <c r="W25" i="34" s="1"/>
  <c r="U24" i="34"/>
  <c r="U23" i="34" s="1"/>
  <c r="U25" i="34" s="1"/>
  <c r="T24" i="34"/>
  <c r="T23" i="34" s="1"/>
  <c r="T25" i="34" s="1"/>
  <c r="S24" i="34"/>
  <c r="S23" i="34" s="1"/>
  <c r="S25" i="34" s="1"/>
  <c r="R24" i="34"/>
  <c r="R23" i="34" s="1"/>
  <c r="R25" i="34" s="1"/>
  <c r="Q24" i="34"/>
  <c r="Q23" i="34" s="1"/>
  <c r="Q25" i="34" s="1"/>
  <c r="P24" i="34"/>
  <c r="P23" i="34" s="1"/>
  <c r="P25" i="34" s="1"/>
  <c r="O24" i="34"/>
  <c r="O23" i="34" s="1"/>
  <c r="O25" i="34" s="1"/>
  <c r="N24" i="34"/>
  <c r="N23" i="34" s="1"/>
  <c r="N25" i="34" s="1"/>
  <c r="M24" i="34"/>
  <c r="M23" i="34" s="1"/>
  <c r="M25" i="34" s="1"/>
  <c r="L24" i="34"/>
  <c r="L23" i="34" s="1"/>
  <c r="L25" i="34" s="1"/>
  <c r="K24" i="34"/>
  <c r="K23" i="34" s="1"/>
  <c r="K25" i="34" s="1"/>
  <c r="J24" i="34"/>
  <c r="J23" i="34" s="1"/>
  <c r="J25" i="34" s="1"/>
  <c r="I24" i="34"/>
  <c r="I23" i="34" s="1"/>
  <c r="I25" i="34" s="1"/>
  <c r="H24" i="34"/>
  <c r="H23" i="34" s="1"/>
  <c r="H25" i="34" s="1"/>
  <c r="G24" i="34"/>
  <c r="G23" i="34" s="1"/>
  <c r="G25" i="34" s="1"/>
  <c r="F24" i="34"/>
  <c r="F23" i="34" s="1"/>
  <c r="F25" i="34" s="1"/>
  <c r="E24" i="34"/>
  <c r="E23" i="34" s="1"/>
  <c r="E25" i="34" s="1"/>
  <c r="D24" i="34"/>
  <c r="D23" i="34" s="1"/>
  <c r="D25" i="34" s="1"/>
  <c r="C24" i="34"/>
  <c r="C23" i="34" s="1"/>
  <c r="C25" i="34" s="1"/>
  <c r="O254" i="3"/>
  <c r="P254" i="3"/>
  <c r="J274" i="3"/>
  <c r="AJ15" i="34" l="1"/>
  <c r="CX90" i="36"/>
  <c r="CW90" i="36"/>
  <c r="V23" i="34"/>
  <c r="V25" i="34" s="1"/>
  <c r="B24" i="34"/>
  <c r="O274" i="3"/>
  <c r="N274" i="3"/>
  <c r="AH24" i="34" l="1"/>
  <c r="AH23" i="34" s="1"/>
  <c r="B23" i="34"/>
  <c r="B2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teppy</author>
  </authors>
  <commentList>
    <comment ref="A5" authorId="0" shapeId="0" xr:uid="{87CF4591-2638-4CB4-A748-85E0D4D4D0B1}">
      <text>
        <r>
          <rPr>
            <sz val="11"/>
            <color rgb="FF000000"/>
            <rFont val="Calibri"/>
            <family val="2"/>
            <charset val="1"/>
          </rPr>
          <t xml:space="preserve">teppy: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Computation needed. Kunti lang naman. :)
sa comm tax penalty ilalagay yung remaining amount na yun
</t>
        </r>
      </text>
    </comment>
    <comment ref="B10" authorId="0" shapeId="0" xr:uid="{BA1997A1-230E-4C62-BC47-BA11512D62FD}">
      <text>
        <r>
          <rPr>
            <sz val="11"/>
            <color rgb="FF000000"/>
            <rFont val="Calibri"/>
            <family val="2"/>
            <charset val="1"/>
          </rPr>
          <t>Business Tax 'tong dalawa na to sa official list na kailangan ni Tita Mariz.</t>
        </r>
      </text>
    </comment>
    <comment ref="A15" authorId="0" shapeId="0" xr:uid="{65F8F684-CFE4-4C42-8E94-022E251596CC}">
      <text>
        <r>
          <rPr>
            <sz val="11"/>
            <color rgb="FF000000"/>
            <rFont val="Calibri"/>
            <family val="2"/>
            <charset val="1"/>
          </rPr>
          <t xml:space="preserve">teppy:
</t>
        </r>
        <r>
          <rPr>
            <sz val="9"/>
            <color rgb="FF000000"/>
            <rFont val="Tahoma"/>
            <family val="2"/>
            <charset val="1"/>
          </rPr>
          <t>interest sa municipal CTC.
This, together with comm tax (indv) should total the amount indicated sa ctc.</t>
        </r>
      </text>
    </comment>
    <comment ref="B28" authorId="0" shapeId="0" xr:uid="{652C14BD-A8E2-451E-96D3-8EB7057617F4}">
      <text>
        <r>
          <rPr>
            <sz val="11"/>
            <color rgb="FF000000"/>
            <rFont val="Calibri"/>
            <family val="2"/>
            <charset val="1"/>
          </rPr>
          <t>Zonal / Location Permit Fees 'tong tatlo na to sa official list na kailangan ni Tita Mariz</t>
        </r>
      </text>
    </comment>
    <comment ref="A43" authorId="0" shapeId="0" xr:uid="{0BC0E977-099B-4F41-8C61-05AA8F2C016D}">
      <text>
        <r>
          <rPr>
            <sz val="11"/>
            <color rgb="FF000000"/>
            <rFont val="Calibri"/>
            <family val="2"/>
            <charset val="1"/>
          </rPr>
          <t xml:space="preserve">teppy:
</t>
        </r>
        <r>
          <rPr>
            <sz val="9"/>
            <color rgb="FF000000"/>
            <rFont val="Tahoma"/>
            <family val="2"/>
            <charset val="1"/>
          </rPr>
          <t xml:space="preserve">Dalawang klase yung Mayor's Permit. Indicated naman sila as "Mayor's Permit".
Yung kasama lagi ng "health clearance", dito din yun. Keri?
</t>
        </r>
      </text>
    </comment>
    <comment ref="A48" authorId="0" shapeId="0" xr:uid="{EE0C8E4C-ECF8-49B5-B477-87DD16D76D37}">
      <text>
        <r>
          <rPr>
            <sz val="11"/>
            <color rgb="FF000000"/>
            <rFont val="Calibri"/>
            <family val="2"/>
            <charset val="1"/>
          </rPr>
          <t xml:space="preserve">teppy:
</t>
        </r>
        <r>
          <rPr>
            <sz val="9"/>
            <color rgb="FF000000"/>
            <rFont val="Tahoma"/>
            <family val="2"/>
            <charset val="1"/>
          </rPr>
          <t>eto yung kasama lagi sa mga business chuchu. Basta may "stickers" na line doon. Di ko maalala as of time of writing. LOL</t>
        </r>
      </text>
    </comment>
    <comment ref="A52" authorId="0" shapeId="0" xr:uid="{7B710C8A-07A8-444E-B6C2-975021AFFDFD}">
      <text>
        <r>
          <rPr>
            <sz val="11"/>
            <color rgb="FF000000"/>
            <rFont val="Calibri"/>
            <family val="2"/>
            <charset val="1"/>
          </rPr>
          <t xml:space="preserve">teppy:
</t>
        </r>
        <r>
          <rPr>
            <sz val="9"/>
            <color rgb="FF000000"/>
            <rFont val="Tahoma"/>
            <family val="2"/>
            <charset val="1"/>
          </rPr>
          <t>Med Cert
Health Fee / Clearance</t>
        </r>
      </text>
    </comment>
    <comment ref="A53" authorId="0" shapeId="0" xr:uid="{F0FCAE88-D5DB-493B-A0DB-793F3A1DC3E7}">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V54" authorId="0"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0"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0" shapeId="0" xr:uid="{8FE296A5-A658-4C52-8A60-557129B54D0C}">
      <text>
        <r>
          <rPr>
            <sz val="11"/>
            <color rgb="FF000000"/>
            <rFont val="Calibri"/>
            <family val="2"/>
            <charset val="1"/>
          </rPr>
          <t xml:space="preserve">teppy:
</t>
        </r>
        <r>
          <rPr>
            <sz val="9"/>
            <color rgb="FF000000"/>
            <rFont val="Tahoma"/>
            <family val="2"/>
            <charset val="1"/>
          </rPr>
          <t xml:space="preserve">Certification - MENRO
Dropping MTOP
"Certification Fee", 
"Certification Fee w/ Improvement"
</t>
        </r>
      </text>
    </comment>
    <comment ref="V58" authorId="0"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1" authorId="1"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t>
        </r>
      </text>
    </comment>
    <comment ref="A66" authorId="0" shapeId="0" xr:uid="{86ED4E02-E192-4013-B670-8BAAB1F7A7C8}">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7" authorId="0" shapeId="0" xr:uid="{7F3A2721-F80C-4103-9013-AC97013ED3C9}">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V68" authorId="0"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9" authorId="0"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69" authorId="0"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0" authorId="0" shapeId="0" xr:uid="{68B9DDFD-1109-475E-9586-5920A8BD6FAB}">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V71" authorId="0"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2" authorId="0" shapeId="0" xr:uid="{05D9816C-4494-4702-ACB9-E6DA525008DE}">
      <text>
        <r>
          <rPr>
            <sz val="11"/>
            <color rgb="FF000000"/>
            <rFont val="Calibri"/>
            <family val="2"/>
            <charset val="1"/>
          </rPr>
          <t xml:space="preserve">teppy:
</t>
        </r>
        <r>
          <rPr>
            <sz val="9"/>
            <color rgb="FF000000"/>
            <rFont val="Tahoma"/>
            <family val="2"/>
            <charset val="1"/>
          </rPr>
          <t xml:space="preserve">misc mto - worker
misc mto - concessionaire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2" authorId="0"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3" authorId="0" shapeId="0" xr:uid="{6CEC9999-2608-4330-B8C7-899275B5AD9A}">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V74" authorId="0"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5" authorId="0"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6" authorId="1"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7" authorId="0" shapeId="0" xr:uid="{B8C69CEC-57CF-4C70-83BF-6F84A5E3DFE0}">
      <text>
        <r>
          <rPr>
            <sz val="11"/>
            <color rgb="FF000000"/>
            <rFont val="Calibri"/>
            <family val="2"/>
            <charset val="1"/>
          </rPr>
          <t xml:space="preserve">teppy:
</t>
        </r>
        <r>
          <rPr>
            <sz val="9"/>
            <color rgb="FF000000"/>
            <rFont val="Tahoma"/>
            <family val="2"/>
            <charset val="1"/>
          </rPr>
          <t>Gayahin mo lang yung amount na nasa summary page.</t>
        </r>
      </text>
    </comment>
    <comment ref="A78" authorId="0" shapeId="0" xr:uid="{57CF385C-1C99-45E0-B0D8-E8372C326BFC}">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79" authorId="0"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0" authorId="0"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2" authorId="0" shapeId="0" xr:uid="{9775AB12-E714-4BB4-AB5E-D298060B1B99}">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84" authorId="0"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89" authorId="0"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8C82A8-F408-4AE8-8B33-5B2C02E5975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4296A57-9B05-4520-B980-20736FBA7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2283914-5BE6-44C9-91BA-25A774F3D87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5081833-30F5-4632-B058-A8A1FED27D4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62475BC-E6B4-4AE2-9D0F-032C6E10FD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370DAC2-F1AF-44E4-8A96-C8CDEAAD9CD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2EEFB64-AEEE-4CB7-984E-01F74AF2C2B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079D19-8964-4124-BBA2-3F57DE9919A0}">
      <text>
        <r>
          <rPr>
            <b/>
            <sz val="9"/>
            <color indexed="81"/>
            <rFont val="Tahoma"/>
            <family val="2"/>
          </rPr>
          <t>teppy:</t>
        </r>
        <r>
          <rPr>
            <sz val="9"/>
            <color indexed="81"/>
            <rFont val="Tahoma"/>
            <family val="2"/>
          </rPr>
          <t xml:space="preserve">
Med Cert
Health Fee / Clearance</t>
        </r>
      </text>
    </comment>
    <comment ref="AD43" authorId="0" shapeId="0" xr:uid="{77513481-E443-4F59-A2F5-1B61F38C9E7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CAA5966-B47F-4A29-96A6-C15EA226484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81A0F4-04F8-4D99-831D-4774768ED5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6859DD0-EB51-4186-B66C-2369BE9CF2F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BF5CBF1-A353-4548-BF3D-A1B0E5573C35}">
      <text>
        <r>
          <rPr>
            <b/>
            <sz val="9"/>
            <color indexed="81"/>
            <rFont val="Tahoma"/>
            <family val="2"/>
          </rPr>
          <t>teppy:</t>
        </r>
        <r>
          <rPr>
            <sz val="9"/>
            <color indexed="81"/>
            <rFont val="Tahoma"/>
            <family val="2"/>
          </rPr>
          <t xml:space="preserve">
Certification - MENRO
Dropping MTOP</t>
        </r>
      </text>
    </comment>
    <comment ref="AD62" authorId="0" shapeId="0" xr:uid="{67DE3985-7B6C-4E94-AA26-771FAA29BA8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2A556C8-2FD2-4347-A0AD-5334CCB87E95}">
      <text>
        <r>
          <rPr>
            <b/>
            <sz val="9"/>
            <color indexed="81"/>
            <rFont val="Tahoma"/>
            <family val="2"/>
          </rPr>
          <t>teppy:</t>
        </r>
        <r>
          <rPr>
            <sz val="9"/>
            <color indexed="81"/>
            <rFont val="Tahoma"/>
            <family val="2"/>
          </rPr>
          <t xml:space="preserve">
TAX CLEARANCE
TAX DECLARATION
NO IMPROVEMENT ASSESSOR
</t>
        </r>
      </text>
    </comment>
    <comment ref="AD68" authorId="0" shapeId="0" xr:uid="{B2F2F2AC-6F37-4B9C-AEA5-1F4A5FB1BC2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A4C2567-1AD5-4DB4-8459-16BDDABB60B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717AB0A-F930-4A05-85A8-A76DEA7AE0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teppy</author>
  </authors>
  <commentList>
    <comment ref="CV1" authorId="0" shapeId="0" xr:uid="{E44D656A-9526-4E5A-8051-C0B7DCD82E7C}">
      <text>
        <r>
          <rPr>
            <sz val="11"/>
            <color rgb="FF000000"/>
            <rFont val="Calibri"/>
            <family val="2"/>
            <charset val="1"/>
          </rPr>
          <t>Acctg’s – MTO’s tally</t>
        </r>
      </text>
    </comment>
    <comment ref="A12" authorId="0" shapeId="0" xr:uid="{BBCE39F4-3B43-43D5-AB13-C60FC7238B43}">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A30" authorId="0" shapeId="0" xr:uid="{FEA0FE96-764A-4ECE-BACC-F1EBC9FCC417}">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Land Use
Line &amp; Grade
Zoning
</t>
        </r>
      </text>
    </comment>
    <comment ref="A52" authorId="0" shapeId="0" xr:uid="{ACCFF59B-B724-4136-987C-B857619513C4}">
      <text>
        <r>
          <rPr>
            <sz val="11"/>
            <color rgb="FF000000"/>
            <rFont val="Calibri"/>
            <family val="2"/>
            <charset val="1"/>
          </rPr>
          <t xml:space="preserve">teppy:
</t>
        </r>
        <r>
          <rPr>
            <sz val="9"/>
            <color rgb="FF000000"/>
            <rFont val="Tahoma"/>
            <family val="2"/>
            <charset val="1"/>
          </rPr>
          <t>Med Cert
Health Fee / Clearance</t>
        </r>
      </text>
    </comment>
    <comment ref="A53" authorId="0" shapeId="0" xr:uid="{1EE03D1B-C560-4E28-A35E-FC7BE45AF156}">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0" shapeId="0" xr:uid="{993658E6-DC48-432F-9A2B-0A6116D97B36}">
      <text>
        <r>
          <rPr>
            <sz val="11"/>
            <color rgb="FF000000"/>
            <rFont val="Calibri"/>
            <family val="2"/>
            <charset val="1"/>
          </rPr>
          <t xml:space="preserve">teppy:
</t>
        </r>
        <r>
          <rPr>
            <sz val="9"/>
            <color rgb="FF000000"/>
            <rFont val="Tahoma"/>
            <family val="2"/>
            <charset val="1"/>
          </rPr>
          <t>Certification - MENRO
Dropping MTOP</t>
        </r>
      </text>
    </comment>
    <comment ref="A60" authorId="1" shapeId="0" xr:uid="{EED4ECC0-72EF-431D-A3DB-BA9C682A19E5}">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A66" authorId="0" shapeId="0" xr:uid="{66EA9A84-5A8D-4CD4-A748-E86722493D3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A67" authorId="0" shapeId="0" xr:uid="{21081727-514E-4667-9FE1-77AAAF394D03}">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A69" authorId="0" shapeId="0" xr:uid="{F0D77DAF-0E8C-44B8-9240-28E63E3BD766}">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0" authorId="0" shapeId="0" xr:uid="{19A25350-DADD-4514-A124-00EFA7C4F2A4}">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3" authorId="0" shapeId="0" xr:uid="{8C03B4B4-7EB1-4618-BDCD-B0F4A04767B7}">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6" authorId="1" shapeId="0" xr:uid="{50E7E06B-10A4-4423-AE44-603E85F5CFDA}">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A77" authorId="0" shapeId="0" xr:uid="{5BB439E4-DF62-4954-9B2E-2CD2C550794A}">
      <text>
        <r>
          <rPr>
            <sz val="11"/>
            <color rgb="FF000000"/>
            <rFont val="Calibri"/>
            <family val="2"/>
            <charset val="1"/>
          </rPr>
          <t xml:space="preserve">teppy:
</t>
        </r>
        <r>
          <rPr>
            <sz val="9"/>
            <color rgb="FF000000"/>
            <rFont val="Tahoma"/>
            <family val="2"/>
            <charset val="1"/>
          </rPr>
          <t>Gayahin mo lang yung amount na nasa summary page.</t>
        </r>
      </text>
    </comment>
    <comment ref="A78" authorId="0" shapeId="0" xr:uid="{C357A299-3881-4C55-84B0-61BEA1854882}">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2" authorId="0" shapeId="0" xr:uid="{60977358-D286-45B9-B251-8020F72EF4C9}">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A87" authorId="0" shapeId="0" xr:uid="{6C5CD677-A39E-4AF4-B912-44D61C6B6159}">
      <text>
        <r>
          <rPr>
            <sz val="11"/>
            <color rgb="FF000000"/>
            <rFont val="Calibri"/>
            <family val="2"/>
            <charset val="1"/>
          </rPr>
          <t>Che:
STL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A50" authorId="0"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206" authorId="1" shapeId="0" xr:uid="{B7F4184B-0847-410D-8597-E75CDAC85F9B}">
      <text>
        <r>
          <rPr>
            <b/>
            <sz val="9"/>
            <color indexed="81"/>
            <rFont val="Tahoma"/>
            <family val="2"/>
          </rPr>
          <t>tEppy:</t>
        </r>
        <r>
          <rPr>
            <sz val="9"/>
            <color indexed="81"/>
            <rFont val="Tahoma"/>
            <family val="2"/>
          </rPr>
          <t xml:space="preserve">
"electrical fee/cert true copy" yung nakalagay sa resibo. Confusing.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BD4CE3C-FFDF-4AAF-AC79-3BFCBC65339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B719F01-60F7-467A-B095-BD6DD3F76FF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A1B8057-5D24-4142-9B5D-EE35CE2DAC4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ADFD12D-7028-4398-93CE-E90D30F3137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F0C7876-E713-4C77-9F7D-6A5AA304D0D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4D17631-E1D7-4B3E-B234-A5A0F4B5B04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5DB3FD2-8CBF-4AA3-9E5E-E04A8BCB6B3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AB5B07E-DC05-412A-A44C-A4B5F227D732}">
      <text>
        <r>
          <rPr>
            <b/>
            <sz val="9"/>
            <color indexed="81"/>
            <rFont val="Tahoma"/>
            <family val="2"/>
          </rPr>
          <t>teppy:</t>
        </r>
        <r>
          <rPr>
            <sz val="9"/>
            <color indexed="81"/>
            <rFont val="Tahoma"/>
            <family val="2"/>
          </rPr>
          <t xml:space="preserve">
Med Cert
Health Fee / Clearance</t>
        </r>
      </text>
    </comment>
    <comment ref="AD43" authorId="0" shapeId="0" xr:uid="{94F0485C-A05F-4F3F-8027-4757ED568B9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9055592-CE0F-4741-9FB6-AE6296974E8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7EEABE3-FA0C-4868-B552-1D6E61E2E78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7B0F1DC-430F-4BFF-8CE0-8E2C5A75818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22E71DF-7E75-4D72-8BAE-66379E73DFD7}">
      <text>
        <r>
          <rPr>
            <b/>
            <sz val="9"/>
            <color indexed="81"/>
            <rFont val="Tahoma"/>
            <family val="2"/>
          </rPr>
          <t>teppy:</t>
        </r>
        <r>
          <rPr>
            <sz val="9"/>
            <color indexed="81"/>
            <rFont val="Tahoma"/>
            <family val="2"/>
          </rPr>
          <t xml:space="preserve">
Certification - MENRO
Dropping MTOP</t>
        </r>
      </text>
    </comment>
    <comment ref="AD62" authorId="0" shapeId="0" xr:uid="{4E316F45-1B44-4A0E-96E4-759458DBD39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9B757B5-104B-4814-AB4D-459AD25B06B9}">
      <text>
        <r>
          <rPr>
            <b/>
            <sz val="9"/>
            <color indexed="81"/>
            <rFont val="Tahoma"/>
            <family val="2"/>
          </rPr>
          <t>teppy:</t>
        </r>
        <r>
          <rPr>
            <sz val="9"/>
            <color indexed="81"/>
            <rFont val="Tahoma"/>
            <family val="2"/>
          </rPr>
          <t xml:space="preserve">
TAX CLEARANCE
TAX DECLARATION
NO IMPROVEMENT ASSESSOR
</t>
        </r>
      </text>
    </comment>
    <comment ref="AD68" authorId="0" shapeId="0" xr:uid="{9DB9180A-586B-42E2-863B-BEA04D291BC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8B4A5CA-C6D0-4BFB-9352-6FA33CFF7D7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3A2E0B4-6E88-443B-9D3E-A5B724093C6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ECB084D-B6EC-4C2F-9F8C-8343DB33555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92CB6F9-67F8-4C09-9582-3ADA6CE6C72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945178E-F7AF-4CFC-9E7B-7CF26ADCF8D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89789F4-4CD3-43A7-B69E-86CFFA2CB9E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AFD50F8-7EC3-419E-86B3-17C159AECC4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651B071-B29C-4217-AA9E-05FD56B683E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451661F-BFE6-4F6A-991E-4D72A7C5985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6C33DFD-60DA-410A-AD0F-2F55AC8C35FA}">
      <text>
        <r>
          <rPr>
            <b/>
            <sz val="9"/>
            <color indexed="81"/>
            <rFont val="Tahoma"/>
            <family val="2"/>
          </rPr>
          <t>teppy:</t>
        </r>
        <r>
          <rPr>
            <sz val="9"/>
            <color indexed="81"/>
            <rFont val="Tahoma"/>
            <family val="2"/>
          </rPr>
          <t xml:space="preserve">
Med Cert
Health Fee / Clearance</t>
        </r>
      </text>
    </comment>
    <comment ref="AD43" authorId="0" shapeId="0" xr:uid="{A7B770F3-37B0-443A-8BBE-0A5253D5C12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3D9BE54-E7F9-4EA8-8301-23E9EFD29A9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9382477-1AFB-45AE-B6B0-94DDB0C5A65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B4EA11B-022B-4022-98D5-9F44378BC82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98BBDF8-CD13-4E11-8870-BF445B1CC7D0}">
      <text>
        <r>
          <rPr>
            <b/>
            <sz val="9"/>
            <color indexed="81"/>
            <rFont val="Tahoma"/>
            <family val="2"/>
          </rPr>
          <t>teppy:</t>
        </r>
        <r>
          <rPr>
            <sz val="9"/>
            <color indexed="81"/>
            <rFont val="Tahoma"/>
            <family val="2"/>
          </rPr>
          <t xml:space="preserve">
Certification - MENRO
Dropping MTOP</t>
        </r>
      </text>
    </comment>
    <comment ref="AD62" authorId="0" shapeId="0" xr:uid="{E22D2A0C-3DD5-41E9-BEAF-063154B3FEE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A2CFFE5-EC50-4ED2-84F9-F83DF189E62D}">
      <text>
        <r>
          <rPr>
            <b/>
            <sz val="9"/>
            <color indexed="81"/>
            <rFont val="Tahoma"/>
            <family val="2"/>
          </rPr>
          <t>teppy:</t>
        </r>
        <r>
          <rPr>
            <sz val="9"/>
            <color indexed="81"/>
            <rFont val="Tahoma"/>
            <family val="2"/>
          </rPr>
          <t xml:space="preserve">
TAX CLEARANCE
TAX DECLARATION
NO IMPROVEMENT ASSESSOR
</t>
        </r>
      </text>
    </comment>
    <comment ref="AD68" authorId="0" shapeId="0" xr:uid="{647CEDDF-74B1-4004-895E-7992211014C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A48D58E-6F9E-425D-AECB-19E0697721C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62968EE-C076-4407-A414-F3B8E48A5EF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A8976D1-6C77-4014-AF00-1E440CAC7FE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14B03C9-D000-4CD1-A171-ADE7E9299A4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987712C-2699-40A6-9080-C0B8C7848DD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C780AC9-B5E5-44DF-AC05-1DF45F476BC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DC99DB7-BD6E-4284-926E-81A9CA1B7A1F}">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1B42E4F7-D94D-465F-B736-F89DC064745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DB5FEC2-D0D5-4167-A1BB-F75C170DFD2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0AC5903-C728-44C6-B187-FD7BC1C630BC}">
      <text>
        <r>
          <rPr>
            <b/>
            <sz val="9"/>
            <color indexed="81"/>
            <rFont val="Tahoma"/>
            <family val="2"/>
          </rPr>
          <t>teppy:</t>
        </r>
        <r>
          <rPr>
            <sz val="9"/>
            <color indexed="81"/>
            <rFont val="Tahoma"/>
            <family val="2"/>
          </rPr>
          <t xml:space="preserve">
Med Cert
Health Fee / Clearance</t>
        </r>
      </text>
    </comment>
    <comment ref="AD43" authorId="0" shapeId="0" xr:uid="{BD0363D7-936C-42E1-AB28-3E0F4CBEDDF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9C30D45-54FA-4F6B-8C41-7FD951E5CF4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C73D20E-7CEC-4E01-82FB-0233AD93582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B369F27-CE27-4281-A6A4-79BCB12CD44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E1BD7C1-AB54-47CF-91BD-0E38E09E2492}">
      <text>
        <r>
          <rPr>
            <b/>
            <sz val="9"/>
            <color indexed="81"/>
            <rFont val="Tahoma"/>
            <family val="2"/>
          </rPr>
          <t>teppy:</t>
        </r>
        <r>
          <rPr>
            <sz val="9"/>
            <color indexed="81"/>
            <rFont val="Tahoma"/>
            <family val="2"/>
          </rPr>
          <t xml:space="preserve">
Certification - MENRO
Dropping MTOP</t>
        </r>
      </text>
    </comment>
    <comment ref="AD62" authorId="0" shapeId="0" xr:uid="{1C1E9BB3-37F5-40C0-8532-C5FD3281FDC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DEAA7F-A499-42CB-BBF8-7E0CD5D11DA9}">
      <text>
        <r>
          <rPr>
            <b/>
            <sz val="9"/>
            <color indexed="81"/>
            <rFont val="Tahoma"/>
            <family val="2"/>
          </rPr>
          <t>teppy:</t>
        </r>
        <r>
          <rPr>
            <sz val="9"/>
            <color indexed="81"/>
            <rFont val="Tahoma"/>
            <family val="2"/>
          </rPr>
          <t xml:space="preserve">
TAX CLEARANCE
TAX DECLARATION
NO IMPROVEMENT ASSESSOR
</t>
        </r>
      </text>
    </comment>
    <comment ref="AD68" authorId="0" shapeId="0" xr:uid="{CF5F68C4-A89B-46F6-9E00-91035B129B7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FB49FAE-D2EF-4C59-846D-C28CB8EF279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EB829C4-DDE9-4DB7-B3D5-795ECDA0563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EE06882-CA19-455F-904F-17A9813997F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2395E7E-A828-4E8C-94D7-C89D5E580CF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7B5B791-ED4F-4908-93FC-0594C5CA614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E26208E-6610-423E-8DD4-91D2FA04BEF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D124C69-EEF8-4F49-8CA6-D9F479982AB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D8C0462-041F-4F20-89DD-82424A5B073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1ADECA3-49E6-4AD5-83F7-AB196227408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DC63B96-67A7-4347-92F0-7910150E2360}">
      <text>
        <r>
          <rPr>
            <b/>
            <sz val="9"/>
            <color indexed="81"/>
            <rFont val="Tahoma"/>
            <family val="2"/>
          </rPr>
          <t>teppy:</t>
        </r>
        <r>
          <rPr>
            <sz val="9"/>
            <color indexed="81"/>
            <rFont val="Tahoma"/>
            <family val="2"/>
          </rPr>
          <t xml:space="preserve">
Med Cert
Health Fee / Clearance</t>
        </r>
      </text>
    </comment>
    <comment ref="AD43" authorId="0" shapeId="0" xr:uid="{98DF9FEE-FE3C-43BE-B359-86DF9DD2B6F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7B295CE-DC78-4570-85CE-D4DD24E0870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2FB22CA-BD44-4776-AC88-12BBC015968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5A8D2A5-7CF3-4A16-BE2A-E096B19C5FE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241D970-3471-42DE-ACE5-9CEE1004303D}">
      <text>
        <r>
          <rPr>
            <b/>
            <sz val="9"/>
            <color indexed="81"/>
            <rFont val="Tahoma"/>
            <family val="2"/>
          </rPr>
          <t>teppy:</t>
        </r>
        <r>
          <rPr>
            <sz val="9"/>
            <color indexed="81"/>
            <rFont val="Tahoma"/>
            <family val="2"/>
          </rPr>
          <t xml:space="preserve">
Certification - MENRO
Dropping MTOP</t>
        </r>
      </text>
    </comment>
    <comment ref="AD62" authorId="0" shapeId="0" xr:uid="{8FE88D61-3F03-40C9-8F1B-44C65A8D9A7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8A60630-5068-49AC-9427-3E33C31E0952}">
      <text>
        <r>
          <rPr>
            <b/>
            <sz val="9"/>
            <color indexed="81"/>
            <rFont val="Tahoma"/>
            <family val="2"/>
          </rPr>
          <t>teppy:</t>
        </r>
        <r>
          <rPr>
            <sz val="9"/>
            <color indexed="81"/>
            <rFont val="Tahoma"/>
            <family val="2"/>
          </rPr>
          <t xml:space="preserve">
TAX CLEARANCE
TAX DECLARATION
NO IMPROVEMENT ASSESSOR
</t>
        </r>
      </text>
    </comment>
    <comment ref="AD68" authorId="0" shapeId="0" xr:uid="{5D76DE3C-6F31-4CCE-BAEB-537219ED478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7DAB766-7C75-4C99-816C-A438E4237CC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A4F811A-A0EC-47E7-B6B2-3B3BA558529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97F7A19-116A-4004-A05A-F807401A546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4B8C616-6941-49FE-80B1-4D9370BB3BE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72457FE-2AB3-4D1C-A6E5-53DD27AE6E8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509AB7C-3BCF-463D-80A5-C6823B07B86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DFA44F5-4492-4F71-AB44-55809BB0126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6F910A6-3F93-471F-BC3B-69A25AA663D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696A81D-7B2B-4684-AA0A-C4759929861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85C9C6-8778-494A-A44F-943D1061A4D3}">
      <text>
        <r>
          <rPr>
            <b/>
            <sz val="9"/>
            <color indexed="81"/>
            <rFont val="Tahoma"/>
            <family val="2"/>
          </rPr>
          <t>teppy:</t>
        </r>
        <r>
          <rPr>
            <sz val="9"/>
            <color indexed="81"/>
            <rFont val="Tahoma"/>
            <family val="2"/>
          </rPr>
          <t xml:space="preserve">
Med Cert
Health Fee / Clearance</t>
        </r>
      </text>
    </comment>
    <comment ref="AD43" authorId="0" shapeId="0" xr:uid="{779F1E02-8BE7-4A64-AA4C-0C4470ACC47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CD68A42-D4E5-4300-81F2-27D40821886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3D7956C-6C45-4084-98E5-BEFF9C58A07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B189B92-E8FA-47E9-8EF7-A9B48B01672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181B788-26CF-44B8-A82A-8564C2856433}">
      <text>
        <r>
          <rPr>
            <b/>
            <sz val="9"/>
            <color indexed="81"/>
            <rFont val="Tahoma"/>
            <family val="2"/>
          </rPr>
          <t>teppy:</t>
        </r>
        <r>
          <rPr>
            <sz val="9"/>
            <color indexed="81"/>
            <rFont val="Tahoma"/>
            <family val="2"/>
          </rPr>
          <t xml:space="preserve">
Certification - MENRO
Dropping MTOP</t>
        </r>
      </text>
    </comment>
    <comment ref="AD62" authorId="0" shapeId="0" xr:uid="{00B35481-8D10-43CE-AB54-8F634A922A7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80E0193-9ABC-48A5-A459-203DA00E4DBF}">
      <text>
        <r>
          <rPr>
            <b/>
            <sz val="9"/>
            <color indexed="81"/>
            <rFont val="Tahoma"/>
            <family val="2"/>
          </rPr>
          <t>teppy:</t>
        </r>
        <r>
          <rPr>
            <sz val="9"/>
            <color indexed="81"/>
            <rFont val="Tahoma"/>
            <family val="2"/>
          </rPr>
          <t xml:space="preserve">
TAX CLEARANCE
TAX DECLARATION
NO IMPROVEMENT ASSESSOR
</t>
        </r>
      </text>
    </comment>
    <comment ref="AD68" authorId="0" shapeId="0" xr:uid="{0A3D2221-A864-4E02-863C-9D8C5422D99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12964D0-4D67-4869-98C9-3B5A7AC0AE3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17CDD7D-39AC-43A7-8F1D-967E5548BCA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A5CAF1D-7EA1-4E27-A1FB-02C46AA9B57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DDF0134-4485-4F99-81A2-9A9B3965CD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B4EC338-2531-4F70-AB90-68B1F50D0F0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51BA7A5-2AC9-462E-9A77-6764942F9AE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FA65D32-8755-4F13-A454-6291F19A3BB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1E4A24E-710A-4FA2-83D4-9D905826C1E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F62A335-B719-4B10-BA0C-D48B41A51BD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A27A768D-6303-458D-B18B-44F2CAED512C}">
      <text>
        <r>
          <rPr>
            <b/>
            <sz val="9"/>
            <color indexed="81"/>
            <rFont val="Tahoma"/>
            <family val="2"/>
          </rPr>
          <t>teppy:</t>
        </r>
        <r>
          <rPr>
            <sz val="9"/>
            <color indexed="81"/>
            <rFont val="Tahoma"/>
            <family val="2"/>
          </rPr>
          <t xml:space="preserve">
Med Cert
Health Fee / Clearance</t>
        </r>
      </text>
    </comment>
    <comment ref="AD43" authorId="0" shapeId="0" xr:uid="{C16EE2C4-E3DD-4681-9B84-B7BCAA5E6D4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E3EF37D-388A-44B5-ACC7-3F1830D09BC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E960EF6-2502-41D7-BC17-252C4E64B59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745DD51-E1D3-4852-9BA1-8EE382F6E61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BFF0D8D-1356-446E-8CEA-5C3AC8B87091}">
      <text>
        <r>
          <rPr>
            <b/>
            <sz val="9"/>
            <color indexed="81"/>
            <rFont val="Tahoma"/>
            <family val="2"/>
          </rPr>
          <t>teppy:</t>
        </r>
        <r>
          <rPr>
            <sz val="9"/>
            <color indexed="81"/>
            <rFont val="Tahoma"/>
            <family val="2"/>
          </rPr>
          <t xml:space="preserve">
Certification - MENRO
Dropping MTOP</t>
        </r>
      </text>
    </comment>
    <comment ref="AD62" authorId="0" shapeId="0" xr:uid="{AB13019D-376E-490F-B1C8-ABD2630C90E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946703B-2ADB-4478-ACED-159B928F2E4E}">
      <text>
        <r>
          <rPr>
            <b/>
            <sz val="9"/>
            <color indexed="81"/>
            <rFont val="Tahoma"/>
            <family val="2"/>
          </rPr>
          <t>teppy:</t>
        </r>
        <r>
          <rPr>
            <sz val="9"/>
            <color indexed="81"/>
            <rFont val="Tahoma"/>
            <family val="2"/>
          </rPr>
          <t xml:space="preserve">
TAX CLEARANCE
TAX DECLARATION
NO IMPROVEMENT ASSESSOR
</t>
        </r>
      </text>
    </comment>
    <comment ref="AD68" authorId="0" shapeId="0" xr:uid="{80092EBB-6D80-423F-90AD-1CDF25C2E0A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6C6EDDF-48C1-4CF8-A83F-5C419080BC5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DA5A499-599E-4684-B518-D1F4244F2F9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FAA67E0-4154-402C-9908-12A50E56D2C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490F689-8EA7-40CA-A689-7AB2F6DB6A2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83E059D-B488-4682-8C01-30B7C11D6A4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AE6CF76-AF6B-4E78-A250-0301056D0AD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4E48480-C35B-4B4F-A575-531821DC6A3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5AF6505-CEEE-4194-9D4F-FCC68A35227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E8D600E-6C0F-4E4B-B3A4-CC51DDFE97B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DA828A3-28B5-41FE-B893-722ACEF43E9C}">
      <text>
        <r>
          <rPr>
            <b/>
            <sz val="9"/>
            <color indexed="81"/>
            <rFont val="Tahoma"/>
            <family val="2"/>
          </rPr>
          <t>teppy:</t>
        </r>
        <r>
          <rPr>
            <sz val="9"/>
            <color indexed="81"/>
            <rFont val="Tahoma"/>
            <family val="2"/>
          </rPr>
          <t xml:space="preserve">
Med Cert
Health Fee / Clearance</t>
        </r>
      </text>
    </comment>
    <comment ref="AD43" authorId="0" shapeId="0" xr:uid="{39A40AA3-F733-4904-B0D5-0F2A347CEBF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C51F64E-E852-442D-9EE2-F3E80FFD1FA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47D426D-AC61-4279-883D-26C4EF4847C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1E37655-0B8B-438F-9C7A-7634F2991AB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0ACC534-5ABD-4E2E-9B2C-A51EFF479A46}">
      <text>
        <r>
          <rPr>
            <b/>
            <sz val="9"/>
            <color indexed="81"/>
            <rFont val="Tahoma"/>
            <family val="2"/>
          </rPr>
          <t>teppy:</t>
        </r>
        <r>
          <rPr>
            <sz val="9"/>
            <color indexed="81"/>
            <rFont val="Tahoma"/>
            <family val="2"/>
          </rPr>
          <t xml:space="preserve">
Certification - MENRO
Dropping MTOP</t>
        </r>
      </text>
    </comment>
    <comment ref="AD62" authorId="0" shapeId="0" xr:uid="{1B8BB8D4-AB37-423C-8595-3053A502C3B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FDD4F39-7D6C-4AB2-83C7-CD0C9611DBE5}">
      <text>
        <r>
          <rPr>
            <b/>
            <sz val="9"/>
            <color indexed="81"/>
            <rFont val="Tahoma"/>
            <family val="2"/>
          </rPr>
          <t>teppy:</t>
        </r>
        <r>
          <rPr>
            <sz val="9"/>
            <color indexed="81"/>
            <rFont val="Tahoma"/>
            <family val="2"/>
          </rPr>
          <t xml:space="preserve">
TAX CLEARANCE
TAX DECLARATION
NO IMPROVEMENT ASSESSOR
</t>
        </r>
      </text>
    </comment>
    <comment ref="AD68" authorId="0" shapeId="0" xr:uid="{2ED08A64-54A0-439C-8BBF-DA4D95402E5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FC7A4F4-BF4C-4456-A63F-D5EC5C32752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A786E65-903B-48A2-8EEB-5C9C605A4C0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A4EEA91-FC07-4304-ADFF-490A63B290B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70ECE60-9CB2-4F36-860C-B54351D7F4E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7D3C64C-5ED3-4348-A011-991EE4CBE4E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7D1C57E-8C6E-4D2E-AA4F-817560D1BF7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59561C2-DF21-48DC-8315-C277384C2D3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D503700-3ADB-40C5-8905-69AEC9BE0C7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8304431-1EB9-4B09-ACCD-9CF7D1F9531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0BDB0F5-BB21-499B-97B0-58F34F1E43A0}">
      <text>
        <r>
          <rPr>
            <b/>
            <sz val="9"/>
            <color indexed="81"/>
            <rFont val="Tahoma"/>
            <family val="2"/>
          </rPr>
          <t>teppy:</t>
        </r>
        <r>
          <rPr>
            <sz val="9"/>
            <color indexed="81"/>
            <rFont val="Tahoma"/>
            <family val="2"/>
          </rPr>
          <t xml:space="preserve">
Med Cert
Health Fee / Clearance</t>
        </r>
      </text>
    </comment>
    <comment ref="AD43" authorId="0" shapeId="0" xr:uid="{6471F3C3-510F-4B74-8660-0289662791F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182B916-ED93-4876-B93A-D56EEB654AA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4E3C59-C9AE-474A-AD7A-2C67C52E600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0541845-4BB2-44DF-A856-A96E3EFED23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A3E05D9-DB66-4778-9A5E-4012422876CC}">
      <text>
        <r>
          <rPr>
            <b/>
            <sz val="9"/>
            <color indexed="81"/>
            <rFont val="Tahoma"/>
            <family val="2"/>
          </rPr>
          <t>teppy:</t>
        </r>
        <r>
          <rPr>
            <sz val="9"/>
            <color indexed="81"/>
            <rFont val="Tahoma"/>
            <family val="2"/>
          </rPr>
          <t xml:space="preserve">
Certification - MENRO
Dropping MTOP</t>
        </r>
      </text>
    </comment>
    <comment ref="AD62" authorId="0" shapeId="0" xr:uid="{3DC1230F-AC4C-49FA-8235-DCAAFB25EE4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6F8D784-8412-48BF-8C46-42A326E4B576}">
      <text>
        <r>
          <rPr>
            <b/>
            <sz val="9"/>
            <color indexed="81"/>
            <rFont val="Tahoma"/>
            <family val="2"/>
          </rPr>
          <t>teppy:</t>
        </r>
        <r>
          <rPr>
            <sz val="9"/>
            <color indexed="81"/>
            <rFont val="Tahoma"/>
            <family val="2"/>
          </rPr>
          <t xml:space="preserve">
TAX CLEARANCE
TAX DECLARATION
NO IMPROVEMENT ASSESSOR
</t>
        </r>
      </text>
    </comment>
    <comment ref="AD68" authorId="0" shapeId="0" xr:uid="{B8CF64BE-94CD-4C4C-9AA4-43557B88551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8DE4B66-5D4B-4096-8506-2BC7599DE25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8D95029-02E3-4F14-8454-503DC96AA27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72BE244-C504-4D0C-9555-43CD17676E4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BE69124-3F73-4AE0-A0FC-0B9613D441A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72C5D41-D8D8-4924-AD3D-3D66A7C0E75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53A0505-7557-4F86-BDB0-E2C7D6E6E8C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1B7B200-B95F-4BB7-88A9-301F69B369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C4B726F-23E0-4AC0-A8D0-1113B133BFD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E1E886E-3D1A-45F0-BB37-65B01753E12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36FE76-37E9-45CE-9482-EE9A7CCFB728}">
      <text>
        <r>
          <rPr>
            <b/>
            <sz val="9"/>
            <color indexed="81"/>
            <rFont val="Tahoma"/>
            <family val="2"/>
          </rPr>
          <t>teppy:</t>
        </r>
        <r>
          <rPr>
            <sz val="9"/>
            <color indexed="81"/>
            <rFont val="Tahoma"/>
            <family val="2"/>
          </rPr>
          <t xml:space="preserve">
Med Cert
Health Fee / Clearance</t>
        </r>
      </text>
    </comment>
    <comment ref="AD43" authorId="0" shapeId="0" xr:uid="{47F676FF-2CCD-4689-B49E-8266736CCD2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BC63FFE-2655-469A-BF31-D3F9EBF2EA8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3239BB3-FD85-4504-8836-2ADE8D283EE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0CA1952-317A-408B-9E55-5A2C30B7BFE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CF4258D-54C3-4DD1-9B77-4FCC6708687C}">
      <text>
        <r>
          <rPr>
            <b/>
            <sz val="9"/>
            <color indexed="81"/>
            <rFont val="Tahoma"/>
            <family val="2"/>
          </rPr>
          <t>teppy:</t>
        </r>
        <r>
          <rPr>
            <sz val="9"/>
            <color indexed="81"/>
            <rFont val="Tahoma"/>
            <family val="2"/>
          </rPr>
          <t xml:space="preserve">
Certification - MENRO
Dropping MTOP</t>
        </r>
      </text>
    </comment>
    <comment ref="AD62" authorId="0" shapeId="0" xr:uid="{E1F71FE0-8AD5-4A55-9980-52A38049FAC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BDD7585-9CC0-46EA-A42E-E884322460A1}">
      <text>
        <r>
          <rPr>
            <b/>
            <sz val="9"/>
            <color indexed="81"/>
            <rFont val="Tahoma"/>
            <family val="2"/>
          </rPr>
          <t>teppy:</t>
        </r>
        <r>
          <rPr>
            <sz val="9"/>
            <color indexed="81"/>
            <rFont val="Tahoma"/>
            <family val="2"/>
          </rPr>
          <t xml:space="preserve">
TAX CLEARANCE
TAX DECLARATION
NO IMPROVEMENT ASSESSOR
</t>
        </r>
      </text>
    </comment>
    <comment ref="AD68" authorId="0" shapeId="0" xr:uid="{C6489CC2-67CF-499D-A3A2-217154EC622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027BB35-E99B-4DEC-9072-F3435EF6A45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7C39D48-5BFB-4651-B5E6-129CFCDED0E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932BA75-E23B-4477-B9AC-1FE77F36E93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589AFAD-95EC-4F1C-8232-C873F70D8BF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25B7CEA-6276-429C-8999-8C785642D6B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4537350-7703-4665-A154-24D1F170447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F11477C-7FDE-4FD2-84EA-811D6FA6F37F}">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DF12353-C7E5-4C38-B98D-25A036094260}">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9ADF7D3-0297-41B3-AAF3-F13063D062F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2565F93-671C-4E22-8ABD-C7170C8DABFB}">
      <text>
        <r>
          <rPr>
            <b/>
            <sz val="9"/>
            <color indexed="81"/>
            <rFont val="Tahoma"/>
            <family val="2"/>
          </rPr>
          <t>teppy:</t>
        </r>
        <r>
          <rPr>
            <sz val="9"/>
            <color indexed="81"/>
            <rFont val="Tahoma"/>
            <family val="2"/>
          </rPr>
          <t xml:space="preserve">
Med Cert
Health Fee / Clearance</t>
        </r>
      </text>
    </comment>
    <comment ref="AD43" authorId="0" shapeId="0" xr:uid="{3158A6C7-B875-4EAA-B198-DE8B953C6FA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546BE70-EB91-4E3B-A41B-C220D3109A8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ED124ED-A317-4EAA-9337-EA943859CC9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0AF57AA-3872-479C-85A2-05C4F31A495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EFA951C-833F-421B-BCD6-55D298682517}">
      <text>
        <r>
          <rPr>
            <b/>
            <sz val="9"/>
            <color indexed="81"/>
            <rFont val="Tahoma"/>
            <family val="2"/>
          </rPr>
          <t>teppy:</t>
        </r>
        <r>
          <rPr>
            <sz val="9"/>
            <color indexed="81"/>
            <rFont val="Tahoma"/>
            <family val="2"/>
          </rPr>
          <t xml:space="preserve">
Certification - MENRO
Dropping MTOP</t>
        </r>
      </text>
    </comment>
    <comment ref="AD62" authorId="0" shapeId="0" xr:uid="{296C51B3-A9CB-4765-B8D8-87AECE5F29D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BAC5E74-B985-4A11-BDDD-114C98ED239D}">
      <text>
        <r>
          <rPr>
            <b/>
            <sz val="9"/>
            <color indexed="81"/>
            <rFont val="Tahoma"/>
            <family val="2"/>
          </rPr>
          <t>teppy:</t>
        </r>
        <r>
          <rPr>
            <sz val="9"/>
            <color indexed="81"/>
            <rFont val="Tahoma"/>
            <family val="2"/>
          </rPr>
          <t xml:space="preserve">
TAX CLEARANCE
TAX DECLARATION
NO IMPROVEMENT ASSESSOR
</t>
        </r>
      </text>
    </comment>
    <comment ref="AD68" authorId="0" shapeId="0" xr:uid="{9197D261-6697-4C92-BE0C-D292C17B047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1799016-2DA4-4F57-82B4-D0A5C5DB5B8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B31D558-E4CF-4F91-B5B6-4C48E427BF5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7711DB9-95E0-4FD5-BFB2-E308ACDF91C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A82939A-350B-4EEF-9733-FAB359D6AFF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FCEDB21-2FFC-4E8D-B8D4-97648B9292F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D8E061E-E271-42AC-AE90-96D765E0B8B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8562119-ABE4-40BD-BF02-EF539FE6AC5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6782801-FB47-40F8-8534-6CECBC69996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C0E8F7F-6A1E-42B0-A534-20E96635984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E445312-0EED-429A-8BF6-F542A7508EAA}">
      <text>
        <r>
          <rPr>
            <b/>
            <sz val="9"/>
            <color indexed="81"/>
            <rFont val="Tahoma"/>
            <family val="2"/>
          </rPr>
          <t>teppy:</t>
        </r>
        <r>
          <rPr>
            <sz val="9"/>
            <color indexed="81"/>
            <rFont val="Tahoma"/>
            <family val="2"/>
          </rPr>
          <t xml:space="preserve">
Med Cert
Health Fee / Clearance</t>
        </r>
      </text>
    </comment>
    <comment ref="AD43" authorId="0" shapeId="0" xr:uid="{68405A65-03EB-489F-8025-2F9480F8F31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DD3BF6E-5640-4F83-8359-642075E08D4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B0127A8-57F9-495A-923B-73CEAEEEBF1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63E1055-055F-442E-8FE7-A656999D5D1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E12614D-9761-4B5C-862D-B05242AE8EF6}">
      <text>
        <r>
          <rPr>
            <b/>
            <sz val="9"/>
            <color indexed="81"/>
            <rFont val="Tahoma"/>
            <family val="2"/>
          </rPr>
          <t>teppy:</t>
        </r>
        <r>
          <rPr>
            <sz val="9"/>
            <color indexed="81"/>
            <rFont val="Tahoma"/>
            <family val="2"/>
          </rPr>
          <t xml:space="preserve">
Certification - MENRO
Dropping MTOP</t>
        </r>
      </text>
    </comment>
    <comment ref="AD62" authorId="0" shapeId="0" xr:uid="{127AD61B-F63D-48E6-B0FD-2F316214224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6D859E4-5172-415A-AC1D-1519DD34BE51}">
      <text>
        <r>
          <rPr>
            <b/>
            <sz val="9"/>
            <color indexed="81"/>
            <rFont val="Tahoma"/>
            <family val="2"/>
          </rPr>
          <t>teppy:</t>
        </r>
        <r>
          <rPr>
            <sz val="9"/>
            <color indexed="81"/>
            <rFont val="Tahoma"/>
            <family val="2"/>
          </rPr>
          <t xml:space="preserve">
TAX CLEARANCE
TAX DECLARATION
NO IMPROVEMENT ASSESSOR
</t>
        </r>
      </text>
    </comment>
    <comment ref="AD68" authorId="0" shapeId="0" xr:uid="{A750C12D-52D5-4A27-A40E-5C941C64C12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A7FBB5E-2E14-4ACA-A1A7-A793F3F5989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6D14325-AC50-4B12-AE8F-5544F92CA18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688AB10-CDAC-494A-99AB-37CBE0B914A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2812E1-E353-4158-92CB-E4CFB42C448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6B5046D-EBE7-4EDE-9DAF-F391E2CF501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C393AD3-5660-45F2-B301-68169D37660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502677E-3ACC-4C84-AF9F-52C79A7061F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5402606-CD54-42DB-BC0B-A0C1CCDAE0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99D0730-3CE1-4722-9DFF-4FE64BE0932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5B4A3C0-2CEC-4F48-964F-06057EA3E7C4}">
      <text>
        <r>
          <rPr>
            <b/>
            <sz val="9"/>
            <color indexed="81"/>
            <rFont val="Tahoma"/>
            <family val="2"/>
          </rPr>
          <t>teppy:</t>
        </r>
        <r>
          <rPr>
            <sz val="9"/>
            <color indexed="81"/>
            <rFont val="Tahoma"/>
            <family val="2"/>
          </rPr>
          <t xml:space="preserve">
Med Cert
Health Fee / Clearance</t>
        </r>
      </text>
    </comment>
    <comment ref="AD43" authorId="0" shapeId="0" xr:uid="{1C831C89-AB4F-4EB3-894F-F97702C3A14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BF477C0-E05B-48EF-A334-89B22A23E0C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4B5E362-B53C-47B0-8E7E-24F32DAF503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63192AB-C638-4A0B-B547-0D6C67A722A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88B1461-270E-4736-8E9A-B1D73D57B234}">
      <text>
        <r>
          <rPr>
            <b/>
            <sz val="9"/>
            <color indexed="81"/>
            <rFont val="Tahoma"/>
            <family val="2"/>
          </rPr>
          <t>teppy:</t>
        </r>
        <r>
          <rPr>
            <sz val="9"/>
            <color indexed="81"/>
            <rFont val="Tahoma"/>
            <family val="2"/>
          </rPr>
          <t xml:space="preserve">
Certification - MENRO
Dropping MTOP</t>
        </r>
      </text>
    </comment>
    <comment ref="AD62" authorId="0" shapeId="0" xr:uid="{A3F1210E-C13C-4CBE-8CF6-E4C850C06EE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9720A3D-D2C4-42DF-8CEF-6E5F02C4DA9C}">
      <text>
        <r>
          <rPr>
            <b/>
            <sz val="9"/>
            <color indexed="81"/>
            <rFont val="Tahoma"/>
            <family val="2"/>
          </rPr>
          <t>teppy:</t>
        </r>
        <r>
          <rPr>
            <sz val="9"/>
            <color indexed="81"/>
            <rFont val="Tahoma"/>
            <family val="2"/>
          </rPr>
          <t xml:space="preserve">
TAX CLEARANCE
TAX DECLARATION
NO IMPROVEMENT ASSESSOR
</t>
        </r>
      </text>
    </comment>
    <comment ref="AD68" authorId="0" shapeId="0" xr:uid="{3136D2D1-6F4C-4722-8394-595158B7677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7E3EF8F-AC34-444C-B486-EE57F464EEC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0AE947E-F339-4B1F-977B-1B026E59DD1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7D8F58A-302B-415A-9017-CDCE368F6B8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1D66C1D-B3E7-47E4-B5CD-DC77E823530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B8774D7-F881-4EDF-85AC-E689012F6B2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F9369E9-557E-4504-AACA-A0857221D14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0DC0F2F-709F-4D51-8652-70017903C97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B9D172E-DB4F-47D9-AF0F-B12267B1985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AEA6034-CD02-450B-9065-70034E5A49B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BBD06B4-A9F0-4145-8995-292E51744BFF}">
      <text>
        <r>
          <rPr>
            <b/>
            <sz val="9"/>
            <color indexed="81"/>
            <rFont val="Tahoma"/>
            <family val="2"/>
          </rPr>
          <t>teppy:</t>
        </r>
        <r>
          <rPr>
            <sz val="9"/>
            <color indexed="81"/>
            <rFont val="Tahoma"/>
            <family val="2"/>
          </rPr>
          <t xml:space="preserve">
Med Cert
Health Fee / Clearance</t>
        </r>
      </text>
    </comment>
    <comment ref="AD43" authorId="0" shapeId="0" xr:uid="{55241169-0487-4EDD-91F6-DA55694E9DF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A1E9D8E-348C-487C-9CAD-0C553971AF0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2E902BB-A7F7-408C-99EE-9F581155A18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7EC7344-A11C-41A7-B9EE-03B6DC7BBED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4783BC5-BB19-45EA-9556-82BF4CDC7418}">
      <text>
        <r>
          <rPr>
            <b/>
            <sz val="9"/>
            <color indexed="81"/>
            <rFont val="Tahoma"/>
            <family val="2"/>
          </rPr>
          <t>teppy:</t>
        </r>
        <r>
          <rPr>
            <sz val="9"/>
            <color indexed="81"/>
            <rFont val="Tahoma"/>
            <family val="2"/>
          </rPr>
          <t xml:space="preserve">
Certification - MENRO
Dropping MTOP</t>
        </r>
      </text>
    </comment>
    <comment ref="AD62" authorId="0" shapeId="0" xr:uid="{CDB5E7F4-6CA6-41D0-9911-B0BC71E0F444}">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3D97236-623A-4F6E-983C-9C7B2308BBC5}">
      <text>
        <r>
          <rPr>
            <b/>
            <sz val="9"/>
            <color indexed="81"/>
            <rFont val="Tahoma"/>
            <family val="2"/>
          </rPr>
          <t>teppy:</t>
        </r>
        <r>
          <rPr>
            <sz val="9"/>
            <color indexed="81"/>
            <rFont val="Tahoma"/>
            <family val="2"/>
          </rPr>
          <t xml:space="preserve">
TAX CLEARANCE
TAX DECLARATION
NO IMPROVEMENT ASSESSOR
</t>
        </r>
      </text>
    </comment>
    <comment ref="AD68" authorId="0" shapeId="0" xr:uid="{B184AFB3-39A9-4F7B-961F-ECEF917D5FA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DEFCD13-7148-4CDF-BD8F-6C7D5E0D0BC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04A05E4-AEA1-427A-8D83-FD18314A168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837360B-B024-42A0-8CC6-BC3BFF2F765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3BAF430-E5C6-4DD3-8233-A85622E36CC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2345559-8B8B-4CD2-BE50-A5E80FBC49E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24BFAFA-501F-4515-B2C3-B5704BDF007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5CC9177-808E-4ABD-9350-72AB6B94DC5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3406D17-17F4-46AC-8602-8F6A411949C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7A0A92F-EDBF-408D-A8C0-AFDF7E98BF5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98521EC-4CED-4B35-8EDC-82652E71B6D2}">
      <text>
        <r>
          <rPr>
            <b/>
            <sz val="9"/>
            <color indexed="81"/>
            <rFont val="Tahoma"/>
            <family val="2"/>
          </rPr>
          <t>teppy:</t>
        </r>
        <r>
          <rPr>
            <sz val="9"/>
            <color indexed="81"/>
            <rFont val="Tahoma"/>
            <family val="2"/>
          </rPr>
          <t xml:space="preserve">
Med Cert
Health Fee / Clearance</t>
        </r>
      </text>
    </comment>
    <comment ref="AD43" authorId="0" shapeId="0" xr:uid="{DEAB4D46-74F3-4468-BA18-99BEED57510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583D70D-5B0E-4837-A577-1E8BB740881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C36FD07-9F0B-4C70-9F0F-1DA2FA07819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14FD038-6C2F-4665-BC59-80386EBCB80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FE2135E-B914-4199-866D-C7A92163505D}">
      <text>
        <r>
          <rPr>
            <b/>
            <sz val="9"/>
            <color indexed="81"/>
            <rFont val="Tahoma"/>
            <family val="2"/>
          </rPr>
          <t>teppy:</t>
        </r>
        <r>
          <rPr>
            <sz val="9"/>
            <color indexed="81"/>
            <rFont val="Tahoma"/>
            <family val="2"/>
          </rPr>
          <t xml:space="preserve">
Certification - MENRO
Dropping MTOP</t>
        </r>
      </text>
    </comment>
    <comment ref="AD62" authorId="0" shapeId="0" xr:uid="{421C8A3A-0BFC-4C10-B5FE-E9C5ECFE2B82}">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9003DFD-D3B6-4EE8-8562-23AE78E68E74}">
      <text>
        <r>
          <rPr>
            <b/>
            <sz val="9"/>
            <color indexed="81"/>
            <rFont val="Tahoma"/>
            <family val="2"/>
          </rPr>
          <t>teppy:</t>
        </r>
        <r>
          <rPr>
            <sz val="9"/>
            <color indexed="81"/>
            <rFont val="Tahoma"/>
            <family val="2"/>
          </rPr>
          <t xml:space="preserve">
TAX CLEARANCE
TAX DECLARATION
NO IMPROVEMENT ASSESSOR
</t>
        </r>
      </text>
    </comment>
    <comment ref="AD68" authorId="0" shapeId="0" xr:uid="{3F106CB5-B8D9-4D42-9EE4-2108A4BA366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776B01B-38FC-4367-9F11-97F1311A206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AC18DB3-4305-4D50-83A4-09C32F1B24D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DF0CD26-50D4-4F9F-A890-F708DA82C93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1270507-7BDD-4EA0-BA4B-8EC142448B96}">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51EBA34-3397-4797-A99C-F1B5F372907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FE09885-545B-48D7-BF11-28018CAFF45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CEF451B-8AC8-4D9A-B1BD-5A942C669F8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102D46B-C874-4501-BC2F-5D523CEBBA2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BEA0396-E439-4291-94C5-891F23CE81C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C68AB7E-3B24-472E-9EE4-1A64BDB4394B}">
      <text>
        <r>
          <rPr>
            <b/>
            <sz val="9"/>
            <color indexed="81"/>
            <rFont val="Tahoma"/>
            <family val="2"/>
          </rPr>
          <t>teppy:</t>
        </r>
        <r>
          <rPr>
            <sz val="9"/>
            <color indexed="81"/>
            <rFont val="Tahoma"/>
            <family val="2"/>
          </rPr>
          <t xml:space="preserve">
Med Cert
Health Fee / Clearance</t>
        </r>
      </text>
    </comment>
    <comment ref="AD43" authorId="0" shapeId="0" xr:uid="{489B43AC-A842-4AE4-9B0B-32C603C6EC6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2D2C306-0705-4EAA-BD14-36B48710943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59DBD0A-8206-489E-A80A-582B1BDBDBE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CEFEBD6-4238-4292-A837-64290D2441F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160D9C9-828E-4D77-BE8F-DAD3071B9DF2}">
      <text>
        <r>
          <rPr>
            <b/>
            <sz val="9"/>
            <color indexed="81"/>
            <rFont val="Tahoma"/>
            <family val="2"/>
          </rPr>
          <t>teppy:</t>
        </r>
        <r>
          <rPr>
            <sz val="9"/>
            <color indexed="81"/>
            <rFont val="Tahoma"/>
            <family val="2"/>
          </rPr>
          <t xml:space="preserve">
Certification - MENRO
Dropping MTOP</t>
        </r>
      </text>
    </comment>
    <comment ref="AD62" authorId="0" shapeId="0" xr:uid="{98030214-7AA7-407B-AD5C-823BE176B34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8879185-2B2C-4A2B-9F8F-8807198C5A7C}">
      <text>
        <r>
          <rPr>
            <b/>
            <sz val="9"/>
            <color indexed="81"/>
            <rFont val="Tahoma"/>
            <family val="2"/>
          </rPr>
          <t>teppy:</t>
        </r>
        <r>
          <rPr>
            <sz val="9"/>
            <color indexed="81"/>
            <rFont val="Tahoma"/>
            <family val="2"/>
          </rPr>
          <t xml:space="preserve">
TAX CLEARANCE
TAX DECLARATION
NO IMPROVEMENT ASSESSOR
</t>
        </r>
      </text>
    </comment>
    <comment ref="AD68" authorId="0" shapeId="0" xr:uid="{3A3A2DDC-02C6-456A-A0EB-7F0BC8A6B57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F68FF74-D5D0-43F3-A82F-2FC2D11716C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35D3808-67BA-4CED-A3F2-F346C6D9DF5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B254CFB-4EB7-42D2-AEC1-ED4BC2C7BF0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AC09865-498E-49BC-8257-A7BDF4C34176}">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FE72CF5-7408-4800-9377-5D2DEBEE261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C1F3F73-98D1-4E25-A709-A0CDEEDDA0E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9511DCD-0365-4A04-A140-6FE03159458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EA0BABE-1E94-4A30-9AA4-406F77C20B7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7DCE234-519D-429E-B3F6-5DD806DAF24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6ADDCCD-256D-4A32-A2DC-63B263065E87}">
      <text>
        <r>
          <rPr>
            <b/>
            <sz val="9"/>
            <color indexed="81"/>
            <rFont val="Tahoma"/>
            <family val="2"/>
          </rPr>
          <t>teppy:</t>
        </r>
        <r>
          <rPr>
            <sz val="9"/>
            <color indexed="81"/>
            <rFont val="Tahoma"/>
            <family val="2"/>
          </rPr>
          <t xml:space="preserve">
Med Cert
Health Fee / Clearance</t>
        </r>
      </text>
    </comment>
    <comment ref="AD43" authorId="0" shapeId="0" xr:uid="{721B0D07-5E62-477D-828D-F50C439A9FB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1D9526D-6BA5-450E-B2E7-FEEF0DC1D7F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33501D1-3363-4BA1-A806-51EDEA21A27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BFC33B5-4D45-4023-8011-D7BC8A7E74F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C66A9DF-D675-4EE0-ADFD-E84B4027A145}">
      <text>
        <r>
          <rPr>
            <b/>
            <sz val="9"/>
            <color indexed="81"/>
            <rFont val="Tahoma"/>
            <family val="2"/>
          </rPr>
          <t>teppy:</t>
        </r>
        <r>
          <rPr>
            <sz val="9"/>
            <color indexed="81"/>
            <rFont val="Tahoma"/>
            <family val="2"/>
          </rPr>
          <t xml:space="preserve">
Certification - MENRO
Dropping MTOP</t>
        </r>
      </text>
    </comment>
    <comment ref="AD62" authorId="0" shapeId="0" xr:uid="{4FF51D75-81D7-4B39-AAE8-EE80F6A7794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4EC0525-9439-4656-9C4E-0D28DB28ADF0}">
      <text>
        <r>
          <rPr>
            <b/>
            <sz val="9"/>
            <color indexed="81"/>
            <rFont val="Tahoma"/>
            <family val="2"/>
          </rPr>
          <t>teppy:</t>
        </r>
        <r>
          <rPr>
            <sz val="9"/>
            <color indexed="81"/>
            <rFont val="Tahoma"/>
            <family val="2"/>
          </rPr>
          <t xml:space="preserve">
TAX CLEARANCE
TAX DECLARATION
NO IMPROVEMENT ASSESSOR
</t>
        </r>
      </text>
    </comment>
    <comment ref="AD68" authorId="0" shapeId="0" xr:uid="{DE83867B-4144-4268-80C9-1550FB7CE76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4F87CEB-502C-422A-9AA2-FC3C04E8595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2DE101C-85A1-4D11-9BB2-DC35DC39200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6A0493B-830E-44D0-B828-A9FB5B83CEA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CB6B4E9-0A55-491D-91F1-9BB7DB197F0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327FB34-A83E-47A4-A464-F6DF2CACEB3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3A8E6A2-D7C1-49FD-9452-20E42D02260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D23568B-1B79-42FD-83AD-74E369E4D08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234E6DB-7410-455F-AEE4-046F935BB21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FF340D8-E924-47A9-A2DD-414F34E1A01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A99BF52-7FD8-480E-87AA-860C8BD6C1DB}">
      <text>
        <r>
          <rPr>
            <b/>
            <sz val="9"/>
            <color indexed="81"/>
            <rFont val="Tahoma"/>
            <family val="2"/>
          </rPr>
          <t>teppy:</t>
        </r>
        <r>
          <rPr>
            <sz val="9"/>
            <color indexed="81"/>
            <rFont val="Tahoma"/>
            <family val="2"/>
          </rPr>
          <t xml:space="preserve">
Med Cert
Health Fee / Clearance</t>
        </r>
      </text>
    </comment>
    <comment ref="AD43" authorId="0" shapeId="0" xr:uid="{B4BF42D3-3F6D-4880-8518-14BB1C73792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D33C2D6-5071-4BC1-80CB-891C21CE035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E765719-F1A5-481F-BCB4-AC766DB559C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A1C77D4-8AE5-4FD4-9ED2-35D98902DB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C732205-D998-44AA-A8A4-557C26C3B22E}">
      <text>
        <r>
          <rPr>
            <b/>
            <sz val="9"/>
            <color indexed="81"/>
            <rFont val="Tahoma"/>
            <family val="2"/>
          </rPr>
          <t>teppy:</t>
        </r>
        <r>
          <rPr>
            <sz val="9"/>
            <color indexed="81"/>
            <rFont val="Tahoma"/>
            <family val="2"/>
          </rPr>
          <t xml:space="preserve">
Certification - MENRO
Dropping MTOP</t>
        </r>
      </text>
    </comment>
    <comment ref="AD62" authorId="0" shapeId="0" xr:uid="{315CED94-C0DE-4268-8B3A-B1552A7B5BA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5B26782-E28E-4461-B8EC-A093F05C3685}">
      <text>
        <r>
          <rPr>
            <b/>
            <sz val="9"/>
            <color indexed="81"/>
            <rFont val="Tahoma"/>
            <family val="2"/>
          </rPr>
          <t>teppy:</t>
        </r>
        <r>
          <rPr>
            <sz val="9"/>
            <color indexed="81"/>
            <rFont val="Tahoma"/>
            <family val="2"/>
          </rPr>
          <t xml:space="preserve">
TAX CLEARANCE
TAX DECLARATION
NO IMPROVEMENT ASSESSOR
</t>
        </r>
      </text>
    </comment>
    <comment ref="AD68" authorId="0" shapeId="0" xr:uid="{B69A4245-BA14-4E3A-A0DD-4509524319C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E7D09AA-41C7-4071-BE5F-43A521BD5D4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769DCE1-3321-4B29-95F9-5FD76737990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4D5BAA9-D495-4430-8080-79E7A072E94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B0A2608-2108-4863-AF43-C9DE9126115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ADE9648-39E1-4C18-AAFA-419D543B1AC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7974323-8B65-4948-BFF4-6EE60224430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F08FE65-B721-47DC-B77C-88E9E19A283F}">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BB1FFF9-21DD-4B64-9DB6-C2BB0613A78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BFCD334-E15C-4331-95D8-62601633066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6EE9C06-A220-486D-A0F5-0845DB9E598D}">
      <text>
        <r>
          <rPr>
            <b/>
            <sz val="9"/>
            <color indexed="81"/>
            <rFont val="Tahoma"/>
            <family val="2"/>
          </rPr>
          <t>teppy:</t>
        </r>
        <r>
          <rPr>
            <sz val="9"/>
            <color indexed="81"/>
            <rFont val="Tahoma"/>
            <family val="2"/>
          </rPr>
          <t xml:space="preserve">
Med Cert
Health Fee / Clearance</t>
        </r>
      </text>
    </comment>
    <comment ref="AD43" authorId="0" shapeId="0" xr:uid="{F2F7ACA0-B737-45CA-9A9F-8BA52AB4D52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69C3421-833E-4C40-982E-8AC2AE0C6CC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192CDB7-F9C1-45E7-B179-96C19FA5B55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B3D2337-AA4C-43EA-A3DD-93034DF05B2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7A215B5-A09F-4A2B-90A7-6CAC673C8928}">
      <text>
        <r>
          <rPr>
            <b/>
            <sz val="9"/>
            <color indexed="81"/>
            <rFont val="Tahoma"/>
            <family val="2"/>
          </rPr>
          <t>teppy:</t>
        </r>
        <r>
          <rPr>
            <sz val="9"/>
            <color indexed="81"/>
            <rFont val="Tahoma"/>
            <family val="2"/>
          </rPr>
          <t xml:space="preserve">
Certification - MENRO
Dropping MTOP</t>
        </r>
      </text>
    </comment>
    <comment ref="AD62" authorId="0" shapeId="0" xr:uid="{70513AA3-6EE1-4DB7-A94C-EB028B016FF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CA8E07A-20E0-484C-BA97-0AE75C74EB65}">
      <text>
        <r>
          <rPr>
            <b/>
            <sz val="9"/>
            <color indexed="81"/>
            <rFont val="Tahoma"/>
            <family val="2"/>
          </rPr>
          <t>teppy:</t>
        </r>
        <r>
          <rPr>
            <sz val="9"/>
            <color indexed="81"/>
            <rFont val="Tahoma"/>
            <family val="2"/>
          </rPr>
          <t xml:space="preserve">
TAX CLEARANCE
TAX DECLARATION
NO IMPROVEMENT ASSESSOR
</t>
        </r>
      </text>
    </comment>
    <comment ref="AD68" authorId="0" shapeId="0" xr:uid="{95EB9395-A49E-4186-A621-65FDEAA6DD1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210D60-6627-4664-A645-1A278BFEF42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62BF91D-9837-4E40-B631-CD276ACDF5A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6A55914-9CFA-4BF4-A8D2-BB93F69BAAB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27B784F-5A6D-43F7-A446-FAE144E7EB1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ACC1AFE-DBA3-49A6-AC8E-EE0E4411D55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85D8FB6-E940-48BB-A13A-21ABE8508DF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5B871FD-8A36-42FD-A3B4-EA7CF3DCAF8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C1DD0B1-51EE-4E2E-964F-D1AE480738A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87ACF9C-9089-4D40-9C65-C3C0BF5EDDF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5497E34-EC65-4EE8-8626-42C8F620BA07}">
      <text>
        <r>
          <rPr>
            <b/>
            <sz val="9"/>
            <color indexed="81"/>
            <rFont val="Tahoma"/>
            <family val="2"/>
          </rPr>
          <t>teppy:</t>
        </r>
        <r>
          <rPr>
            <sz val="9"/>
            <color indexed="81"/>
            <rFont val="Tahoma"/>
            <family val="2"/>
          </rPr>
          <t xml:space="preserve">
Med Cert
Health Fee / Clearance</t>
        </r>
      </text>
    </comment>
    <comment ref="AD43" authorId="0" shapeId="0" xr:uid="{4D5A2058-F085-40F4-999A-1AEB08F0AC2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8E337C6-692B-43ED-889D-F017FFE05B7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44B3B49-85D9-4628-B31F-B1B72598576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8540C6E-9292-4C89-9BC7-3A773B5078F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9BB53A9-3662-4A50-8C3C-50A065D16780}">
      <text>
        <r>
          <rPr>
            <b/>
            <sz val="9"/>
            <color indexed="81"/>
            <rFont val="Tahoma"/>
            <family val="2"/>
          </rPr>
          <t>teppy:</t>
        </r>
        <r>
          <rPr>
            <sz val="9"/>
            <color indexed="81"/>
            <rFont val="Tahoma"/>
            <family val="2"/>
          </rPr>
          <t xml:space="preserve">
Certification - MENRO
Dropping MTOP</t>
        </r>
      </text>
    </comment>
    <comment ref="AD62" authorId="0" shapeId="0" xr:uid="{DE7F6BF2-29CC-43FE-9EDB-47EA1EA20DA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93127F2-A9AF-4642-AC73-94628031701B}">
      <text>
        <r>
          <rPr>
            <b/>
            <sz val="9"/>
            <color indexed="81"/>
            <rFont val="Tahoma"/>
            <family val="2"/>
          </rPr>
          <t>teppy:</t>
        </r>
        <r>
          <rPr>
            <sz val="9"/>
            <color indexed="81"/>
            <rFont val="Tahoma"/>
            <family val="2"/>
          </rPr>
          <t xml:space="preserve">
TAX CLEARANCE
TAX DECLARATION
NO IMPROVEMENT ASSESSOR
</t>
        </r>
      </text>
    </comment>
    <comment ref="AD68" authorId="0" shapeId="0" xr:uid="{7EFA5BBF-2AE7-4F32-B100-CB77D51E374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8D60F66-B200-4555-B5DC-37F3E848711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380CBB4-6065-4B15-B297-4C0CDEC21FF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9BC3AB9-EB9D-41CE-A7DE-E85BD7FD4D5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049FB60-FB5D-43F5-A066-172123CDBBE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4D0A24F-5215-4054-9ADB-FD8F23AA8D4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DEB14DC-89E2-496E-9836-FC87862E58A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D8EBE31-2856-4989-99AC-02C7E1F67D8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FD1328A-D8C4-41AF-AF26-3E352D6702D0}">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BB01AF9-30F3-4263-A657-2B4411F6918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0BEF35D-75F1-48E1-AA72-74A13980B0D0}">
      <text>
        <r>
          <rPr>
            <b/>
            <sz val="9"/>
            <color indexed="81"/>
            <rFont val="Tahoma"/>
            <family val="2"/>
          </rPr>
          <t>teppy:</t>
        </r>
        <r>
          <rPr>
            <sz val="9"/>
            <color indexed="81"/>
            <rFont val="Tahoma"/>
            <family val="2"/>
          </rPr>
          <t xml:space="preserve">
Med Cert
Health Fee / Clearance</t>
        </r>
      </text>
    </comment>
    <comment ref="AD43" authorId="0" shapeId="0" xr:uid="{EFA16AA7-1D4F-495B-8A37-F3E8003E2A9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591D7E7-1995-4244-853B-57C9ECE779C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8A80ED1-C709-4EDE-8CAB-CC5425A3EF76}">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BDC5479-B548-45CB-9459-5C1631CFE11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4F3BB24-300E-4DD4-8008-2B53FF591968}">
      <text>
        <r>
          <rPr>
            <b/>
            <sz val="9"/>
            <color indexed="81"/>
            <rFont val="Tahoma"/>
            <family val="2"/>
          </rPr>
          <t>teppy:</t>
        </r>
        <r>
          <rPr>
            <sz val="9"/>
            <color indexed="81"/>
            <rFont val="Tahoma"/>
            <family val="2"/>
          </rPr>
          <t xml:space="preserve">
Certification - MENRO
Dropping MTOP</t>
        </r>
      </text>
    </comment>
    <comment ref="AD62" authorId="0" shapeId="0" xr:uid="{13077188-D2DE-4D8D-B3D0-9C9A102441F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8CFFB7B-202F-4E3B-B621-3DCAC01DC3DD}">
      <text>
        <r>
          <rPr>
            <b/>
            <sz val="9"/>
            <color indexed="81"/>
            <rFont val="Tahoma"/>
            <family val="2"/>
          </rPr>
          <t>teppy:</t>
        </r>
        <r>
          <rPr>
            <sz val="9"/>
            <color indexed="81"/>
            <rFont val="Tahoma"/>
            <family val="2"/>
          </rPr>
          <t xml:space="preserve">
TAX CLEARANCE
TAX DECLARATION
NO IMPROVEMENT ASSESSOR
</t>
        </r>
      </text>
    </comment>
    <comment ref="AD68" authorId="0" shapeId="0" xr:uid="{84B69D3B-DFFD-46BF-A81B-52D45FF0D28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DB2F35E-75E1-461D-9929-068CD71CB0A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484CE5B-FC25-4E63-84FA-8B1BA6F855C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0AD43C7-BB23-412D-8380-0ABCDCC657B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A01FB59-527F-428E-AB83-1CBFCFA5864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20B999F-7690-4755-B3D1-B3E2297710D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C00948F-5952-4BDF-B9CA-235CF678480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C13B890-ABE0-4C58-B112-3A096228B32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06E8D63-30FF-4F81-964C-F6D019D955E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3BB875E-A057-4EDA-BAB1-F2CD5354792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9AF7652-893C-43FB-9674-F2C82857E895}">
      <text>
        <r>
          <rPr>
            <b/>
            <sz val="9"/>
            <color indexed="81"/>
            <rFont val="Tahoma"/>
            <family val="2"/>
          </rPr>
          <t>teppy:</t>
        </r>
        <r>
          <rPr>
            <sz val="9"/>
            <color indexed="81"/>
            <rFont val="Tahoma"/>
            <family val="2"/>
          </rPr>
          <t xml:space="preserve">
Med Cert
Health Fee / Clearance</t>
        </r>
      </text>
    </comment>
    <comment ref="AD43" authorId="0" shapeId="0" xr:uid="{C36F8772-D029-42D4-9627-B19869C70C6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E1A2F7E-38B3-4FBD-B114-326D4DB9E57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9A3FDD3-CD0B-4138-9A2E-8841459E01A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5BD4EF9-5386-4F5C-9FA2-7F4132EC6C0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46BC41A-03D9-423D-8504-D4E207BA0EE1}">
      <text>
        <r>
          <rPr>
            <b/>
            <sz val="9"/>
            <color indexed="81"/>
            <rFont val="Tahoma"/>
            <family val="2"/>
          </rPr>
          <t>teppy:</t>
        </r>
        <r>
          <rPr>
            <sz val="9"/>
            <color indexed="81"/>
            <rFont val="Tahoma"/>
            <family val="2"/>
          </rPr>
          <t xml:space="preserve">
Certification - MENRO
Dropping MTOP</t>
        </r>
      </text>
    </comment>
    <comment ref="AD62" authorId="0" shapeId="0" xr:uid="{D0457711-930E-4C0F-9A10-C66FE97A0992}">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DCEBE11-B6CD-4DCE-827E-584CBA63CB81}">
      <text>
        <r>
          <rPr>
            <b/>
            <sz val="9"/>
            <color indexed="81"/>
            <rFont val="Tahoma"/>
            <family val="2"/>
          </rPr>
          <t>teppy:</t>
        </r>
        <r>
          <rPr>
            <sz val="9"/>
            <color indexed="81"/>
            <rFont val="Tahoma"/>
            <family val="2"/>
          </rPr>
          <t xml:space="preserve">
TAX CLEARANCE
TAX DECLARATION
NO IMPROVEMENT ASSESSOR
</t>
        </r>
      </text>
    </comment>
    <comment ref="AD68" authorId="0" shapeId="0" xr:uid="{774A3416-5433-445E-9E80-4D5D8AF815E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4E324D9-68B0-4B2C-8D25-7144335C193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D48509A-0B08-4013-8A31-0B4E833B262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F050E8B-62A5-4BD9-952B-1A142277AFD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69021F5-69A0-468D-B0DB-B74082B0656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DE8D310-D277-4160-A662-CB715969A71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3BF57A-74B1-4204-BE33-7342EDFAD33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40ADAC5-CE65-4C6E-BD71-BC5CFB233A9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478153E-1EE2-49DA-B34A-F9C02735554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22EF090-18E9-4638-A2FB-AF5CCBA22D9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338AB39-BFB3-431E-A6A8-67DC07324C7C}">
      <text>
        <r>
          <rPr>
            <b/>
            <sz val="9"/>
            <color indexed="81"/>
            <rFont val="Tahoma"/>
            <family val="2"/>
          </rPr>
          <t>teppy:</t>
        </r>
        <r>
          <rPr>
            <sz val="9"/>
            <color indexed="81"/>
            <rFont val="Tahoma"/>
            <family val="2"/>
          </rPr>
          <t xml:space="preserve">
Med Cert
Health Fee / Clearance</t>
        </r>
      </text>
    </comment>
    <comment ref="AD43" authorId="0" shapeId="0" xr:uid="{1E10F54E-090F-427F-B042-93E69E63F1D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A000B16-3243-406B-9E30-DDB9DA49060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D212EDF-5529-442B-9DB9-D89BF1ABEE1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43A814A-432B-4186-AEA6-67A4E3C0E15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2A59700-8A63-4A74-8549-A71E322AC8AC}">
      <text>
        <r>
          <rPr>
            <b/>
            <sz val="9"/>
            <color indexed="81"/>
            <rFont val="Tahoma"/>
            <family val="2"/>
          </rPr>
          <t>teppy:</t>
        </r>
        <r>
          <rPr>
            <sz val="9"/>
            <color indexed="81"/>
            <rFont val="Tahoma"/>
            <family val="2"/>
          </rPr>
          <t xml:space="preserve">
Certification - MENRO
Dropping MTOP</t>
        </r>
      </text>
    </comment>
    <comment ref="AD62" authorId="0" shapeId="0" xr:uid="{6A19877C-B7B0-400E-9129-9DB963F1740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03CA1FC-6149-41B3-A206-E61616665EE4}">
      <text>
        <r>
          <rPr>
            <b/>
            <sz val="9"/>
            <color indexed="81"/>
            <rFont val="Tahoma"/>
            <family val="2"/>
          </rPr>
          <t>teppy:</t>
        </r>
        <r>
          <rPr>
            <sz val="9"/>
            <color indexed="81"/>
            <rFont val="Tahoma"/>
            <family val="2"/>
          </rPr>
          <t xml:space="preserve">
TAX CLEARANCE
TAX DECLARATION
NO IMPROVEMENT ASSESSOR
</t>
        </r>
      </text>
    </comment>
    <comment ref="AD68" authorId="0" shapeId="0" xr:uid="{41B7C7B6-4E23-42E0-9C4B-F7754AFEF59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FF32424-C310-4D8B-AF35-53ECD28E153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651F185-D724-406C-8269-6A010A98E6C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63B20E8-BA89-4BD4-A955-85B72C1EEC6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09BA3FD-5334-4AC1-9958-86C6EE9589F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076B5B0-62F3-41A7-BE02-CCCBDA0D548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E76464C-75B7-42BA-A447-0FB255A1D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04B88D1-DAF8-4CE9-A024-92F8BDDBD0C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1435A88-3497-4DCE-B316-F7774DBEFD70}">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7517BC3-5FA8-4026-BE73-B26DFB83F3E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FA2CA20-4AA2-47DE-80F9-64A9247AF869}">
      <text>
        <r>
          <rPr>
            <b/>
            <sz val="9"/>
            <color indexed="81"/>
            <rFont val="Tahoma"/>
            <family val="2"/>
          </rPr>
          <t>teppy:</t>
        </r>
        <r>
          <rPr>
            <sz val="9"/>
            <color indexed="81"/>
            <rFont val="Tahoma"/>
            <family val="2"/>
          </rPr>
          <t xml:space="preserve">
Med Cert
Health Fee / Clearance</t>
        </r>
      </text>
    </comment>
    <comment ref="AD43" authorId="0" shapeId="0" xr:uid="{67F9822F-8693-4E33-921B-5B80E77CD9F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8AB4182-6F99-445A-BEFD-B2A9C989D88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575DB47-C856-43D0-AA46-CB910113F47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AE6EFA7-F7A8-4445-834E-2BFEBFB0AAA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435EA6A-6C3E-418A-A349-55A4F68DBE93}">
      <text>
        <r>
          <rPr>
            <b/>
            <sz val="9"/>
            <color indexed="81"/>
            <rFont val="Tahoma"/>
            <family val="2"/>
          </rPr>
          <t>teppy:</t>
        </r>
        <r>
          <rPr>
            <sz val="9"/>
            <color indexed="81"/>
            <rFont val="Tahoma"/>
            <family val="2"/>
          </rPr>
          <t xml:space="preserve">
Certification - MENRO
Dropping MTOP</t>
        </r>
      </text>
    </comment>
    <comment ref="AD62" authorId="0" shapeId="0" xr:uid="{322B69F0-0CD2-46A8-B92E-7C261A810EE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EA95BBD-A3C5-4891-AE7F-52DFFB361431}">
      <text>
        <r>
          <rPr>
            <b/>
            <sz val="9"/>
            <color indexed="81"/>
            <rFont val="Tahoma"/>
            <family val="2"/>
          </rPr>
          <t>teppy:</t>
        </r>
        <r>
          <rPr>
            <sz val="9"/>
            <color indexed="81"/>
            <rFont val="Tahoma"/>
            <family val="2"/>
          </rPr>
          <t xml:space="preserve">
TAX CLEARANCE
TAX DECLARATION
NO IMPROVEMENT ASSESSOR
</t>
        </r>
      </text>
    </comment>
    <comment ref="AD68" authorId="0" shapeId="0" xr:uid="{FCB3BC40-F28C-454A-8594-61D633AC86B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16528C6-4883-47F4-9C51-7A09ABAF61E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50B6E7B-56E8-4F6A-BA8C-0E22C1F5049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6B8C718-B0FC-4D36-A4F6-5A3B969DB89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AB2802C-3C0F-4952-9A5D-21810EFB0E8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B559C1A-8881-4A6E-A20A-C663DDC258F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743034F-36C6-4874-9F86-0F58DD5A12D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C37CB52-11A7-437C-848C-758A6CB3DCC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40E5104-B07D-40E5-8AB7-D384C3C1B87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A7A6380-429E-46FF-8A50-66F35692372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7E56842-28AD-480A-BFFA-3AA374BD087E}">
      <text>
        <r>
          <rPr>
            <b/>
            <sz val="9"/>
            <color indexed="81"/>
            <rFont val="Tahoma"/>
            <family val="2"/>
          </rPr>
          <t>teppy:</t>
        </r>
        <r>
          <rPr>
            <sz val="9"/>
            <color indexed="81"/>
            <rFont val="Tahoma"/>
            <family val="2"/>
          </rPr>
          <t xml:space="preserve">
Med Cert
Health Fee / Clearance</t>
        </r>
      </text>
    </comment>
    <comment ref="AD43" authorId="0" shapeId="0" xr:uid="{AF9BF0CB-D3AA-47EF-AEA4-1055E24225F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5685CF9-5F69-43C6-B23A-B01DD338C57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5F5EBC4-E936-47F0-837B-28AEEC53B30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2AC1294-E22A-47E2-B9C8-A96DED39A98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F92C53B-4735-4DD7-8721-AB3951A9A05E}">
      <text>
        <r>
          <rPr>
            <b/>
            <sz val="9"/>
            <color indexed="81"/>
            <rFont val="Tahoma"/>
            <family val="2"/>
          </rPr>
          <t>teppy:</t>
        </r>
        <r>
          <rPr>
            <sz val="9"/>
            <color indexed="81"/>
            <rFont val="Tahoma"/>
            <family val="2"/>
          </rPr>
          <t xml:space="preserve">
Certification - MENRO
Dropping MTOP</t>
        </r>
      </text>
    </comment>
    <comment ref="AD62" authorId="0" shapeId="0" xr:uid="{B5AAFBD2-50D8-4015-9F78-EFA6D647ACA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A0D7273-49B8-40EA-ABDC-8FAEE0D5F137}">
      <text>
        <r>
          <rPr>
            <b/>
            <sz val="9"/>
            <color indexed="81"/>
            <rFont val="Tahoma"/>
            <family val="2"/>
          </rPr>
          <t>teppy:</t>
        </r>
        <r>
          <rPr>
            <sz val="9"/>
            <color indexed="81"/>
            <rFont val="Tahoma"/>
            <family val="2"/>
          </rPr>
          <t xml:space="preserve">
TAX CLEARANCE
TAX DECLARATION
NO IMPROVEMENT ASSESSOR
</t>
        </r>
      </text>
    </comment>
    <comment ref="AD68" authorId="0" shapeId="0" xr:uid="{A277AD9E-87AA-4D16-91D9-A1AFF93BEB2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8AAE254-A0D1-4CF6-8FE3-DFFEF9A3B72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AC4C8C7-9B45-4C3D-A326-1FA948995D9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3BB94C9-F58E-40A1-9ADA-E31052D31F2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14B4B73-D268-404D-8DCE-BF4F538BFA9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92521DD-8450-4D0E-B1DE-AE5A6CB8050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FB7EF53-03AD-48DB-AFB1-A53C9613C83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CE0FFA2-0FAF-423D-8423-D63982A80F6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1D5A68A-7647-4D34-BA3D-B289F211064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4FF5F18-9D02-4E33-A36C-0AA98323BE1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E4152B3-66E6-40CA-A58A-7199397823E3}">
      <text>
        <r>
          <rPr>
            <b/>
            <sz val="9"/>
            <color indexed="81"/>
            <rFont val="Tahoma"/>
            <family val="2"/>
          </rPr>
          <t>teppy:</t>
        </r>
        <r>
          <rPr>
            <sz val="9"/>
            <color indexed="81"/>
            <rFont val="Tahoma"/>
            <family val="2"/>
          </rPr>
          <t xml:space="preserve">
Med Cert
Health Fee / Clearance</t>
        </r>
      </text>
    </comment>
    <comment ref="AD43" authorId="0" shapeId="0" xr:uid="{470081D4-581D-45DA-B545-8FC52206EB1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E0A2160-5DF1-47AB-A10F-DF3FCAB20CE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24789D-0807-4570-8C55-312BEC7DC4A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482FC0C-458A-4FBE-9336-B405B210DCD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FBF7DBB-8A6D-40F1-8383-A400AA86EB33}">
      <text>
        <r>
          <rPr>
            <b/>
            <sz val="9"/>
            <color indexed="81"/>
            <rFont val="Tahoma"/>
            <family val="2"/>
          </rPr>
          <t>teppy:</t>
        </r>
        <r>
          <rPr>
            <sz val="9"/>
            <color indexed="81"/>
            <rFont val="Tahoma"/>
            <family val="2"/>
          </rPr>
          <t xml:space="preserve">
Certification - MENRO
Dropping MTOP</t>
        </r>
      </text>
    </comment>
    <comment ref="AD62" authorId="0" shapeId="0" xr:uid="{56A70322-9830-4A9C-AB89-DCDB2CC4F38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9ACF1D6-9C25-4D4E-BA4B-95C6723C84FA}">
      <text>
        <r>
          <rPr>
            <b/>
            <sz val="9"/>
            <color indexed="81"/>
            <rFont val="Tahoma"/>
            <family val="2"/>
          </rPr>
          <t>teppy:</t>
        </r>
        <r>
          <rPr>
            <sz val="9"/>
            <color indexed="81"/>
            <rFont val="Tahoma"/>
            <family val="2"/>
          </rPr>
          <t xml:space="preserve">
TAX CLEARANCE
TAX DECLARATION
NO IMPROVEMENT ASSESSOR
</t>
        </r>
      </text>
    </comment>
    <comment ref="AD68" authorId="0" shapeId="0" xr:uid="{A5E4B116-1B88-472A-8A49-85EE4AA7D19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BE2CFC7-4AD1-4478-874C-6961672FAE6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4C07B2E-19F9-4996-AA5D-86209617A25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F62C37A-5972-4EBC-81D7-3D84ED931BE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3A0F72D-92CC-41F9-89B3-2FA86523AD2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2827B85-7E96-43D4-8686-8DC3DF79B51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616C9B6-200D-4583-9D42-DA8268470F8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0C6E08E-A1F6-4B18-AC30-5006694A155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48AB7A6-9A29-4924-90ED-19F60CB9223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465595E-F2D2-4B5E-A961-026496BA217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BFAE00C-E37B-435A-AD73-23E0E4DAE502}">
      <text>
        <r>
          <rPr>
            <b/>
            <sz val="9"/>
            <color indexed="81"/>
            <rFont val="Tahoma"/>
            <family val="2"/>
          </rPr>
          <t>teppy:</t>
        </r>
        <r>
          <rPr>
            <sz val="9"/>
            <color indexed="81"/>
            <rFont val="Tahoma"/>
            <family val="2"/>
          </rPr>
          <t xml:space="preserve">
Med Cert
Health Fee / Clearance</t>
        </r>
      </text>
    </comment>
    <comment ref="AD43" authorId="0" shapeId="0" xr:uid="{9F01F527-67E9-4E48-8219-EDAD71C1A26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07B9FB3-9EE8-436E-8652-C3ABBA5C51E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E6AB235-3472-4807-8406-C4CB06866956}">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64BA0B9-87F6-4B50-9DE6-3F4D1608D1A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4817F76-8D25-4E61-AAE0-91B2BB5C2EBC}">
      <text>
        <r>
          <rPr>
            <b/>
            <sz val="9"/>
            <color indexed="81"/>
            <rFont val="Tahoma"/>
            <family val="2"/>
          </rPr>
          <t>teppy:</t>
        </r>
        <r>
          <rPr>
            <sz val="9"/>
            <color indexed="81"/>
            <rFont val="Tahoma"/>
            <family val="2"/>
          </rPr>
          <t xml:space="preserve">
Certification - MENRO
Dropping MTOP</t>
        </r>
      </text>
    </comment>
    <comment ref="AD62" authorId="0" shapeId="0" xr:uid="{9FF43366-FE7A-4133-A5E8-65DD1C0A893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4DD5375-CE58-4135-9B3E-DFB93ADBD914}">
      <text>
        <r>
          <rPr>
            <b/>
            <sz val="9"/>
            <color indexed="81"/>
            <rFont val="Tahoma"/>
            <family val="2"/>
          </rPr>
          <t>teppy:</t>
        </r>
        <r>
          <rPr>
            <sz val="9"/>
            <color indexed="81"/>
            <rFont val="Tahoma"/>
            <family val="2"/>
          </rPr>
          <t xml:space="preserve">
TAX CLEARANCE
TAX DECLARATION
NO IMPROVEMENT ASSESSOR
</t>
        </r>
      </text>
    </comment>
    <comment ref="AD68" authorId="0" shapeId="0" xr:uid="{DF709758-F74B-4A5B-BD72-701D35DB9D5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333ADA6-B780-4595-94C7-8B16F2DEA3F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EA5919E-48D3-4597-910C-7661F00F78E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E04FB6E-D974-494F-A514-F433B71ACCA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03ED80E-BCE2-4EA8-A40C-367EFBCAC58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A249846-94D5-431D-AC27-3D09CA52682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297B43D-F135-44F5-B0F5-9CCDF88F42F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E73A455-C461-4D66-A5FB-728FB9A4DE8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53E9AE2-F5B1-4811-9C0A-6FACE3F22BF0}">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DEE4A62-86C3-4F06-A0BE-7DFA2FBF91E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A59A478-1456-4BD7-B56E-36C29CA0A9FA}">
      <text>
        <r>
          <rPr>
            <b/>
            <sz val="9"/>
            <color indexed="81"/>
            <rFont val="Tahoma"/>
            <family val="2"/>
          </rPr>
          <t>teppy:</t>
        </r>
        <r>
          <rPr>
            <sz val="9"/>
            <color indexed="81"/>
            <rFont val="Tahoma"/>
            <family val="2"/>
          </rPr>
          <t xml:space="preserve">
Med Cert
Health Fee / Clearance</t>
        </r>
      </text>
    </comment>
    <comment ref="AD43" authorId="0" shapeId="0" xr:uid="{057BBFF7-F602-4199-B106-7D1EB4514CD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12EACEE-C9AD-4CD0-AD0C-A4329C29117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EBA9139-EDA7-4D8A-B9DC-96DC976CA89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0CCE204-BAC7-4AD8-B578-D73EC4FBC66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D8F514A-39B6-4357-8C91-982F1D99D061}">
      <text>
        <r>
          <rPr>
            <b/>
            <sz val="9"/>
            <color indexed="81"/>
            <rFont val="Tahoma"/>
            <family val="2"/>
          </rPr>
          <t>teppy:</t>
        </r>
        <r>
          <rPr>
            <sz val="9"/>
            <color indexed="81"/>
            <rFont val="Tahoma"/>
            <family val="2"/>
          </rPr>
          <t xml:space="preserve">
Certification - MENRO
Dropping MTOP</t>
        </r>
      </text>
    </comment>
    <comment ref="AD62" authorId="0" shapeId="0" xr:uid="{06869C84-C63A-4041-B195-45D9D27C1004}">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6E6BA3F-358E-4007-9607-AEDD04D1C007}">
      <text>
        <r>
          <rPr>
            <b/>
            <sz val="9"/>
            <color indexed="81"/>
            <rFont val="Tahoma"/>
            <family val="2"/>
          </rPr>
          <t>teppy:</t>
        </r>
        <r>
          <rPr>
            <sz val="9"/>
            <color indexed="81"/>
            <rFont val="Tahoma"/>
            <family val="2"/>
          </rPr>
          <t xml:space="preserve">
TAX CLEARANCE
TAX DECLARATION
NO IMPROVEMENT ASSESSOR
</t>
        </r>
      </text>
    </comment>
    <comment ref="AD68" authorId="0" shapeId="0" xr:uid="{44E42452-C167-4E14-AA09-800DEDA2C10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33C14D7-C5CF-45D7-BD5D-584B06D3106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91DD68D-A601-4995-9563-6CF66BDB800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2444597-DD55-481B-96B3-841BBD08FFF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06A1528-CD55-470B-A948-D0168880F86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999932F-4FA1-456C-906F-863D2EFD0CF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2197617-E7D1-4086-8E66-8BF8C797F14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4CBB212-00B2-4DED-99FA-710149B7ADD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1D8C2C7-8547-4343-A89E-3D290F38496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1A141F5-7CC8-4DD4-912E-087C826F0F7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B8DDFC3-2287-4100-A0CB-8E67342C50E6}">
      <text>
        <r>
          <rPr>
            <b/>
            <sz val="9"/>
            <color indexed="81"/>
            <rFont val="Tahoma"/>
            <family val="2"/>
          </rPr>
          <t>teppy:</t>
        </r>
        <r>
          <rPr>
            <sz val="9"/>
            <color indexed="81"/>
            <rFont val="Tahoma"/>
            <family val="2"/>
          </rPr>
          <t xml:space="preserve">
Med Cert
Health Fee / Clearance</t>
        </r>
      </text>
    </comment>
    <comment ref="AD43" authorId="0" shapeId="0" xr:uid="{2FD0B495-F94E-466A-AEBE-801315C3455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D0D44C0-D316-4A80-96EB-512B7EEDC69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D6698E6-3BA7-498E-849A-4B2BC96C199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B23E834-F609-4C83-9A6C-16AD047D72F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08D1559-ADD8-4D6B-B67D-7B258C28BF10}">
      <text>
        <r>
          <rPr>
            <b/>
            <sz val="9"/>
            <color indexed="81"/>
            <rFont val="Tahoma"/>
            <family val="2"/>
          </rPr>
          <t>teppy:</t>
        </r>
        <r>
          <rPr>
            <sz val="9"/>
            <color indexed="81"/>
            <rFont val="Tahoma"/>
            <family val="2"/>
          </rPr>
          <t xml:space="preserve">
Certification - MENRO
Dropping MTOP</t>
        </r>
      </text>
    </comment>
    <comment ref="AD62" authorId="0" shapeId="0" xr:uid="{80ED5BD3-9F8A-4CB1-A550-D7971BA6629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45A7098-4345-4C2B-89FC-22C811D53AB1}">
      <text>
        <r>
          <rPr>
            <b/>
            <sz val="9"/>
            <color indexed="81"/>
            <rFont val="Tahoma"/>
            <family val="2"/>
          </rPr>
          <t>teppy:</t>
        </r>
        <r>
          <rPr>
            <sz val="9"/>
            <color indexed="81"/>
            <rFont val="Tahoma"/>
            <family val="2"/>
          </rPr>
          <t xml:space="preserve">
TAX CLEARANCE
TAX DECLARATION
NO IMPROVEMENT ASSESSOR
</t>
        </r>
      </text>
    </comment>
    <comment ref="AD68" authorId="0" shapeId="0" xr:uid="{D9A7AFE7-B3B2-41AF-A0E8-24A3A699682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5CF31B7-3FEF-4A7F-84AB-2D1BEB0AB1F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BBD47F0-BA14-4463-8620-EA5555BFC23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9010F55-1B53-4C5D-8430-ABFAE0B13A0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E87EB8E-2DA9-4AA7-A949-2ED2A90852B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2EF82AD-645E-4693-88BA-F528638FE1C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B4F7627-22CC-4235-BC88-5598E03C1C7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FA6FA38-1CC6-4C55-8B67-679215060C9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8F016A1-BD8F-4FA7-B98B-65BA911DB41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9B3684F-0E48-48E6-B6D3-D28BBD3709D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9A522AF-D518-4F58-909F-F68C810C922F}">
      <text>
        <r>
          <rPr>
            <b/>
            <sz val="9"/>
            <color indexed="81"/>
            <rFont val="Tahoma"/>
            <family val="2"/>
          </rPr>
          <t>teppy:</t>
        </r>
        <r>
          <rPr>
            <sz val="9"/>
            <color indexed="81"/>
            <rFont val="Tahoma"/>
            <family val="2"/>
          </rPr>
          <t xml:space="preserve">
Med Cert
Health Fee / Clearance</t>
        </r>
      </text>
    </comment>
    <comment ref="AD43" authorId="0" shapeId="0" xr:uid="{07A80874-0D95-49CF-91C8-259E909D799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E057A4C-F7A2-4953-BA0E-FD6C4983856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0EDBE18-EDC5-4A69-84A8-F291F3295A5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8029BEC-2F4D-43A3-B2C9-C745596CB0D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C04567B-846C-4965-9F36-5A3CABD83E34}">
      <text>
        <r>
          <rPr>
            <b/>
            <sz val="9"/>
            <color indexed="81"/>
            <rFont val="Tahoma"/>
            <family val="2"/>
          </rPr>
          <t>teppy:</t>
        </r>
        <r>
          <rPr>
            <sz val="9"/>
            <color indexed="81"/>
            <rFont val="Tahoma"/>
            <family val="2"/>
          </rPr>
          <t xml:space="preserve">
Certification - MENRO
Dropping MTOP</t>
        </r>
      </text>
    </comment>
    <comment ref="AD62" authorId="0" shapeId="0" xr:uid="{99B5ACE2-02F8-4C6F-8E03-21DCB22DCFA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8C30F7F-117E-4D6E-AAF4-6D7F3F220C62}">
      <text>
        <r>
          <rPr>
            <b/>
            <sz val="9"/>
            <color indexed="81"/>
            <rFont val="Tahoma"/>
            <family val="2"/>
          </rPr>
          <t>teppy:</t>
        </r>
        <r>
          <rPr>
            <sz val="9"/>
            <color indexed="81"/>
            <rFont val="Tahoma"/>
            <family val="2"/>
          </rPr>
          <t xml:space="preserve">
TAX CLEARANCE
TAX DECLARATION
NO IMPROVEMENT ASSESSOR
</t>
        </r>
      </text>
    </comment>
    <comment ref="AD68" authorId="0" shapeId="0" xr:uid="{3771E813-2CB9-483C-9FAE-7F0DFDF9331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E0AB478-113F-41C0-BEA4-7AE8C7731CE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246379B-99A7-45BA-A0A4-4EF07E652BE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FE1F66C-F29F-47B3-B291-A7C109F10DA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D31452A-B5C2-462A-B32C-F03D6BD762A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037147A-A59E-464A-8373-9CEAD118A20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C4BB907-8385-47C5-868B-8446F630BCE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BC2851F-FF2B-45E3-9CA6-C0808CFEF66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C340B3D-2ACE-4065-8FEB-674AA47270F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4E62204-2345-468B-8824-ECEF02A78C5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08A5A3D-0558-493A-BDAC-3C32AF9DF2A8}">
      <text>
        <r>
          <rPr>
            <b/>
            <sz val="9"/>
            <color indexed="81"/>
            <rFont val="Tahoma"/>
            <family val="2"/>
          </rPr>
          <t>teppy:</t>
        </r>
        <r>
          <rPr>
            <sz val="9"/>
            <color indexed="81"/>
            <rFont val="Tahoma"/>
            <family val="2"/>
          </rPr>
          <t xml:space="preserve">
Med Cert
Health Fee / Clearance</t>
        </r>
      </text>
    </comment>
    <comment ref="AD43" authorId="0" shapeId="0" xr:uid="{2D42EBB9-4033-4AC7-9232-F75DE2E57AF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855F1B2-8A81-45FA-B7D6-BEA2CB13B54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784AEC4-23CA-42E6-906A-4A70C710F54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9AA189C-5B20-4217-9FC5-E815E581C62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AA5785B-AEF6-40F7-9979-A8C54AC90F74}">
      <text>
        <r>
          <rPr>
            <b/>
            <sz val="9"/>
            <color indexed="81"/>
            <rFont val="Tahoma"/>
            <family val="2"/>
          </rPr>
          <t>teppy:</t>
        </r>
        <r>
          <rPr>
            <sz val="9"/>
            <color indexed="81"/>
            <rFont val="Tahoma"/>
            <family val="2"/>
          </rPr>
          <t xml:space="preserve">
Certification - MENRO
Dropping MTOP</t>
        </r>
      </text>
    </comment>
    <comment ref="AD62" authorId="0" shapeId="0" xr:uid="{DAA5A828-D8E6-4138-AF53-29EF17A05FE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F5CC2F9-0AE5-4247-9C96-A9D203EF951A}">
      <text>
        <r>
          <rPr>
            <b/>
            <sz val="9"/>
            <color indexed="81"/>
            <rFont val="Tahoma"/>
            <family val="2"/>
          </rPr>
          <t>teppy:</t>
        </r>
        <r>
          <rPr>
            <sz val="9"/>
            <color indexed="81"/>
            <rFont val="Tahoma"/>
            <family val="2"/>
          </rPr>
          <t xml:space="preserve">
TAX CLEARANCE
TAX DECLARATION
NO IMPROVEMENT ASSESSOR
</t>
        </r>
      </text>
    </comment>
    <comment ref="AD68" authorId="0" shapeId="0" xr:uid="{80CD8D05-3FC9-4646-A495-8A7B5C1A793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A725487-8EA1-495A-B36F-CAF54501096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9155377-1D1B-4D33-8A87-3DD609C9FF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sharedStrings.xml><?xml version="1.0" encoding="utf-8"?>
<sst xmlns="http://schemas.openxmlformats.org/spreadsheetml/2006/main" count="4939" uniqueCount="254">
  <si>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</si>
  <si>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</si>
  <si>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</si>
  <si>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</si>
  <si>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</si>
  <si>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</si>
  <si>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</si>
  <si>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</si>
  <si>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</si>
  <si>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</si>
  <si>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</si>
  <si>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</si>
  <si>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</si>
  <si>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</si>
  <si>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</si>
  <si>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</si>
  <si>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</si>
  <si>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</si>
  <si>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</si>
  <si>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</si>
  <si>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</si>
  <si>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</si>
  <si>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Land Used</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</si>
  <si>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</si>
  <si>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</si>
  <si>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</si>
  <si>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</si>
  <si>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</si>
  <si>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</si>
  <si>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</si>
  <si>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</si>
  <si>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</si>
  <si>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</si>
  <si>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</si>
  <si>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</si>
  <si>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</si>
  <si>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</si>
  <si>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</si>
  <si>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</si>
  <si>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</si>
  <si>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</si>
  <si>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</si>
  <si>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</si>
  <si>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</si>
  <si>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</si>
  <si>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</si>
  <si>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</si>
  <si>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</si>
  <si>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</si>
  <si>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</si>
  <si>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</si>
  <si>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</si>
  <si>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</si>
  <si>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</si>
  <si>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</si>
  <si>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</si>
  <si>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</si>
  <si>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</si>
  <si>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</si>
  <si>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</si>
  <si>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</si>
  <si>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</si>
  <si>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</si>
  <si>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</si>
  <si>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</si>
  <si>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</si>
  <si>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</si>
  <si>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</si>
  <si>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</si>
  <si>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</si>
  <si>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</si>
  <si>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</si>
  <si>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</si>
  <si>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</si>
  <si>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</si>
  <si>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</si>
  <si>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</si>
  <si>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</si>
  <si>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</si>
  <si>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</si>
  <si>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</si>
  <si>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</si>
  <si>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</si>
  <si>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</si>
  <si>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</si>
  <si>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</si>
  <si>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</si>
  <si>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</si>
  <si>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</si>
  <si>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</si>
  <si>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</si>
  <si>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</si>
  <si>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</si>
  <si>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</si>
  <si>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</si>
  <si>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</si>
  <si>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</si>
  <si>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</si>
  <si>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</si>
  <si>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</si>
  <si>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</si>
  <si>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</si>
  <si>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</si>
  <si>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</si>
  <si>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</si>
  <si>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</si>
  <si>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</si>
  <si>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RPT  Brgy. Share  for the month of Aug 2023</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</si>
  <si>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</si>
  <si>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</si>
  <si>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</si>
  <si>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</si>
  <si>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</si>
  <si>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</si>
  <si>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</si>
  <si>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</si>
  <si>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</si>
  <si>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</si>
  <si>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</si>
  <si>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</si>
  <si>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</si>
  <si>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</si>
  <si>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</si>
  <si>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</si>
  <si>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</si>
  <si>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</si>
  <si>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</si>
  <si>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</si>
  <si>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</si>
  <si>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</si>
  <si>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</si>
  <si>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CTC  Brgy. Share  for the month of Aug 2023</t>
  </si>
  <si>
    <t>.</t>
  </si>
  <si>
    <t>These need to zero-out:</t>
  </si>
  <si>
    <t>Account No. #</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</si>
  <si>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</si>
  <si>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</si>
  <si>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</si>
  <si>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</si>
  <si>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</si>
  <si>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</si>
  <si>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</si>
  <si>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</si>
  <si>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</si>
  <si>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</si>
  <si>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</si>
  <si>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</si>
  <si>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</si>
  <si>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</si>
  <si>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</si>
  <si>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</si>
  <si>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</si>
  <si>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</si>
  <si>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</si>
  <si>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</si>
  <si>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</si>
  <si>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</si>
  <si>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04/17/2023</t>
  </si>
  <si>
    <t>OR# 0846305</t>
  </si>
  <si>
    <t>OR# 0846304</t>
  </si>
  <si>
    <t>DECEMBER 2022</t>
  </si>
  <si>
    <t>JANUARY 2023</t>
  </si>
  <si>
    <t>MUNICIPAL</t>
  </si>
  <si>
    <t>SEF</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</si>
  <si>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</si>
  <si>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</si>
  <si>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</si>
  <si>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</si>
  <si>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</si>
  <si>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</si>
  <si>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</si>
  <si>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</si>
  <si>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</si>
  <si>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</si>
  <si>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</si>
  <si>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</si>
  <si>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</si>
  <si>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</si>
  <si>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</si>
  <si>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</si>
  <si>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</si>
  <si>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</si>
  <si>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</si>
  <si>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</si>
  <si>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</si>
  <si>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</si>
  <si>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sz val="11"/>
        <color theme="1"/>
        <rFont val="Calibri"/>
        <family val="2"/>
        <scheme val="minor"/>
      </rPr>
      <t>Check if the summary submitted by MTO is equal to the summary on the</t>
    </r>
    <r>
      <rPr>
        <b/>
        <sz val="11"/>
        <color rgb="FF000000"/>
        <rFont val="Calibri"/>
        <family val="2"/>
        <charset val="1"/>
      </rPr>
      <t xml:space="preserve"> right-most end of each page.</t>
    </r>
  </si>
  <si>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</si>
  <si>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</si>
  <si>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</si>
  <si>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</si>
  <si>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</si>
  <si>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</si>
  <si>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</si>
  <si>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</si>
  <si>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</si>
  <si>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</si>
  <si>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</si>
  <si>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</si>
  <si>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</si>
  <si>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</si>
  <si>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</si>
  <si>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</si>
  <si>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Zonal / Location Permit Fees</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</si>
  <si>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</si>
  <si>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</si>
  <si>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</si>
  <si>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</si>
  <si>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</si>
  <si>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</si>
  <si>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</si>
  <si>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</si>
  <si>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</si>
  <si>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</si>
  <si>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</si>
  <si>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</si>
  <si>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</si>
  <si>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</si>
  <si>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</si>
  <si>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</si>
  <si>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</si>
  <si>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</si>
  <si>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</si>
  <si>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</si>
  <si>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</si>
  <si>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</si>
  <si>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</si>
  <si>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</si>
  <si>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</si>
  <si>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</si>
  <si>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</si>
  <si>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</si>
  <si>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Diff (Annie)</t>
  </si>
  <si>
    <t>Para saan iteyyy?</t>
  </si>
  <si>
    <t>CASH TICKETS</t>
  </si>
  <si>
    <t>MARRIAGE FEES</t>
  </si>
  <si>
    <t>The list on the left are the tagging for entries. Avoid modifying it unless proven necessary.</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</si>
  <si>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</si>
  <si>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</si>
  <si>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</si>
  <si>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</si>
  <si>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You can delete this page. Galing lang to sa template at ito yung kina-copy ko sa 31 sheets kung sakaling may binago akong formulas</t>
  </si>
  <si>
    <t>Ito yung dating ginagamit sa ABSTRACT</t>
  </si>
  <si>
    <t>Ito yung dating ginagamit sa SUMMARY</t>
  </si>
  <si>
    <t>tse! XD</t>
  </si>
  <si>
    <r>
      <t xml:space="preserve">MOST IMPORTANTLY: always check the comments espcially </t>
    </r>
    <r>
      <rPr>
        <sz val="11"/>
        <color theme="1"/>
        <rFont val="Calibri"/>
        <family val="2"/>
        <scheme val="minor"/>
      </rPr>
      <t>if you need help on plotting certain transactions. I'll do my best to have them updated.</t>
    </r>
  </si>
  <si>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</si>
  <si>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</si>
  <si>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</si>
  <si>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</si>
  <si>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r>
      <t xml:space="preserve">CLICK ON </t>
    </r>
    <r>
      <rPr>
        <b/>
        <u/>
        <sz val="11"/>
        <color theme="5" tint="-0.249977111117893"/>
        <rFont val="Calibri"/>
        <family val="2"/>
      </rPr>
      <t>THIS-COLOR-FILLED CELLS (HEADERS)</t>
    </r>
    <r>
      <rPr>
        <b/>
        <u/>
        <sz val="11"/>
        <color rgb="FF002060"/>
        <rFont val="Calibri"/>
        <family val="2"/>
      </rPr>
      <t xml:space="preserve"> FOR MORE USEFUL INFO. (see cell A1)</t>
    </r>
  </si>
  <si>
    <t>check if tama 'tong automation dito</t>
  </si>
  <si>
    <t>Barangay Share  for the month of February 2024</t>
  </si>
  <si>
    <t>Accounting Clerk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</si>
</sst>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0_);_(* \(#,##0\);_(* &quot;-&quot;??_);_(@_)"/>
    <numFmt numFmtId="166" formatCode="mm/dd/yy;@"/>
    <numFmt numFmtId="167" formatCode="_-[$₱-464]* #,##0.00_-;\-[$₱-464]* #,##0.00_-;_-[$₱-464]* &quot;-&quot;??_-;_-@_-"/>
    <numFmt numFmtId="168" formatCode="* #,##0.00\ ;* \(#,##0.00\);* \-#\ ;@\ "/>
    <numFmt numFmtId="169" formatCode="* #,##0\ ;* \(#,##0\);* \-#\ ;@\ "/>
    <numFmt numFmtId="170" formatCode="mmm/yy"/>
  </numFmts>
  <fonts count="60"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16"/>
      <color rgb="FF0000FF"/>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00"/>
      <name val="Calibri"/>
      <family val="2"/>
      <charset val="1"/>
    </font>
    <font>
      <sz val="14"/>
      <color rgb="FFFF0000"/>
      <name val="Calibri"/>
      <family val="2"/>
      <charset val="1"/>
    </font>
    <font>
      <b/>
      <sz val="14"/>
      <color rgb="FFFF0000"/>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s>
  <fills count="49">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008000"/>
        <bgColor rgb="FF006600"/>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5" tint="0.79998168889431442"/>
        <bgColor indexed="64"/>
      </patternFill>
    </fill>
    <fill>
      <patternFill patternType="solid">
        <fgColor theme="3" tint="0.7999816888943144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right/>
      <top style="thin">
        <color indexed="64"/>
      </top>
      <bottom style="double">
        <color indexed="64"/>
      </bottom>
      <diagonal/>
    </border>
    <border>
      <left/>
      <right/>
      <top/>
      <bottom style="thin">
        <color auto="1"/>
      </bottom>
      <diagonal/>
    </border>
    <border>
      <left style="thin">
        <color indexed="64"/>
      </left>
      <right/>
      <top/>
      <bottom/>
      <diagonal/>
    </border>
    <border>
      <left/>
      <right/>
      <top style="thin">
        <color auto="1"/>
      </top>
      <bottom/>
      <diagonal/>
    </border>
  </borders>
  <cellStyleXfs count="6">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cellStyleXfs>
  <cellXfs count="339">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0" fontId="10" fillId="0" borderId="10" xfId="3" applyFont="1" applyBorder="1" applyAlignme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4" fillId="0" borderId="0" xfId="4" applyFont="1" applyFill="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24" fillId="0" borderId="0" xfId="4" applyFont="1" applyAlignment="1"/>
    <xf numFmtId="164" fontId="11" fillId="0" borderId="0" xfId="4" applyFont="1" applyAlignment="1"/>
    <xf numFmtId="164" fontId="15" fillId="0" borderId="0" xfId="4" applyFont="1" applyFill="1" applyBorder="1" applyAlignment="1">
      <alignment vertical="center"/>
    </xf>
    <xf numFmtId="12" fontId="11" fillId="0" borderId="0" xfId="4" applyNumberFormat="1" applyFont="1" applyAlignment="1"/>
    <xf numFmtId="166" fontId="11" fillId="0" borderId="0" xfId="4" applyNumberFormat="1" applyFont="1" applyAlignment="1">
      <alignment horizontal="center"/>
    </xf>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7" fontId="2" fillId="0" borderId="0" xfId="0" applyNumberFormat="1" applyFont="1"/>
    <xf numFmtId="167" fontId="0" fillId="4" borderId="0" xfId="0" applyNumberFormat="1" applyFill="1"/>
    <xf numFmtId="167" fontId="2" fillId="4" borderId="0" xfId="0" applyNumberFormat="1" applyFont="1" applyFill="1"/>
    <xf numFmtId="167" fontId="2" fillId="6" borderId="3" xfId="0" applyNumberFormat="1" applyFont="1" applyFill="1" applyBorder="1"/>
    <xf numFmtId="167"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7" fontId="0" fillId="6" borderId="14" xfId="0" applyNumberFormat="1" applyFill="1" applyBorder="1"/>
    <xf numFmtId="167" fontId="0" fillId="16" borderId="0" xfId="0" applyNumberFormat="1" applyFill="1"/>
    <xf numFmtId="167" fontId="2" fillId="6" borderId="12" xfId="0" applyNumberFormat="1" applyFont="1" applyFill="1" applyBorder="1"/>
    <xf numFmtId="49" fontId="29" fillId="0" borderId="0" xfId="1" applyNumberFormat="1" applyFont="1" applyFill="1" applyAlignment="1">
      <alignment horizontal="center" vertical="center"/>
    </xf>
    <xf numFmtId="0" fontId="1" fillId="0" borderId="0" xfId="0" applyFont="1"/>
    <xf numFmtId="167" fontId="29" fillId="4" borderId="0" xfId="1" applyNumberFormat="1" applyFont="1" applyFill="1" applyAlignment="1"/>
    <xf numFmtId="167"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7" fontId="0" fillId="18" borderId="0" xfId="0" applyNumberFormat="1" applyFill="1"/>
    <xf numFmtId="0" fontId="0" fillId="19" borderId="0" xfId="0" applyFill="1" applyAlignment="1">
      <alignment horizontal="left" vertical="center"/>
    </xf>
    <xf numFmtId="0" fontId="31"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7"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1" fillId="0" borderId="0" xfId="3" applyFont="1" applyAlignment="1"/>
    <xf numFmtId="164" fontId="42" fillId="0" borderId="0" xfId="4" applyFont="1" applyBorder="1" applyAlignment="1" applyProtection="1"/>
    <xf numFmtId="0" fontId="42" fillId="0" borderId="0" xfId="3" applyFont="1" applyAlignment="1"/>
    <xf numFmtId="164" fontId="42" fillId="0" borderId="0" xfId="5" applyFont="1" applyBorder="1" applyAlignment="1" applyProtection="1"/>
    <xf numFmtId="0" fontId="41" fillId="0" borderId="0" xfId="3" applyFont="1" applyAlignment="1">
      <alignment horizontal="center"/>
    </xf>
    <xf numFmtId="164" fontId="43" fillId="0" borderId="20" xfId="5" applyFont="1" applyBorder="1" applyAlignment="1" applyProtection="1">
      <alignment horizontal="center"/>
    </xf>
    <xf numFmtId="164" fontId="41" fillId="0" borderId="13" xfId="5" applyFont="1" applyBorder="1" applyAlignment="1" applyProtection="1">
      <alignment horizontal="center"/>
    </xf>
    <xf numFmtId="169" fontId="44" fillId="0" borderId="20" xfId="5" applyNumberFormat="1" applyFont="1" applyBorder="1" applyAlignment="1" applyProtection="1">
      <alignment horizontal="center"/>
    </xf>
    <xf numFmtId="169" fontId="44" fillId="0" borderId="11" xfId="5" applyNumberFormat="1" applyFont="1" applyBorder="1" applyAlignment="1" applyProtection="1">
      <alignment horizontal="center"/>
    </xf>
    <xf numFmtId="169" fontId="44" fillId="0" borderId="14" xfId="5" applyNumberFormat="1" applyFont="1" applyBorder="1" applyAlignment="1" applyProtection="1">
      <alignment horizontal="center"/>
    </xf>
    <xf numFmtId="169" fontId="44" fillId="0" borderId="13" xfId="5" applyNumberFormat="1" applyFont="1" applyBorder="1" applyAlignment="1" applyProtection="1">
      <alignment horizontal="center"/>
    </xf>
    <xf numFmtId="0" fontId="45" fillId="0" borderId="14" xfId="0" applyFont="1" applyBorder="1" applyAlignment="1">
      <alignment horizontal="center"/>
    </xf>
    <xf numFmtId="0" fontId="45" fillId="0" borderId="13" xfId="0" applyFont="1" applyBorder="1" applyAlignment="1">
      <alignment horizontal="center"/>
    </xf>
    <xf numFmtId="164" fontId="45" fillId="0" borderId="13" xfId="5" applyFont="1" applyBorder="1" applyAlignment="1" applyProtection="1"/>
    <xf numFmtId="0" fontId="45" fillId="0" borderId="0" xfId="0" applyFont="1"/>
    <xf numFmtId="0" fontId="42" fillId="0" borderId="13" xfId="3" applyFont="1" applyBorder="1" applyAlignment="1"/>
    <xf numFmtId="0" fontId="42" fillId="0" borderId="12" xfId="0" applyFont="1" applyBorder="1" applyAlignment="1">
      <alignment horizontal="center"/>
    </xf>
    <xf numFmtId="164" fontId="42" fillId="0" borderId="13" xfId="5" applyFont="1" applyBorder="1" applyAlignment="1" applyProtection="1"/>
    <xf numFmtId="0" fontId="42" fillId="0" borderId="9" xfId="0" applyFont="1" applyBorder="1"/>
    <xf numFmtId="0" fontId="42" fillId="0" borderId="8" xfId="0" applyFont="1" applyBorder="1"/>
    <xf numFmtId="0" fontId="42" fillId="0" borderId="13" xfId="0" applyFont="1" applyBorder="1"/>
    <xf numFmtId="164" fontId="46" fillId="0" borderId="13" xfId="5" applyFont="1" applyBorder="1" applyAlignment="1" applyProtection="1"/>
    <xf numFmtId="0" fontId="46" fillId="0" borderId="13" xfId="0" applyFont="1" applyBorder="1"/>
    <xf numFmtId="164" fontId="42" fillId="25" borderId="13" xfId="4" applyFont="1" applyFill="1" applyBorder="1" applyAlignment="1" applyProtection="1"/>
    <xf numFmtId="168" fontId="42" fillId="0" borderId="9" xfId="3" applyNumberFormat="1" applyFont="1" applyBorder="1" applyAlignment="1"/>
    <xf numFmtId="0" fontId="42" fillId="0" borderId="7" xfId="3" applyFont="1" applyBorder="1" applyAlignment="1"/>
    <xf numFmtId="164" fontId="42" fillId="0" borderId="14" xfId="5" applyFont="1" applyBorder="1" applyAlignment="1" applyProtection="1"/>
    <xf numFmtId="164" fontId="42" fillId="0" borderId="21" xfId="5" applyFont="1" applyBorder="1" applyAlignment="1" applyProtection="1"/>
    <xf numFmtId="164" fontId="42" fillId="0" borderId="11" xfId="5" applyFont="1" applyBorder="1" applyAlignment="1" applyProtection="1"/>
    <xf numFmtId="0" fontId="42" fillId="0" borderId="12" xfId="0" applyFont="1" applyBorder="1"/>
    <xf numFmtId="164" fontId="47" fillId="0" borderId="13" xfId="5" applyFont="1" applyBorder="1" applyAlignment="1" applyProtection="1"/>
    <xf numFmtId="0" fontId="42" fillId="0" borderId="12" xfId="3" applyFont="1" applyBorder="1" applyAlignment="1"/>
    <xf numFmtId="0" fontId="42" fillId="0" borderId="14" xfId="0" applyFont="1" applyBorder="1"/>
    <xf numFmtId="164" fontId="46" fillId="0" borderId="0" xfId="5" applyFont="1" applyBorder="1" applyAlignment="1" applyProtection="1"/>
    <xf numFmtId="164" fontId="46" fillId="0" borderId="11" xfId="5" applyFont="1" applyBorder="1" applyAlignment="1" applyProtection="1"/>
    <xf numFmtId="164" fontId="42" fillId="0" borderId="3" xfId="5" applyFont="1" applyBorder="1" applyAlignment="1" applyProtection="1"/>
    <xf numFmtId="164" fontId="46" fillId="0" borderId="14" xfId="5" applyFont="1" applyBorder="1" applyAlignment="1" applyProtection="1"/>
    <xf numFmtId="164" fontId="42" fillId="0" borderId="8" xfId="5" applyFont="1" applyBorder="1" applyAlignment="1" applyProtection="1"/>
    <xf numFmtId="164" fontId="46" fillId="0" borderId="15" xfId="5" applyFont="1" applyBorder="1" applyAlignment="1" applyProtection="1"/>
    <xf numFmtId="164" fontId="42" fillId="0" borderId="24" xfId="5" applyFont="1" applyBorder="1" applyAlignment="1" applyProtection="1"/>
    <xf numFmtId="0" fontId="46" fillId="0" borderId="0" xfId="0" applyFont="1"/>
    <xf numFmtId="164" fontId="46" fillId="0" borderId="21" xfId="5" applyFont="1" applyBorder="1" applyAlignment="1" applyProtection="1"/>
    <xf numFmtId="164" fontId="46" fillId="0" borderId="22" xfId="5" applyFont="1" applyBorder="1" applyAlignment="1" applyProtection="1"/>
    <xf numFmtId="0" fontId="46" fillId="0" borderId="11" xfId="0" applyFont="1" applyBorder="1"/>
    <xf numFmtId="0" fontId="46" fillId="0" borderId="22" xfId="0" applyFont="1" applyBorder="1"/>
    <xf numFmtId="0" fontId="46" fillId="0" borderId="8" xfId="0" applyFont="1" applyBorder="1"/>
    <xf numFmtId="164" fontId="46" fillId="0" borderId="8" xfId="5" applyFont="1" applyBorder="1" applyAlignment="1" applyProtection="1"/>
    <xf numFmtId="0" fontId="42" fillId="0" borderId="22" xfId="0" applyFont="1" applyBorder="1"/>
    <xf numFmtId="164" fontId="47" fillId="0" borderId="0" xfId="5" applyFont="1" applyBorder="1" applyAlignment="1" applyProtection="1"/>
    <xf numFmtId="164" fontId="42" fillId="0" borderId="9" xfId="5" applyFont="1" applyBorder="1" applyAlignment="1" applyProtection="1"/>
    <xf numFmtId="0" fontId="42" fillId="0" borderId="11" xfId="0" applyFont="1" applyBorder="1"/>
    <xf numFmtId="164" fontId="42" fillId="0" borderId="15" xfId="5" applyFont="1" applyBorder="1" applyAlignment="1" applyProtection="1"/>
    <xf numFmtId="164" fontId="42" fillId="0" borderId="20" xfId="5" applyFont="1" applyBorder="1" applyAlignment="1" applyProtection="1"/>
    <xf numFmtId="164" fontId="47" fillId="0" borderId="8" xfId="5" applyFont="1" applyBorder="1" applyAlignment="1" applyProtection="1"/>
    <xf numFmtId="0" fontId="42" fillId="0" borderId="11" xfId="3" applyFont="1" applyBorder="1" applyAlignment="1"/>
    <xf numFmtId="164" fontId="48" fillId="25" borderId="13" xfId="4" applyFont="1" applyFill="1" applyBorder="1" applyAlignment="1" applyProtection="1"/>
    <xf numFmtId="164" fontId="48" fillId="0" borderId="13" xfId="4" applyFont="1" applyBorder="1" applyAlignment="1" applyProtection="1"/>
    <xf numFmtId="164" fontId="48" fillId="0" borderId="12" xfId="4" applyFont="1" applyBorder="1" applyAlignment="1" applyProtection="1"/>
    <xf numFmtId="164" fontId="48" fillId="0" borderId="0" xfId="4" applyFont="1" applyBorder="1" applyAlignment="1" applyProtection="1"/>
    <xf numFmtId="164" fontId="45" fillId="0" borderId="0" xfId="4" applyFont="1" applyBorder="1" applyAlignment="1" applyProtection="1"/>
    <xf numFmtId="164" fontId="49" fillId="0" borderId="0" xfId="4" applyFont="1" applyBorder="1" applyAlignment="1" applyProtection="1"/>
    <xf numFmtId="164" fontId="49" fillId="0" borderId="0" xfId="5" applyFont="1" applyBorder="1" applyAlignment="1" applyProtection="1"/>
    <xf numFmtId="166" fontId="42" fillId="0" borderId="0" xfId="3" applyNumberFormat="1" applyFont="1" applyAlignment="1"/>
    <xf numFmtId="166" fontId="41" fillId="0" borderId="0" xfId="3" applyNumberFormat="1" applyFont="1" applyAlignment="1">
      <alignment horizontal="right"/>
    </xf>
    <xf numFmtId="166" fontId="41" fillId="0" borderId="0" xfId="3" applyNumberFormat="1" applyFont="1" applyAlignment="1">
      <alignment horizontal="center"/>
    </xf>
    <xf numFmtId="166" fontId="41" fillId="0" borderId="0" xfId="0" applyNumberFormat="1" applyFont="1"/>
    <xf numFmtId="166" fontId="46" fillId="0" borderId="0" xfId="0" applyNumberFormat="1" applyFont="1"/>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46" fillId="0" borderId="0" xfId="4" applyFont="1" applyBorder="1" applyAlignment="1" applyProtection="1"/>
    <xf numFmtId="164" fontId="41" fillId="0" borderId="0" xfId="5" applyFont="1" applyBorder="1" applyAlignment="1" applyProtection="1"/>
    <xf numFmtId="170" fontId="41" fillId="0" borderId="0" xfId="0" applyNumberFormat="1" applyFont="1" applyAlignment="1">
      <alignment horizontal="right"/>
    </xf>
    <xf numFmtId="164" fontId="45" fillId="0" borderId="0" xfId="5" applyFont="1" applyBorder="1" applyAlignment="1" applyProtection="1">
      <alignment horizontal="center"/>
    </xf>
    <xf numFmtId="164" fontId="45" fillId="0" borderId="0" xfId="5" applyFont="1" applyBorder="1" applyAlignment="1" applyProtection="1"/>
    <xf numFmtId="168" fontId="41" fillId="0" borderId="23" xfId="0" applyNumberFormat="1" applyFont="1" applyBorder="1"/>
    <xf numFmtId="164" fontId="41" fillId="0" borderId="23" xfId="5" applyFont="1" applyBorder="1" applyAlignment="1" applyProtection="1"/>
    <xf numFmtId="0" fontId="41" fillId="0" borderId="0" xfId="0" applyFont="1"/>
    <xf numFmtId="0" fontId="2" fillId="3" borderId="15" xfId="0" applyFont="1" applyFill="1" applyBorder="1" applyAlignment="1">
      <alignment horizontal="left" vertical="center"/>
    </xf>
    <xf numFmtId="0" fontId="0" fillId="19" borderId="25" xfId="0" applyFill="1" applyBorder="1" applyAlignment="1">
      <alignment horizontal="left" vertical="center"/>
    </xf>
    <xf numFmtId="0" fontId="0" fillId="19" borderId="21" xfId="0" applyFill="1" applyBorder="1" applyAlignment="1">
      <alignment horizontal="left" vertical="center"/>
    </xf>
    <xf numFmtId="0" fontId="34" fillId="21" borderId="25" xfId="0" applyFont="1" applyFill="1" applyBorder="1" applyAlignment="1">
      <alignment horizontal="left" vertical="center"/>
    </xf>
    <xf numFmtId="0" fontId="34" fillId="21" borderId="21" xfId="0" applyFont="1" applyFill="1" applyBorder="1" applyAlignment="1">
      <alignment horizontal="left" vertical="center"/>
    </xf>
    <xf numFmtId="0" fontId="34" fillId="22" borderId="25" xfId="0" applyFont="1" applyFill="1" applyBorder="1" applyAlignment="1">
      <alignment horizontal="left" vertical="center"/>
    </xf>
    <xf numFmtId="0" fontId="34" fillId="22" borderId="21" xfId="0" applyFont="1" applyFill="1" applyBorder="1" applyAlignment="1">
      <alignment horizontal="left" vertical="center"/>
    </xf>
    <xf numFmtId="0" fontId="0" fillId="23" borderId="25"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8" fillId="17" borderId="8" xfId="0" applyFont="1" applyFill="1" applyBorder="1"/>
    <xf numFmtId="0" fontId="0" fillId="0" borderId="15" xfId="0" applyBorder="1"/>
    <xf numFmtId="0" fontId="0" fillId="0" borderId="21" xfId="0" applyBorder="1" applyAlignment="1">
      <alignment horizontal="left" vertical="center"/>
    </xf>
    <xf numFmtId="164" fontId="0" fillId="0" borderId="25" xfId="1" applyFont="1" applyBorder="1" applyAlignment="1" applyProtection="1">
      <alignment vertical="center"/>
    </xf>
    <xf numFmtId="0" fontId="0" fillId="21" borderId="25" xfId="0" applyFill="1" applyBorder="1" applyAlignment="1">
      <alignment horizontal="left" vertical="center"/>
    </xf>
    <xf numFmtId="164" fontId="0" fillId="0" borderId="25" xfId="1" applyFont="1" applyBorder="1" applyAlignment="1" applyProtection="1">
      <alignment horizontal="left" vertical="center" wrapText="1"/>
    </xf>
    <xf numFmtId="0" fontId="0" fillId="22" borderId="25" xfId="0"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center"/>
    </xf>
    <xf numFmtId="164" fontId="31" fillId="24" borderId="20" xfId="1" applyFont="1" applyFill="1" applyBorder="1" applyAlignment="1" applyProtection="1">
      <alignment horizontal="center" vertical="center"/>
    </xf>
    <xf numFmtId="164" fontId="31" fillId="26" borderId="15" xfId="1" applyFont="1" applyFill="1" applyBorder="1" applyAlignment="1" applyProtection="1">
      <alignment horizontal="center" vertical="center"/>
    </xf>
    <xf numFmtId="168" fontId="0" fillId="0" borderId="0" xfId="0" applyNumberFormat="1" applyAlignment="1">
      <alignment horizontal="center"/>
    </xf>
    <xf numFmtId="168" fontId="0" fillId="0" borderId="0" xfId="0" applyNumberFormat="1" applyAlignment="1">
      <alignment horizontal="left"/>
    </xf>
    <xf numFmtId="1" fontId="0" fillId="0" borderId="0" xfId="0" applyNumberFormat="1" applyAlignment="1">
      <alignment horizontal="center"/>
    </xf>
    <xf numFmtId="168" fontId="0" fillId="0" borderId="0" xfId="0" applyNumberFormat="1" applyAlignment="1">
      <alignment horizontal="right"/>
    </xf>
    <xf numFmtId="164" fontId="0" fillId="24" borderId="25" xfId="1" applyFont="1" applyFill="1" applyBorder="1" applyAlignment="1" applyProtection="1">
      <alignment horizontal="right" vertical="center"/>
    </xf>
    <xf numFmtId="164" fontId="0" fillId="26" borderId="21" xfId="1" applyFont="1" applyFill="1" applyBorder="1" applyAlignment="1" applyProtection="1">
      <alignment horizontal="right" vertical="center"/>
    </xf>
    <xf numFmtId="168" fontId="0" fillId="5" borderId="0" xfId="0" applyNumberFormat="1" applyFill="1" applyAlignment="1">
      <alignment horizontal="right"/>
    </xf>
    <xf numFmtId="168" fontId="0" fillId="28" borderId="0" xfId="0" applyNumberFormat="1" applyFill="1" applyAlignment="1">
      <alignment horizontal="right"/>
    </xf>
    <xf numFmtId="0" fontId="0" fillId="29" borderId="0" xfId="0" applyFill="1" applyAlignment="1">
      <alignment horizontal="left" vertical="center"/>
    </xf>
    <xf numFmtId="0" fontId="0" fillId="30" borderId="13" xfId="0" applyFill="1" applyBorder="1" applyAlignment="1">
      <alignment horizontal="left" vertical="center"/>
    </xf>
    <xf numFmtId="0" fontId="0" fillId="30" borderId="0" xfId="0" applyFill="1"/>
    <xf numFmtId="164" fontId="0" fillId="29" borderId="21" xfId="1" applyFont="1" applyFill="1" applyBorder="1" applyAlignment="1" applyProtection="1">
      <alignment horizontal="right" vertical="center"/>
    </xf>
    <xf numFmtId="168" fontId="0" fillId="30" borderId="0" xfId="0" applyNumberFormat="1" applyFill="1" applyAlignment="1">
      <alignment horizontal="right"/>
    </xf>
    <xf numFmtId="168" fontId="0" fillId="29"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30" fillId="14" borderId="0" xfId="0" applyFont="1" applyFill="1" applyAlignment="1">
      <alignment horizontal="centerContinuous"/>
    </xf>
    <xf numFmtId="49" fontId="51" fillId="14" borderId="0" xfId="1" applyNumberFormat="1" applyFont="1" applyFill="1" applyAlignment="1">
      <alignment horizontal="centerContinuous" vertical="center"/>
    </xf>
    <xf numFmtId="167" fontId="29" fillId="14" borderId="0" xfId="1" applyNumberFormat="1" applyFont="1" applyFill="1" applyAlignment="1">
      <alignment horizontal="centerContinuous"/>
    </xf>
    <xf numFmtId="167" fontId="1" fillId="14" borderId="0" xfId="0" applyNumberFormat="1" applyFont="1" applyFill="1" applyAlignment="1">
      <alignment horizontal="centerContinuous"/>
    </xf>
    <xf numFmtId="0" fontId="0" fillId="31" borderId="25" xfId="0" applyFill="1" applyBorder="1" applyAlignment="1">
      <alignment horizontal="left" vertical="center"/>
    </xf>
    <xf numFmtId="0" fontId="0" fillId="31" borderId="21" xfId="0" applyFill="1" applyBorder="1" applyAlignment="1">
      <alignment horizontal="left" vertical="center"/>
    </xf>
    <xf numFmtId="164" fontId="0" fillId="32" borderId="25" xfId="1" applyFont="1" applyFill="1" applyBorder="1" applyAlignment="1" applyProtection="1">
      <alignment horizontal="right" vertical="center"/>
    </xf>
    <xf numFmtId="0" fontId="2" fillId="20" borderId="0" xfId="0" applyFont="1" applyFill="1"/>
    <xf numFmtId="0" fontId="0" fillId="33" borderId="0" xfId="0" applyFill="1"/>
    <xf numFmtId="0" fontId="38" fillId="33" borderId="0" xfId="0" applyFont="1" applyFill="1"/>
    <xf numFmtId="0" fontId="0" fillId="34" borderId="0" xfId="0" applyFill="1"/>
    <xf numFmtId="49" fontId="29" fillId="0" borderId="0" xfId="1" applyNumberFormat="1" applyFont="1" applyFill="1" applyAlignment="1">
      <alignment horizontal="left" vertical="center"/>
    </xf>
    <xf numFmtId="0" fontId="53" fillId="20" borderId="0" xfId="0" applyFont="1" applyFill="1"/>
    <xf numFmtId="0" fontId="3" fillId="35" borderId="0" xfId="0" applyFont="1" applyFill="1" applyAlignment="1">
      <alignment horizontal="center" vertical="center"/>
    </xf>
    <xf numFmtId="0" fontId="2" fillId="35" borderId="20" xfId="0" applyFont="1" applyFill="1" applyBorder="1" applyAlignment="1">
      <alignment horizontal="left" vertical="center"/>
    </xf>
    <xf numFmtId="0" fontId="54" fillId="20" borderId="0" xfId="2" applyFont="1" applyFill="1" applyBorder="1" applyAlignment="1" applyProtection="1"/>
    <xf numFmtId="0" fontId="2" fillId="35" borderId="11" xfId="0" applyFont="1" applyFill="1" applyBorder="1"/>
    <xf numFmtId="0" fontId="0" fillId="35" borderId="0" xfId="0" applyFill="1"/>
    <xf numFmtId="164" fontId="0" fillId="0" borderId="0" xfId="1" applyFont="1" applyFill="1" applyBorder="1" applyAlignment="1" applyProtection="1">
      <alignment horizontal="left" vertical="center" wrapText="1"/>
    </xf>
    <xf numFmtId="0" fontId="0" fillId="0" borderId="13" xfId="0" applyFill="1" applyBorder="1" applyAlignment="1">
      <alignment horizontal="left" vertical="center"/>
    </xf>
    <xf numFmtId="0" fontId="0" fillId="0" borderId="0" xfId="0" applyFill="1"/>
    <xf numFmtId="164" fontId="0" fillId="0" borderId="25"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8" fontId="0" fillId="0" borderId="0" xfId="0" applyNumberFormat="1" applyFill="1" applyAlignment="1">
      <alignment horizontal="right"/>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2" fillId="36" borderId="20" xfId="0" applyFont="1" applyFill="1" applyBorder="1"/>
    <xf numFmtId="164" fontId="12" fillId="36" borderId="1" xfId="4" applyFont="1" applyFill="1" applyBorder="1" applyAlignment="1">
      <alignment horizontal="center"/>
    </xf>
    <xf numFmtId="0" fontId="12" fillId="36" borderId="0" xfId="0" applyFont="1" applyFill="1" applyAlignment="1">
      <alignment horizontal="center" vertical="center"/>
    </xf>
    <xf numFmtId="0" fontId="55" fillId="20" borderId="0" xfId="0" applyFont="1" applyFill="1"/>
    <xf numFmtId="0" fontId="56" fillId="20" borderId="0" xfId="2" applyFont="1" applyFill="1"/>
    <xf numFmtId="0" fontId="0" fillId="37" borderId="0" xfId="0" applyFill="1" applyAlignment="1">
      <alignment horizontal="left" vertical="center"/>
    </xf>
    <xf numFmtId="0" fontId="0" fillId="38" borderId="13" xfId="0" applyFill="1" applyBorder="1" applyAlignment="1">
      <alignment horizontal="left" vertical="center"/>
    </xf>
    <xf numFmtId="0" fontId="0" fillId="38" borderId="0" xfId="0" applyFill="1"/>
    <xf numFmtId="164" fontId="0" fillId="39" borderId="25" xfId="1" applyFont="1" applyFill="1" applyBorder="1" applyAlignment="1" applyProtection="1">
      <alignment horizontal="right" vertical="center"/>
    </xf>
    <xf numFmtId="164" fontId="0" fillId="37" borderId="21" xfId="1" applyFont="1" applyFill="1" applyBorder="1" applyAlignment="1" applyProtection="1">
      <alignment horizontal="right" vertical="center"/>
    </xf>
    <xf numFmtId="168" fontId="0" fillId="38" borderId="0" xfId="0" applyNumberFormat="1" applyFill="1" applyAlignment="1">
      <alignment horizontal="right"/>
    </xf>
    <xf numFmtId="168" fontId="0" fillId="37" borderId="0" xfId="0" applyNumberFormat="1" applyFill="1" applyAlignment="1">
      <alignment horizontal="right"/>
    </xf>
    <xf numFmtId="0" fontId="0" fillId="31" borderId="0" xfId="0" applyFill="1" applyAlignment="1">
      <alignment horizontal="left" vertical="center"/>
    </xf>
    <xf numFmtId="0" fontId="0" fillId="40" borderId="13" xfId="0" applyFill="1" applyBorder="1" applyAlignment="1">
      <alignment horizontal="left" vertical="center"/>
    </xf>
    <xf numFmtId="0" fontId="0" fillId="40" borderId="0" xfId="0" applyFill="1"/>
    <xf numFmtId="164" fontId="0" fillId="41" borderId="25" xfId="1" applyFont="1" applyFill="1" applyBorder="1" applyAlignment="1" applyProtection="1">
      <alignment horizontal="right" vertical="center"/>
    </xf>
    <xf numFmtId="164" fontId="0" fillId="31" borderId="21" xfId="1" applyFont="1" applyFill="1" applyBorder="1" applyAlignment="1" applyProtection="1">
      <alignment horizontal="right" vertical="center"/>
    </xf>
    <xf numFmtId="168" fontId="0" fillId="40" borderId="0" xfId="0" applyNumberFormat="1" applyFill="1" applyAlignment="1">
      <alignment horizontal="right"/>
    </xf>
    <xf numFmtId="168" fontId="0" fillId="31" borderId="0" xfId="0" applyNumberFormat="1" applyFill="1" applyAlignment="1">
      <alignment horizontal="right"/>
    </xf>
    <xf numFmtId="0" fontId="0" fillId="42" borderId="13" xfId="0" applyFill="1" applyBorder="1" applyAlignment="1">
      <alignment horizontal="left" vertical="center"/>
    </xf>
    <xf numFmtId="0" fontId="0" fillId="42" borderId="0" xfId="0" applyFill="1"/>
    <xf numFmtId="164" fontId="0" fillId="43" borderId="25" xfId="1" applyFont="1" applyFill="1" applyBorder="1" applyAlignment="1" applyProtection="1">
      <alignment horizontal="right" vertical="center"/>
    </xf>
    <xf numFmtId="164" fontId="0" fillId="44" borderId="21" xfId="1" applyFont="1" applyFill="1" applyBorder="1" applyAlignment="1" applyProtection="1">
      <alignment horizontal="right" vertical="center"/>
    </xf>
    <xf numFmtId="168" fontId="0" fillId="42" borderId="0" xfId="0" applyNumberFormat="1" applyFill="1" applyAlignment="1">
      <alignment horizontal="right"/>
    </xf>
    <xf numFmtId="168" fontId="0" fillId="44" borderId="0" xfId="0" applyNumberFormat="1" applyFill="1" applyAlignment="1">
      <alignment horizontal="right"/>
    </xf>
    <xf numFmtId="0" fontId="2" fillId="36" borderId="0" xfId="0" applyFont="1" applyFill="1" applyAlignment="1">
      <alignment horizontal="center"/>
    </xf>
    <xf numFmtId="0" fontId="3" fillId="45" borderId="0" xfId="0" applyFont="1" applyFill="1"/>
    <xf numFmtId="164" fontId="3" fillId="45" borderId="0" xfId="1" applyFont="1" applyFill="1" applyBorder="1" applyAlignment="1" applyProtection="1">
      <alignment horizontal="right" vertical="center"/>
    </xf>
    <xf numFmtId="168" fontId="3" fillId="45" borderId="0" xfId="0" applyNumberFormat="1" applyFont="1" applyFill="1" applyAlignment="1">
      <alignment horizontal="right"/>
    </xf>
    <xf numFmtId="1" fontId="31" fillId="27" borderId="13" xfId="1" applyNumberFormat="1" applyFont="1" applyFill="1" applyBorder="1" applyAlignment="1" applyProtection="1">
      <alignment horizontal="center" vertical="center"/>
    </xf>
    <xf numFmtId="164" fontId="31" fillId="26" borderId="26" xfId="1" applyFont="1" applyFill="1" applyBorder="1" applyAlignment="1" applyProtection="1">
      <alignment horizontal="center" vertical="center"/>
    </xf>
    <xf numFmtId="164" fontId="31" fillId="26" borderId="0" xfId="1" applyFont="1" applyFill="1" applyBorder="1" applyAlignment="1" applyProtection="1">
      <alignment horizontal="center" vertical="center"/>
    </xf>
    <xf numFmtId="1" fontId="31" fillId="27" borderId="0" xfId="1" applyNumberFormat="1" applyFont="1" applyFill="1" applyBorder="1" applyAlignment="1" applyProtection="1">
      <alignment horizontal="center" vertical="center"/>
    </xf>
    <xf numFmtId="164" fontId="30" fillId="46" borderId="0" xfId="1" applyFont="1" applyFill="1" applyBorder="1" applyAlignment="1" applyProtection="1">
      <alignment horizontal="right" vertical="center"/>
    </xf>
    <xf numFmtId="0" fontId="1" fillId="47" borderId="0" xfId="0" applyFont="1" applyFill="1"/>
    <xf numFmtId="167" fontId="1" fillId="47" borderId="0" xfId="0" applyNumberFormat="1" applyFont="1" applyFill="1"/>
    <xf numFmtId="167" fontId="2" fillId="47" borderId="0" xfId="0" applyNumberFormat="1" applyFont="1" applyFill="1"/>
    <xf numFmtId="0" fontId="0" fillId="47" borderId="0" xfId="0" applyFill="1"/>
    <xf numFmtId="0" fontId="0" fillId="0" borderId="0" xfId="0" applyFont="1"/>
    <xf numFmtId="0" fontId="0" fillId="47" borderId="0" xfId="0" applyFont="1" applyFill="1"/>
    <xf numFmtId="0" fontId="0" fillId="0" borderId="0" xfId="0" applyFont="1" applyFill="1"/>
    <xf numFmtId="0" fontId="30" fillId="0" borderId="0" xfId="0" applyFont="1"/>
    <xf numFmtId="0" fontId="1" fillId="0" borderId="0" xfId="0" applyFont="1" applyFill="1"/>
    <xf numFmtId="167" fontId="1" fillId="0" borderId="0" xfId="0" applyNumberFormat="1" applyFont="1" applyFill="1"/>
    <xf numFmtId="167" fontId="2" fillId="0" borderId="0" xfId="0" applyNumberFormat="1" applyFont="1" applyFill="1"/>
    <xf numFmtId="0" fontId="58" fillId="0" borderId="0" xfId="0" applyFont="1" applyFill="1"/>
    <xf numFmtId="167" fontId="58" fillId="0" borderId="0" xfId="0" applyNumberFormat="1" applyFont="1" applyFill="1"/>
    <xf numFmtId="167" fontId="59" fillId="0" borderId="0" xfId="0" applyNumberFormat="1" applyFont="1" applyFill="1"/>
    <xf numFmtId="0" fontId="58" fillId="3" borderId="0" xfId="0" applyFont="1" applyFill="1" applyAlignment="1">
      <alignment horizontal="left" vertical="center"/>
    </xf>
    <xf numFmtId="167" fontId="58" fillId="3" borderId="0" xfId="0" applyNumberFormat="1" applyFont="1" applyFill="1"/>
    <xf numFmtId="1" fontId="31" fillId="27" borderId="13" xfId="1" applyNumberFormat="1" applyFont="1" applyFill="1" applyBorder="1" applyAlignment="1" applyProtection="1">
      <alignment horizontal="center" vertical="center"/>
    </xf>
    <xf numFmtId="164" fontId="11" fillId="8" borderId="13" xfId="4" applyFont="1" applyFill="1" applyBorder="1" applyAlignment="1"/>
    <xf numFmtId="1" fontId="31" fillId="27" borderId="13" xfId="1" applyNumberFormat="1" applyFont="1" applyFill="1" applyBorder="1" applyAlignment="1" applyProtection="1">
      <alignment horizontal="centerContinuous" vertical="center"/>
    </xf>
    <xf numFmtId="0" fontId="36" fillId="20" borderId="0" xfId="2" applyFont="1" applyFill="1" applyBorder="1" applyAlignment="1" applyProtection="1">
      <alignment horizontal="center"/>
    </xf>
    <xf numFmtId="0" fontId="5" fillId="20" borderId="0" xfId="2" applyFill="1" applyAlignment="1">
      <alignment horizontal="center"/>
    </xf>
    <xf numFmtId="0" fontId="42" fillId="0" borderId="0" xfId="0" applyFont="1" applyAlignment="1">
      <alignment horizontal="center"/>
    </xf>
    <xf numFmtId="0" fontId="41" fillId="0" borderId="0" xfId="0" applyFont="1" applyAlignment="1">
      <alignment horizontal="center"/>
    </xf>
    <xf numFmtId="164" fontId="43" fillId="48" borderId="13" xfId="5" applyFont="1" applyFill="1" applyBorder="1" applyAlignment="1" applyProtection="1">
      <alignment horizontal="center"/>
    </xf>
    <xf numFmtId="164" fontId="41" fillId="48" borderId="13" xfId="4" applyFont="1" applyFill="1" applyBorder="1" applyAlignment="1" applyProtection="1"/>
    <xf numFmtId="164" fontId="41" fillId="48" borderId="14" xfId="4" applyFont="1" applyFill="1" applyBorder="1" applyAlignment="1" applyProtection="1"/>
    <xf numFmtId="164" fontId="41" fillId="48" borderId="8" xfId="4" applyFont="1" applyFill="1" applyBorder="1" applyAlignment="1" applyProtection="1"/>
  </cellXfs>
  <cellStyles count="6">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s>
  <dxfs count="40">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7%20ABSTRACT%20JULY%202023.xlsx" TargetMode="External"/><Relationship Id="rId7" Type="http://schemas.openxmlformats.org/officeDocument/2006/relationships/vmlDrawing" Target="../drawings/vmlDrawing1.vml"/><Relationship Id="rId2" Type="http://schemas.openxmlformats.org/officeDocument/2006/relationships/hyperlink" Target="https://www.facebook.com/tepong32"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SAKENzxc\zPC_chuchus\Search%20deList%20v.2.1%20+%20manual" TargetMode="External"/><Relationship Id="rId4" Type="http://schemas.openxmlformats.org/officeDocument/2006/relationships/hyperlink" Target="7%20summary%20%20JULY%202023.xlsx"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0"/>
  <sheetViews>
    <sheetView topLeftCell="A31" zoomScale="85" zoomScaleNormal="85" workbookViewId="0">
      <selection activeCell="J53" sqref="J53"/>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266" t="s">
        <v>174</v>
      </c>
      <c r="B1" s="214" t="s">
        <v>229</v>
      </c>
      <c r="V1" s="278" t="s">
        <v>177</v>
      </c>
      <c r="W1" s="226"/>
    </row>
    <row r="2" spans="1:23" x14ac:dyDescent="0.25">
      <c r="A2" s="215" t="s">
        <v>0</v>
      </c>
      <c r="B2" s="216" t="s">
        <v>178</v>
      </c>
      <c r="D2" s="129" t="s">
        <v>89</v>
      </c>
      <c r="E2" s="130"/>
      <c r="F2" s="130"/>
      <c r="G2" s="130"/>
      <c r="H2" s="130"/>
      <c r="I2" s="130"/>
      <c r="J2" s="130"/>
      <c r="K2" s="130"/>
      <c r="L2" s="130"/>
      <c r="M2" s="130"/>
      <c r="N2" s="130"/>
      <c r="O2" s="130"/>
      <c r="P2" s="130"/>
      <c r="Q2" s="130"/>
      <c r="R2" s="130"/>
      <c r="S2" s="130"/>
      <c r="T2" s="130"/>
      <c r="V2" s="215" t="s">
        <v>0</v>
      </c>
      <c r="W2" s="227" t="s">
        <v>178</v>
      </c>
    </row>
    <row r="3" spans="1:23" x14ac:dyDescent="0.25">
      <c r="A3" s="215" t="s">
        <v>1</v>
      </c>
      <c r="B3" s="216" t="s">
        <v>179</v>
      </c>
      <c r="D3" s="130"/>
      <c r="E3" s="130" t="s">
        <v>236</v>
      </c>
      <c r="F3" s="130"/>
      <c r="G3" s="130"/>
      <c r="H3" s="130"/>
      <c r="I3" s="130"/>
      <c r="J3" s="130"/>
      <c r="K3" s="130"/>
      <c r="L3" s="130"/>
      <c r="M3" s="130"/>
      <c r="N3" s="130"/>
      <c r="O3" s="130"/>
      <c r="P3" s="130"/>
      <c r="Q3" s="130"/>
      <c r="R3" s="130"/>
      <c r="S3" s="130"/>
      <c r="T3" s="130"/>
      <c r="V3" s="228" t="s">
        <v>180</v>
      </c>
      <c r="W3" s="227" t="s">
        <v>181</v>
      </c>
    </row>
    <row r="4" spans="1:23" x14ac:dyDescent="0.25">
      <c r="A4" s="215" t="s">
        <v>4</v>
      </c>
      <c r="B4" s="216" t="s">
        <v>182</v>
      </c>
      <c r="D4" s="130"/>
      <c r="E4" s="130" t="s">
        <v>238</v>
      </c>
      <c r="F4" s="130"/>
      <c r="G4" s="130"/>
      <c r="H4" s="130"/>
      <c r="I4" s="130"/>
      <c r="J4" s="130"/>
      <c r="K4" s="130"/>
      <c r="L4" s="130"/>
      <c r="M4" s="130"/>
      <c r="N4" s="130"/>
      <c r="O4" s="130"/>
      <c r="P4" s="130"/>
      <c r="Q4" s="130"/>
      <c r="R4" s="130"/>
      <c r="S4" s="130"/>
      <c r="T4" s="130"/>
      <c r="V4" s="215" t="s">
        <v>1</v>
      </c>
      <c r="W4" s="227" t="s">
        <v>179</v>
      </c>
    </row>
    <row r="5" spans="1:23" x14ac:dyDescent="0.25">
      <c r="A5" s="215" t="s">
        <v>2</v>
      </c>
      <c r="B5" s="216" t="s">
        <v>182</v>
      </c>
      <c r="D5" s="130"/>
      <c r="E5" s="130"/>
      <c r="F5" s="130" t="s">
        <v>183</v>
      </c>
      <c r="G5" s="130"/>
      <c r="H5" s="130"/>
      <c r="I5" s="130"/>
      <c r="J5" s="130"/>
      <c r="K5" s="130"/>
      <c r="L5" s="130"/>
      <c r="M5" s="130"/>
      <c r="N5" s="130"/>
      <c r="O5" s="130"/>
      <c r="P5" s="130"/>
      <c r="Q5" s="130"/>
      <c r="R5" s="130"/>
      <c r="S5" s="130"/>
      <c r="T5" s="130"/>
      <c r="V5" s="215" t="s">
        <v>4</v>
      </c>
      <c r="W5" s="227" t="s">
        <v>182</v>
      </c>
    </row>
    <row r="6" spans="1:23" x14ac:dyDescent="0.25">
      <c r="A6" s="215" t="s">
        <v>3</v>
      </c>
      <c r="B6" s="216" t="s">
        <v>184</v>
      </c>
      <c r="D6" s="130"/>
      <c r="E6" s="130"/>
      <c r="F6" s="130" t="s">
        <v>248</v>
      </c>
      <c r="G6" s="130"/>
      <c r="H6" s="130"/>
      <c r="I6" s="130"/>
      <c r="J6" s="130"/>
      <c r="K6" s="130"/>
      <c r="L6" s="130"/>
      <c r="M6" s="130"/>
      <c r="N6" s="130"/>
      <c r="O6" s="130"/>
      <c r="P6" s="130"/>
      <c r="Q6" s="130"/>
      <c r="R6" s="130"/>
      <c r="S6" s="130"/>
      <c r="T6" s="130"/>
      <c r="V6" s="215" t="s">
        <v>2</v>
      </c>
      <c r="W6" s="227" t="s">
        <v>182</v>
      </c>
    </row>
    <row r="7" spans="1:23" x14ac:dyDescent="0.25">
      <c r="A7" s="215" t="s">
        <v>80</v>
      </c>
      <c r="B7" s="216" t="s">
        <v>185</v>
      </c>
      <c r="D7" s="130"/>
      <c r="E7" s="130"/>
      <c r="F7" s="264"/>
      <c r="G7" s="130"/>
      <c r="H7" s="130"/>
      <c r="I7" s="130"/>
      <c r="J7" s="281" t="s">
        <v>247</v>
      </c>
      <c r="K7" s="130"/>
      <c r="L7" s="130"/>
      <c r="M7" s="130"/>
      <c r="N7" s="130"/>
      <c r="O7" s="130"/>
      <c r="P7" s="130"/>
      <c r="Q7" s="130"/>
      <c r="R7" s="130"/>
      <c r="S7" s="130"/>
      <c r="T7" s="130"/>
      <c r="V7" s="215" t="s">
        <v>3</v>
      </c>
      <c r="W7" s="227" t="s">
        <v>184</v>
      </c>
    </row>
    <row r="8" spans="1:23" x14ac:dyDescent="0.25">
      <c r="A8" s="215" t="s">
        <v>81</v>
      </c>
      <c r="B8" s="216" t="s">
        <v>185</v>
      </c>
      <c r="D8" s="130"/>
      <c r="E8" s="130" t="s">
        <v>186</v>
      </c>
      <c r="F8" s="130"/>
      <c r="G8" s="130"/>
      <c r="H8" s="130"/>
      <c r="I8" s="130"/>
      <c r="J8" s="130"/>
      <c r="K8" s="130"/>
      <c r="L8" s="130"/>
      <c r="M8" s="130"/>
      <c r="N8" s="130"/>
      <c r="O8" s="130"/>
      <c r="P8" s="130"/>
      <c r="Q8" s="130"/>
      <c r="R8" s="130"/>
      <c r="S8" s="130"/>
      <c r="T8" s="130"/>
      <c r="V8" s="215" t="s">
        <v>80</v>
      </c>
      <c r="W8" s="227" t="s">
        <v>185</v>
      </c>
    </row>
    <row r="9" spans="1:23" x14ac:dyDescent="0.25">
      <c r="A9" s="215" t="s">
        <v>5</v>
      </c>
      <c r="B9" s="216" t="s">
        <v>188</v>
      </c>
      <c r="D9" s="130"/>
      <c r="E9" s="129" t="s">
        <v>187</v>
      </c>
      <c r="F9" s="130"/>
      <c r="G9" s="130"/>
      <c r="H9" s="130"/>
      <c r="I9" s="130"/>
      <c r="J9" s="130"/>
      <c r="K9" s="130"/>
      <c r="L9" s="130"/>
      <c r="M9" s="130"/>
      <c r="N9" s="130"/>
      <c r="O9" s="130"/>
      <c r="P9" s="130"/>
      <c r="Q9" s="130"/>
      <c r="R9" s="130"/>
      <c r="S9" s="130"/>
      <c r="T9" s="130"/>
      <c r="V9" s="215" t="s">
        <v>81</v>
      </c>
      <c r="W9" s="227" t="s">
        <v>185</v>
      </c>
    </row>
    <row r="10" spans="1:23" x14ac:dyDescent="0.25">
      <c r="A10" s="217" t="s">
        <v>6</v>
      </c>
      <c r="B10" s="218" t="s">
        <v>189</v>
      </c>
      <c r="D10" s="130"/>
      <c r="E10" s="129" t="s">
        <v>245</v>
      </c>
      <c r="F10" s="130"/>
      <c r="G10" s="130"/>
      <c r="H10" s="130"/>
      <c r="I10" s="130"/>
      <c r="J10" s="130"/>
      <c r="K10" s="130"/>
      <c r="L10" s="130"/>
      <c r="M10" s="130"/>
      <c r="N10" s="130"/>
      <c r="O10" s="130"/>
      <c r="P10" s="130"/>
      <c r="Q10" s="130"/>
      <c r="R10" s="130"/>
      <c r="S10" s="130"/>
      <c r="T10" s="130"/>
      <c r="V10" s="215" t="s">
        <v>5</v>
      </c>
      <c r="W10" s="227" t="s">
        <v>188</v>
      </c>
    </row>
    <row r="11" spans="1:23" x14ac:dyDescent="0.25">
      <c r="A11" s="217" t="s">
        <v>7</v>
      </c>
      <c r="B11" s="218" t="s">
        <v>189</v>
      </c>
      <c r="D11" s="130"/>
      <c r="E11" s="267" t="s">
        <v>250</v>
      </c>
      <c r="F11" s="130"/>
      <c r="G11" s="130"/>
      <c r="H11" s="130"/>
      <c r="I11" s="130"/>
      <c r="J11" s="130"/>
      <c r="K11" s="130"/>
      <c r="L11" s="130"/>
      <c r="M11" s="130"/>
      <c r="N11" s="130"/>
      <c r="O11" s="130"/>
      <c r="P11" s="130"/>
      <c r="Q11" s="130"/>
      <c r="R11" s="130"/>
      <c r="S11" s="130"/>
      <c r="T11" s="130"/>
      <c r="V11" s="229" t="s">
        <v>190</v>
      </c>
      <c r="W11" s="227" t="s">
        <v>189</v>
      </c>
    </row>
    <row r="12" spans="1:23" x14ac:dyDescent="0.25">
      <c r="A12" s="215" t="s">
        <v>8</v>
      </c>
      <c r="B12" s="216" t="s">
        <v>191</v>
      </c>
      <c r="D12" s="130"/>
      <c r="E12" s="130"/>
      <c r="F12" s="130"/>
      <c r="G12" s="130"/>
      <c r="H12" s="130"/>
      <c r="I12" s="130"/>
      <c r="J12" s="130"/>
      <c r="K12" s="130"/>
      <c r="L12" s="130"/>
      <c r="M12" s="130"/>
      <c r="N12" s="130"/>
      <c r="O12" s="130"/>
      <c r="P12" s="130"/>
      <c r="Q12" s="130"/>
      <c r="R12" s="130"/>
      <c r="S12" s="130"/>
      <c r="T12" s="130"/>
      <c r="V12" s="229"/>
      <c r="W12" s="227" t="s">
        <v>189</v>
      </c>
    </row>
    <row r="13" spans="1:23" x14ac:dyDescent="0.25">
      <c r="A13" s="215" t="s">
        <v>9</v>
      </c>
      <c r="B13" s="216" t="s">
        <v>192</v>
      </c>
      <c r="D13" s="129" t="s">
        <v>90</v>
      </c>
      <c r="E13" s="130"/>
      <c r="F13" s="130"/>
      <c r="G13" s="130"/>
      <c r="H13" s="130"/>
      <c r="I13" s="130"/>
      <c r="J13" s="130"/>
      <c r="K13" s="130"/>
      <c r="L13" s="130"/>
      <c r="M13" s="130"/>
      <c r="N13" s="130"/>
      <c r="O13" s="130"/>
      <c r="P13" s="130"/>
      <c r="Q13" s="130"/>
      <c r="R13" s="130"/>
      <c r="S13" s="130"/>
      <c r="T13" s="130"/>
      <c r="V13" s="215" t="s">
        <v>8</v>
      </c>
      <c r="W13" s="227" t="s">
        <v>191</v>
      </c>
    </row>
    <row r="14" spans="1:23" x14ac:dyDescent="0.25">
      <c r="A14" s="215" t="s">
        <v>10</v>
      </c>
      <c r="B14" s="216" t="s">
        <v>193</v>
      </c>
      <c r="D14" s="130"/>
      <c r="E14" s="130" t="s">
        <v>91</v>
      </c>
      <c r="F14" s="130"/>
      <c r="G14" s="130"/>
      <c r="H14" s="130"/>
      <c r="I14" s="130"/>
      <c r="J14" s="130"/>
      <c r="K14" s="130"/>
      <c r="L14" s="130"/>
      <c r="M14" s="130"/>
      <c r="N14" s="130"/>
      <c r="O14" s="130"/>
      <c r="P14" s="130"/>
      <c r="Q14" s="282" t="s">
        <v>249</v>
      </c>
      <c r="R14" s="130"/>
      <c r="S14" s="130"/>
      <c r="T14" s="130"/>
      <c r="V14" s="215" t="s">
        <v>9</v>
      </c>
      <c r="W14" s="227" t="s">
        <v>192</v>
      </c>
    </row>
    <row r="15" spans="1:23" x14ac:dyDescent="0.25">
      <c r="A15" s="215" t="s">
        <v>11</v>
      </c>
      <c r="B15" s="216" t="s">
        <v>194</v>
      </c>
      <c r="D15" s="130"/>
      <c r="E15" s="331" t="s">
        <v>239</v>
      </c>
      <c r="F15" s="331"/>
      <c r="G15" s="331"/>
      <c r="H15" s="331"/>
      <c r="I15" s="331"/>
      <c r="J15" s="331"/>
      <c r="K15" s="331"/>
      <c r="L15" s="331"/>
      <c r="M15" s="331"/>
      <c r="N15" s="331"/>
      <c r="O15" s="331"/>
      <c r="P15" s="331"/>
      <c r="Q15" s="130"/>
      <c r="R15" s="130"/>
      <c r="S15" s="130"/>
      <c r="T15" s="130"/>
      <c r="V15" s="230" t="s">
        <v>195</v>
      </c>
      <c r="W15" s="227" t="s">
        <v>196</v>
      </c>
    </row>
    <row r="16" spans="1:23" x14ac:dyDescent="0.25">
      <c r="A16" s="215" t="s">
        <v>12</v>
      </c>
      <c r="B16" s="216" t="s">
        <v>194</v>
      </c>
      <c r="D16" s="130"/>
      <c r="E16" s="259" t="s">
        <v>237</v>
      </c>
      <c r="F16" s="130"/>
      <c r="G16" s="130"/>
      <c r="H16" s="130"/>
      <c r="I16" s="130"/>
      <c r="J16" s="130"/>
      <c r="K16" s="130"/>
      <c r="L16" s="130"/>
      <c r="M16" s="130"/>
      <c r="N16" s="130"/>
      <c r="O16" s="130"/>
      <c r="P16" s="130"/>
      <c r="Q16" s="130"/>
      <c r="R16" s="130"/>
      <c r="S16" s="130"/>
      <c r="T16" s="130"/>
      <c r="V16" s="215" t="s">
        <v>10</v>
      </c>
      <c r="W16" s="227" t="s">
        <v>193</v>
      </c>
    </row>
    <row r="17" spans="1:23" x14ac:dyDescent="0.25">
      <c r="A17" s="215" t="s">
        <v>13</v>
      </c>
      <c r="B17" s="216" t="s">
        <v>194</v>
      </c>
      <c r="D17" s="130"/>
      <c r="E17" s="130" t="s">
        <v>240</v>
      </c>
      <c r="F17" s="130"/>
      <c r="G17" s="130"/>
      <c r="H17" s="332" t="s">
        <v>242</v>
      </c>
      <c r="I17" s="332"/>
      <c r="J17" s="332"/>
      <c r="K17" s="332"/>
      <c r="L17" s="130"/>
      <c r="M17" s="130"/>
      <c r="N17" s="130"/>
      <c r="O17" s="130"/>
      <c r="P17" s="130"/>
      <c r="Q17" s="130"/>
      <c r="R17" s="130"/>
      <c r="S17" s="130"/>
      <c r="T17" s="130"/>
      <c r="V17" s="215" t="s">
        <v>11</v>
      </c>
      <c r="W17" s="227" t="s">
        <v>194</v>
      </c>
    </row>
    <row r="18" spans="1:23" x14ac:dyDescent="0.25">
      <c r="A18" s="215" t="s">
        <v>82</v>
      </c>
      <c r="B18" s="216" t="s">
        <v>197</v>
      </c>
      <c r="D18" s="129"/>
      <c r="E18" s="130"/>
      <c r="F18" s="130"/>
      <c r="G18" s="130"/>
      <c r="H18" s="332" t="s">
        <v>243</v>
      </c>
      <c r="I18" s="332"/>
      <c r="J18" s="332"/>
      <c r="K18" s="332"/>
      <c r="L18" s="130" t="s">
        <v>244</v>
      </c>
      <c r="M18" s="130"/>
      <c r="N18" s="130"/>
      <c r="O18" s="130"/>
      <c r="P18" s="130"/>
      <c r="Q18" s="130"/>
      <c r="R18" s="130"/>
      <c r="S18" s="130"/>
      <c r="T18" s="130"/>
      <c r="V18" s="215" t="s">
        <v>12</v>
      </c>
      <c r="W18" s="227" t="s">
        <v>194</v>
      </c>
    </row>
    <row r="19" spans="1:23" x14ac:dyDescent="0.25">
      <c r="A19" s="215" t="s">
        <v>83</v>
      </c>
      <c r="B19" s="216" t="s">
        <v>197</v>
      </c>
      <c r="D19" s="129" t="s">
        <v>170</v>
      </c>
      <c r="E19" s="130"/>
      <c r="F19" s="130"/>
      <c r="G19" s="130"/>
      <c r="H19" s="130"/>
      <c r="I19" s="133" t="s">
        <v>171</v>
      </c>
      <c r="J19" s="130"/>
      <c r="K19" s="130"/>
      <c r="L19" s="130"/>
      <c r="M19" s="130"/>
      <c r="N19" s="130"/>
      <c r="O19" s="130"/>
      <c r="P19" s="130"/>
      <c r="Q19" s="130"/>
      <c r="R19" s="130"/>
      <c r="S19" s="130"/>
      <c r="T19" s="130"/>
      <c r="V19" s="215" t="s">
        <v>13</v>
      </c>
      <c r="W19" s="227" t="s">
        <v>194</v>
      </c>
    </row>
    <row r="20" spans="1:23" x14ac:dyDescent="0.25">
      <c r="A20" s="215" t="s">
        <v>15</v>
      </c>
      <c r="B20" s="216" t="s">
        <v>198</v>
      </c>
      <c r="D20" s="130"/>
      <c r="E20" s="129" t="s">
        <v>169</v>
      </c>
      <c r="F20" s="130"/>
      <c r="G20" s="130"/>
      <c r="H20" s="130"/>
      <c r="I20" s="130"/>
      <c r="J20" s="130"/>
      <c r="K20" s="130"/>
      <c r="L20" s="130"/>
      <c r="M20" s="130"/>
      <c r="N20" s="130"/>
      <c r="O20" s="130"/>
      <c r="P20" s="130"/>
      <c r="Q20" s="130"/>
      <c r="R20" s="130"/>
      <c r="S20" s="130"/>
      <c r="T20" s="130"/>
      <c r="V20" s="215" t="s">
        <v>82</v>
      </c>
      <c r="W20" s="227" t="s">
        <v>197</v>
      </c>
    </row>
    <row r="21" spans="1:23" x14ac:dyDescent="0.25">
      <c r="A21" s="215" t="s">
        <v>14</v>
      </c>
      <c r="B21" s="216" t="s">
        <v>198</v>
      </c>
      <c r="D21" s="260"/>
      <c r="E21" s="261" t="s">
        <v>172</v>
      </c>
      <c r="F21" s="262"/>
      <c r="G21" s="262"/>
      <c r="H21" s="262"/>
      <c r="I21" s="262"/>
      <c r="J21" s="262"/>
      <c r="K21" s="262"/>
      <c r="L21" s="262"/>
      <c r="M21" s="262"/>
      <c r="N21" s="262"/>
      <c r="O21" s="262"/>
      <c r="P21" s="262"/>
      <c r="Q21" s="262"/>
      <c r="R21" s="262"/>
      <c r="S21" s="262"/>
      <c r="T21" s="262"/>
      <c r="V21" s="215" t="s">
        <v>83</v>
      </c>
      <c r="W21" s="227" t="s">
        <v>197</v>
      </c>
    </row>
    <row r="22" spans="1:23" x14ac:dyDescent="0.25">
      <c r="A22" s="215" t="s">
        <v>16</v>
      </c>
      <c r="B22" s="216" t="s">
        <v>199</v>
      </c>
      <c r="D22" s="262"/>
      <c r="E22" s="262"/>
      <c r="F22" s="262"/>
      <c r="G22" s="262"/>
      <c r="H22" s="262"/>
      <c r="I22" s="262"/>
      <c r="J22" s="262"/>
      <c r="K22" s="262"/>
      <c r="L22" s="262"/>
      <c r="M22" s="262"/>
      <c r="N22" s="262"/>
      <c r="O22" s="262"/>
      <c r="P22" s="262"/>
      <c r="Q22" s="262"/>
      <c r="R22" s="262"/>
      <c r="S22" s="262"/>
      <c r="T22" s="262"/>
      <c r="V22" s="215" t="s">
        <v>15</v>
      </c>
      <c r="W22" s="227" t="s">
        <v>198</v>
      </c>
    </row>
    <row r="23" spans="1:23" x14ac:dyDescent="0.25">
      <c r="A23" s="215" t="s">
        <v>17</v>
      </c>
      <c r="B23" s="216" t="s">
        <v>199</v>
      </c>
      <c r="V23" s="215" t="s">
        <v>14</v>
      </c>
      <c r="W23" s="227" t="s">
        <v>198</v>
      </c>
    </row>
    <row r="24" spans="1:23" x14ac:dyDescent="0.25">
      <c r="A24" s="215" t="s">
        <v>18</v>
      </c>
      <c r="B24" s="216" t="s">
        <v>199</v>
      </c>
      <c r="V24" s="215" t="s">
        <v>16</v>
      </c>
      <c r="W24" s="227" t="s">
        <v>199</v>
      </c>
    </row>
    <row r="25" spans="1:23" x14ac:dyDescent="0.25">
      <c r="A25" s="215" t="s">
        <v>20</v>
      </c>
      <c r="B25" s="216" t="s">
        <v>200</v>
      </c>
      <c r="D25" s="268" t="s">
        <v>175</v>
      </c>
      <c r="E25" s="269"/>
      <c r="V25" s="215" t="s">
        <v>17</v>
      </c>
      <c r="W25" s="227" t="s">
        <v>199</v>
      </c>
    </row>
    <row r="26" spans="1:23" x14ac:dyDescent="0.25">
      <c r="A26" s="215" t="s">
        <v>19</v>
      </c>
      <c r="B26" s="216" t="s">
        <v>200</v>
      </c>
      <c r="D26" s="224" t="s">
        <v>109</v>
      </c>
      <c r="V26" s="215" t="s">
        <v>18</v>
      </c>
      <c r="W26" s="227" t="s">
        <v>199</v>
      </c>
    </row>
    <row r="27" spans="1:23" x14ac:dyDescent="0.25">
      <c r="A27" s="215" t="s">
        <v>21</v>
      </c>
      <c r="B27" s="216" t="s">
        <v>201</v>
      </c>
      <c r="D27" s="224" t="s">
        <v>110</v>
      </c>
      <c r="V27" s="215" t="s">
        <v>20</v>
      </c>
      <c r="W27" s="227" t="s">
        <v>200</v>
      </c>
    </row>
    <row r="28" spans="1:23" x14ac:dyDescent="0.25">
      <c r="A28" s="219" t="s">
        <v>22</v>
      </c>
      <c r="B28" s="220" t="s">
        <v>202</v>
      </c>
      <c r="D28" s="224" t="s">
        <v>111</v>
      </c>
      <c r="V28" s="215" t="s">
        <v>19</v>
      </c>
      <c r="W28" s="227" t="s">
        <v>200</v>
      </c>
    </row>
    <row r="29" spans="1:23" x14ac:dyDescent="0.25">
      <c r="A29" s="219" t="s">
        <v>23</v>
      </c>
      <c r="B29" s="220" t="s">
        <v>202</v>
      </c>
      <c r="D29" s="224" t="s">
        <v>112</v>
      </c>
      <c r="V29" s="215" t="s">
        <v>21</v>
      </c>
      <c r="W29" s="227" t="s">
        <v>201</v>
      </c>
    </row>
    <row r="30" spans="1:23" x14ac:dyDescent="0.25">
      <c r="A30" s="219" t="s">
        <v>24</v>
      </c>
      <c r="B30" s="220" t="s">
        <v>202</v>
      </c>
      <c r="D30" s="224" t="s">
        <v>113</v>
      </c>
      <c r="V30" s="231" t="s">
        <v>203</v>
      </c>
      <c r="W30" s="227" t="s">
        <v>202</v>
      </c>
    </row>
    <row r="31" spans="1:23" x14ac:dyDescent="0.25">
      <c r="A31" s="215" t="s">
        <v>25</v>
      </c>
      <c r="B31" s="216" t="s">
        <v>204</v>
      </c>
      <c r="D31" s="224" t="s">
        <v>114</v>
      </c>
      <c r="V31" s="231"/>
      <c r="W31" s="227" t="s">
        <v>202</v>
      </c>
    </row>
    <row r="32" spans="1:23" x14ac:dyDescent="0.25">
      <c r="A32" s="215" t="s">
        <v>26</v>
      </c>
      <c r="B32" s="216" t="s">
        <v>205</v>
      </c>
      <c r="D32" s="224" t="s">
        <v>115</v>
      </c>
      <c r="V32" s="231"/>
      <c r="W32" s="227" t="s">
        <v>202</v>
      </c>
    </row>
    <row r="33" spans="1:23" x14ac:dyDescent="0.25">
      <c r="A33" s="215" t="s">
        <v>28</v>
      </c>
      <c r="B33" s="216" t="s">
        <v>206</v>
      </c>
      <c r="D33" s="224" t="s">
        <v>116</v>
      </c>
      <c r="V33" s="215" t="s">
        <v>25</v>
      </c>
      <c r="W33" s="227" t="s">
        <v>204</v>
      </c>
    </row>
    <row r="34" spans="1:23" x14ac:dyDescent="0.25">
      <c r="A34" s="215" t="s">
        <v>29</v>
      </c>
      <c r="B34" s="216" t="s">
        <v>206</v>
      </c>
      <c r="D34" s="224" t="s">
        <v>117</v>
      </c>
      <c r="V34" s="215" t="s">
        <v>26</v>
      </c>
      <c r="W34" s="227" t="s">
        <v>205</v>
      </c>
    </row>
    <row r="35" spans="1:23" x14ac:dyDescent="0.25">
      <c r="A35" s="215" t="s">
        <v>30</v>
      </c>
      <c r="B35" s="216" t="s">
        <v>206</v>
      </c>
      <c r="D35" s="224" t="s">
        <v>118</v>
      </c>
      <c r="V35" s="215" t="s">
        <v>28</v>
      </c>
      <c r="W35" s="227" t="s">
        <v>206</v>
      </c>
    </row>
    <row r="36" spans="1:23" x14ac:dyDescent="0.25">
      <c r="A36" s="215" t="s">
        <v>31</v>
      </c>
      <c r="B36" s="216" t="s">
        <v>206</v>
      </c>
      <c r="D36" s="224" t="s">
        <v>119</v>
      </c>
      <c r="V36" s="215" t="s">
        <v>29</v>
      </c>
      <c r="W36" s="227" t="s">
        <v>206</v>
      </c>
    </row>
    <row r="37" spans="1:23" x14ac:dyDescent="0.25">
      <c r="A37" s="215" t="s">
        <v>32</v>
      </c>
      <c r="B37" s="216" t="s">
        <v>206</v>
      </c>
      <c r="D37" s="224" t="s">
        <v>120</v>
      </c>
      <c r="V37" s="215" t="s">
        <v>30</v>
      </c>
      <c r="W37" s="227" t="s">
        <v>206</v>
      </c>
    </row>
    <row r="38" spans="1:23" x14ac:dyDescent="0.25">
      <c r="A38" s="215" t="s">
        <v>33</v>
      </c>
      <c r="B38" s="216" t="s">
        <v>206</v>
      </c>
      <c r="D38" s="224" t="s">
        <v>121</v>
      </c>
      <c r="V38" s="215" t="s">
        <v>31</v>
      </c>
      <c r="W38" s="227" t="s">
        <v>206</v>
      </c>
    </row>
    <row r="39" spans="1:23" x14ac:dyDescent="0.25">
      <c r="A39" s="215" t="s">
        <v>34</v>
      </c>
      <c r="B39" s="216" t="s">
        <v>206</v>
      </c>
      <c r="D39" s="224" t="s">
        <v>122</v>
      </c>
      <c r="V39" s="215" t="s">
        <v>32</v>
      </c>
      <c r="W39" s="227" t="s">
        <v>206</v>
      </c>
    </row>
    <row r="40" spans="1:23" x14ac:dyDescent="0.25">
      <c r="A40" s="215" t="s">
        <v>35</v>
      </c>
      <c r="B40" s="216" t="s">
        <v>206</v>
      </c>
      <c r="D40" s="224" t="s">
        <v>123</v>
      </c>
      <c r="V40" s="215" t="s">
        <v>33</v>
      </c>
      <c r="W40" s="227" t="s">
        <v>206</v>
      </c>
    </row>
    <row r="41" spans="1:23" x14ac:dyDescent="0.25">
      <c r="A41" s="215" t="s">
        <v>36</v>
      </c>
      <c r="B41" s="216" t="s">
        <v>206</v>
      </c>
      <c r="D41" s="224" t="s">
        <v>124</v>
      </c>
      <c r="V41" s="215" t="s">
        <v>34</v>
      </c>
      <c r="W41" s="227" t="s">
        <v>206</v>
      </c>
    </row>
    <row r="42" spans="1:23" x14ac:dyDescent="0.25">
      <c r="A42" s="215" t="s">
        <v>37</v>
      </c>
      <c r="B42" s="216" t="s">
        <v>206</v>
      </c>
      <c r="D42" s="224" t="s">
        <v>125</v>
      </c>
      <c r="V42" s="215" t="s">
        <v>35</v>
      </c>
      <c r="W42" s="227" t="s">
        <v>206</v>
      </c>
    </row>
    <row r="43" spans="1:23" x14ac:dyDescent="0.25">
      <c r="A43" s="215" t="s">
        <v>38</v>
      </c>
      <c r="B43" s="216" t="s">
        <v>206</v>
      </c>
      <c r="D43" s="224" t="s">
        <v>126</v>
      </c>
      <c r="V43" s="215" t="s">
        <v>36</v>
      </c>
      <c r="W43" s="227" t="s">
        <v>206</v>
      </c>
    </row>
    <row r="44" spans="1:23" x14ac:dyDescent="0.25">
      <c r="A44" s="215" t="s">
        <v>39</v>
      </c>
      <c r="B44" s="216" t="s">
        <v>206</v>
      </c>
      <c r="D44" s="224" t="s">
        <v>127</v>
      </c>
      <c r="V44" s="215" t="s">
        <v>37</v>
      </c>
      <c r="W44" s="227" t="s">
        <v>206</v>
      </c>
    </row>
    <row r="45" spans="1:23" x14ac:dyDescent="0.25">
      <c r="A45" s="215" t="s">
        <v>40</v>
      </c>
      <c r="B45" s="216" t="s">
        <v>206</v>
      </c>
      <c r="D45" s="225" t="s">
        <v>176</v>
      </c>
      <c r="V45" s="215" t="s">
        <v>38</v>
      </c>
      <c r="W45" s="227" t="s">
        <v>206</v>
      </c>
    </row>
    <row r="46" spans="1:23" x14ac:dyDescent="0.25">
      <c r="A46" s="215" t="s">
        <v>41</v>
      </c>
      <c r="B46" s="216" t="s">
        <v>206</v>
      </c>
      <c r="V46" s="215" t="s">
        <v>39</v>
      </c>
      <c r="W46" s="227" t="s">
        <v>206</v>
      </c>
    </row>
    <row r="47" spans="1:23" x14ac:dyDescent="0.25">
      <c r="A47" s="215" t="s">
        <v>42</v>
      </c>
      <c r="B47" s="216" t="s">
        <v>206</v>
      </c>
      <c r="V47" s="215" t="s">
        <v>40</v>
      </c>
      <c r="W47" s="227" t="s">
        <v>206</v>
      </c>
    </row>
    <row r="48" spans="1:23" x14ac:dyDescent="0.25">
      <c r="A48" s="215" t="s">
        <v>44</v>
      </c>
      <c r="B48" s="216" t="s">
        <v>207</v>
      </c>
      <c r="V48" s="215" t="s">
        <v>41</v>
      </c>
      <c r="W48" s="227" t="s">
        <v>206</v>
      </c>
    </row>
    <row r="49" spans="1:23" x14ac:dyDescent="0.25">
      <c r="A49" s="215" t="s">
        <v>43</v>
      </c>
      <c r="B49" s="216" t="s">
        <v>207</v>
      </c>
      <c r="V49" s="215" t="s">
        <v>42</v>
      </c>
      <c r="W49" s="227" t="s">
        <v>206</v>
      </c>
    </row>
    <row r="50" spans="1:23" x14ac:dyDescent="0.25">
      <c r="A50" s="215" t="s">
        <v>45</v>
      </c>
      <c r="B50" s="216" t="s">
        <v>208</v>
      </c>
      <c r="V50" s="215" t="s">
        <v>44</v>
      </c>
      <c r="W50" s="227" t="s">
        <v>207</v>
      </c>
    </row>
    <row r="51" spans="1:23" x14ac:dyDescent="0.25">
      <c r="A51" s="215" t="s">
        <v>46</v>
      </c>
      <c r="B51" s="216" t="s">
        <v>209</v>
      </c>
      <c r="V51" s="215" t="s">
        <v>43</v>
      </c>
      <c r="W51" s="227" t="s">
        <v>207</v>
      </c>
    </row>
    <row r="52" spans="1:23" x14ac:dyDescent="0.25">
      <c r="A52" s="215" t="s">
        <v>47</v>
      </c>
      <c r="B52" s="216" t="s">
        <v>210</v>
      </c>
      <c r="V52" s="215" t="s">
        <v>45</v>
      </c>
      <c r="W52" s="227" t="s">
        <v>208</v>
      </c>
    </row>
    <row r="53" spans="1:23" x14ac:dyDescent="0.25">
      <c r="A53" s="215" t="s">
        <v>48</v>
      </c>
      <c r="B53" s="216" t="s">
        <v>211</v>
      </c>
      <c r="V53" s="215" t="s">
        <v>46</v>
      </c>
      <c r="W53" s="227" t="s">
        <v>209</v>
      </c>
    </row>
    <row r="54" spans="1:23" x14ac:dyDescent="0.25">
      <c r="A54" s="215" t="s">
        <v>49</v>
      </c>
      <c r="B54" s="216" t="s">
        <v>212</v>
      </c>
      <c r="V54" s="215" t="s">
        <v>47</v>
      </c>
      <c r="W54" s="227" t="s">
        <v>210</v>
      </c>
    </row>
    <row r="55" spans="1:23" x14ac:dyDescent="0.25">
      <c r="A55" s="215" t="s">
        <v>50</v>
      </c>
      <c r="B55" s="216" t="s">
        <v>212</v>
      </c>
      <c r="V55" s="215" t="s">
        <v>48</v>
      </c>
      <c r="W55" s="227" t="s">
        <v>211</v>
      </c>
    </row>
    <row r="56" spans="1:23" x14ac:dyDescent="0.25">
      <c r="A56" s="215" t="s">
        <v>173</v>
      </c>
      <c r="B56" s="216" t="s">
        <v>212</v>
      </c>
      <c r="V56" s="215" t="s">
        <v>49</v>
      </c>
      <c r="W56" s="227" t="s">
        <v>212</v>
      </c>
    </row>
    <row r="57" spans="1:23" x14ac:dyDescent="0.25">
      <c r="A57" s="215" t="s">
        <v>27</v>
      </c>
      <c r="B57" s="216" t="s">
        <v>213</v>
      </c>
      <c r="V57" s="215" t="s">
        <v>50</v>
      </c>
      <c r="W57" s="227" t="s">
        <v>212</v>
      </c>
    </row>
    <row r="58" spans="1:23" x14ac:dyDescent="0.25">
      <c r="A58" s="215" t="s">
        <v>52</v>
      </c>
      <c r="B58" s="216" t="s">
        <v>214</v>
      </c>
      <c r="V58" s="215" t="s">
        <v>173</v>
      </c>
      <c r="W58" s="227" t="s">
        <v>212</v>
      </c>
    </row>
    <row r="59" spans="1:23" x14ac:dyDescent="0.25">
      <c r="A59" s="215" t="s">
        <v>51</v>
      </c>
      <c r="B59" s="216" t="s">
        <v>214</v>
      </c>
      <c r="V59" s="215" t="s">
        <v>27</v>
      </c>
      <c r="W59" s="227" t="s">
        <v>213</v>
      </c>
    </row>
    <row r="60" spans="1:23" x14ac:dyDescent="0.25">
      <c r="A60" s="256" t="s">
        <v>53</v>
      </c>
      <c r="B60" s="257" t="s">
        <v>215</v>
      </c>
      <c r="V60" s="215" t="s">
        <v>52</v>
      </c>
      <c r="W60" s="227" t="s">
        <v>214</v>
      </c>
    </row>
    <row r="61" spans="1:23" x14ac:dyDescent="0.25">
      <c r="A61" s="256" t="s">
        <v>54</v>
      </c>
      <c r="B61" s="257" t="s">
        <v>215</v>
      </c>
      <c r="V61" s="215" t="s">
        <v>51</v>
      </c>
      <c r="W61" s="227" t="s">
        <v>214</v>
      </c>
    </row>
    <row r="62" spans="1:23" x14ac:dyDescent="0.25">
      <c r="A62" s="215" t="s">
        <v>55</v>
      </c>
      <c r="B62" s="216" t="s">
        <v>215</v>
      </c>
      <c r="V62" s="215" t="s">
        <v>53</v>
      </c>
      <c r="W62" s="227" t="s">
        <v>215</v>
      </c>
    </row>
    <row r="63" spans="1:23" x14ac:dyDescent="0.25">
      <c r="A63" s="215" t="s">
        <v>56</v>
      </c>
      <c r="B63" s="216" t="s">
        <v>215</v>
      </c>
      <c r="V63" s="215" t="s">
        <v>54</v>
      </c>
      <c r="W63" s="227" t="s">
        <v>215</v>
      </c>
    </row>
    <row r="64" spans="1:23" x14ac:dyDescent="0.25">
      <c r="A64" s="215" t="s">
        <v>57</v>
      </c>
      <c r="B64" s="216" t="s">
        <v>215</v>
      </c>
      <c r="V64" s="215" t="s">
        <v>55</v>
      </c>
      <c r="W64" s="227" t="s">
        <v>215</v>
      </c>
    </row>
    <row r="65" spans="1:23" x14ac:dyDescent="0.25">
      <c r="A65" s="215" t="s">
        <v>58</v>
      </c>
      <c r="B65" s="216" t="s">
        <v>215</v>
      </c>
      <c r="V65" s="215" t="s">
        <v>56</v>
      </c>
      <c r="W65" s="227" t="s">
        <v>215</v>
      </c>
    </row>
    <row r="66" spans="1:23" x14ac:dyDescent="0.25">
      <c r="A66" s="215" t="s">
        <v>59</v>
      </c>
      <c r="B66" s="216" t="s">
        <v>215</v>
      </c>
      <c r="V66" s="215" t="s">
        <v>57</v>
      </c>
      <c r="W66" s="227" t="s">
        <v>215</v>
      </c>
    </row>
    <row r="67" spans="1:23" x14ac:dyDescent="0.25">
      <c r="A67" s="215" t="s">
        <v>60</v>
      </c>
      <c r="B67" s="216" t="s">
        <v>216</v>
      </c>
      <c r="V67" s="215" t="s">
        <v>58</v>
      </c>
      <c r="W67" s="227" t="s">
        <v>215</v>
      </c>
    </row>
    <row r="68" spans="1:23" x14ac:dyDescent="0.25">
      <c r="A68" s="215" t="s">
        <v>61</v>
      </c>
      <c r="B68" s="216" t="s">
        <v>216</v>
      </c>
      <c r="V68" s="215" t="s">
        <v>59</v>
      </c>
      <c r="W68" s="227" t="s">
        <v>215</v>
      </c>
    </row>
    <row r="69" spans="1:23" x14ac:dyDescent="0.25">
      <c r="A69" s="221" t="s">
        <v>62</v>
      </c>
      <c r="B69" s="216" t="s">
        <v>216</v>
      </c>
      <c r="V69" s="215" t="s">
        <v>60</v>
      </c>
      <c r="W69" s="227" t="s">
        <v>216</v>
      </c>
    </row>
    <row r="70" spans="1:23" x14ac:dyDescent="0.25">
      <c r="A70" s="215" t="s">
        <v>63</v>
      </c>
      <c r="B70" s="216" t="s">
        <v>216</v>
      </c>
      <c r="V70" s="215" t="s">
        <v>61</v>
      </c>
      <c r="W70" s="227" t="s">
        <v>216</v>
      </c>
    </row>
    <row r="71" spans="1:23" x14ac:dyDescent="0.25">
      <c r="A71" s="215" t="s">
        <v>64</v>
      </c>
      <c r="B71" s="216" t="s">
        <v>216</v>
      </c>
      <c r="V71" s="221" t="s">
        <v>62</v>
      </c>
      <c r="W71" s="227" t="s">
        <v>216</v>
      </c>
    </row>
    <row r="72" spans="1:23" x14ac:dyDescent="0.25">
      <c r="A72" s="215" t="s">
        <v>65</v>
      </c>
      <c r="B72" s="216" t="s">
        <v>217</v>
      </c>
      <c r="V72" s="215" t="s">
        <v>63</v>
      </c>
      <c r="W72" s="227" t="s">
        <v>216</v>
      </c>
    </row>
    <row r="73" spans="1:23" x14ac:dyDescent="0.25">
      <c r="A73" s="215" t="s">
        <v>66</v>
      </c>
      <c r="B73" s="216" t="s">
        <v>218</v>
      </c>
      <c r="V73" s="215" t="s">
        <v>64</v>
      </c>
      <c r="W73" s="227" t="s">
        <v>216</v>
      </c>
    </row>
    <row r="74" spans="1:23" x14ac:dyDescent="0.25">
      <c r="A74" s="215" t="s">
        <v>67</v>
      </c>
      <c r="B74" s="216" t="s">
        <v>218</v>
      </c>
      <c r="V74" s="215" t="s">
        <v>65</v>
      </c>
      <c r="W74" s="227" t="s">
        <v>217</v>
      </c>
    </row>
    <row r="75" spans="1:23" x14ac:dyDescent="0.25">
      <c r="A75" s="215" t="s">
        <v>69</v>
      </c>
      <c r="B75" s="216" t="s">
        <v>219</v>
      </c>
      <c r="V75" s="215" t="s">
        <v>66</v>
      </c>
      <c r="W75" s="227" t="s">
        <v>218</v>
      </c>
    </row>
    <row r="76" spans="1:23" x14ac:dyDescent="0.25">
      <c r="A76" s="215" t="s">
        <v>68</v>
      </c>
      <c r="B76" s="216" t="s">
        <v>219</v>
      </c>
      <c r="V76" s="215" t="s">
        <v>67</v>
      </c>
      <c r="W76" s="227" t="s">
        <v>218</v>
      </c>
    </row>
    <row r="77" spans="1:23" x14ac:dyDescent="0.25">
      <c r="A77" s="221" t="s">
        <v>70</v>
      </c>
      <c r="B77" s="216" t="s">
        <v>220</v>
      </c>
      <c r="V77" s="215" t="s">
        <v>69</v>
      </c>
      <c r="W77" s="227" t="s">
        <v>219</v>
      </c>
    </row>
    <row r="78" spans="1:23" x14ac:dyDescent="0.25">
      <c r="A78" s="215" t="s">
        <v>71</v>
      </c>
      <c r="B78" s="216" t="s">
        <v>220</v>
      </c>
      <c r="V78" s="215" t="s">
        <v>68</v>
      </c>
      <c r="W78" s="227" t="s">
        <v>219</v>
      </c>
    </row>
    <row r="79" spans="1:23" x14ac:dyDescent="0.25">
      <c r="A79" s="215" t="s">
        <v>75</v>
      </c>
      <c r="B79" s="216" t="s">
        <v>220</v>
      </c>
      <c r="V79" s="221" t="s">
        <v>70</v>
      </c>
      <c r="W79" s="227" t="s">
        <v>220</v>
      </c>
    </row>
    <row r="80" spans="1:23" x14ac:dyDescent="0.25">
      <c r="A80" s="215" t="s">
        <v>77</v>
      </c>
      <c r="B80" s="216" t="s">
        <v>220</v>
      </c>
      <c r="V80" s="215" t="s">
        <v>71</v>
      </c>
      <c r="W80" s="227" t="s">
        <v>220</v>
      </c>
    </row>
    <row r="81" spans="1:23" x14ac:dyDescent="0.25">
      <c r="A81" s="215" t="s">
        <v>76</v>
      </c>
      <c r="B81" s="216" t="s">
        <v>220</v>
      </c>
      <c r="V81" s="215" t="s">
        <v>75</v>
      </c>
      <c r="W81" s="227" t="s">
        <v>220</v>
      </c>
    </row>
    <row r="82" spans="1:23" x14ac:dyDescent="0.25">
      <c r="A82" s="215" t="s">
        <v>74</v>
      </c>
      <c r="B82" s="216" t="s">
        <v>220</v>
      </c>
      <c r="V82" s="215" t="s">
        <v>77</v>
      </c>
      <c r="W82" s="227" t="s">
        <v>220</v>
      </c>
    </row>
    <row r="83" spans="1:23" x14ac:dyDescent="0.25">
      <c r="A83" s="215" t="s">
        <v>73</v>
      </c>
      <c r="B83" s="216" t="s">
        <v>221</v>
      </c>
      <c r="V83" s="215" t="s">
        <v>76</v>
      </c>
      <c r="W83" s="227" t="s">
        <v>220</v>
      </c>
    </row>
    <row r="84" spans="1:23" x14ac:dyDescent="0.25">
      <c r="A84" s="215" t="s">
        <v>72</v>
      </c>
      <c r="B84" s="216" t="s">
        <v>222</v>
      </c>
      <c r="V84" s="215" t="s">
        <v>74</v>
      </c>
      <c r="W84" s="227" t="s">
        <v>220</v>
      </c>
    </row>
    <row r="85" spans="1:23" x14ac:dyDescent="0.25">
      <c r="A85" s="215" t="s">
        <v>78</v>
      </c>
      <c r="B85" s="216" t="s">
        <v>223</v>
      </c>
      <c r="V85" s="215" t="s">
        <v>73</v>
      </c>
      <c r="W85" s="227" t="s">
        <v>221</v>
      </c>
    </row>
    <row r="86" spans="1:23" x14ac:dyDescent="0.25">
      <c r="A86" s="222" t="s">
        <v>79</v>
      </c>
      <c r="B86" s="223" t="s">
        <v>224</v>
      </c>
      <c r="V86" s="215" t="s">
        <v>72</v>
      </c>
      <c r="W86" s="227" t="s">
        <v>222</v>
      </c>
    </row>
    <row r="87" spans="1:23" x14ac:dyDescent="0.25">
      <c r="V87" s="215" t="s">
        <v>78</v>
      </c>
      <c r="W87" s="227" t="s">
        <v>223</v>
      </c>
    </row>
    <row r="88" spans="1:23" x14ac:dyDescent="0.25">
      <c r="V88" s="230" t="s">
        <v>225</v>
      </c>
      <c r="W88" s="227" t="s">
        <v>226</v>
      </c>
    </row>
    <row r="89" spans="1:23" x14ac:dyDescent="0.25">
      <c r="V89" s="230" t="s">
        <v>227</v>
      </c>
      <c r="W89" s="227" t="s">
        <v>228</v>
      </c>
    </row>
    <row r="90" spans="1:23" x14ac:dyDescent="0.25">
      <c r="V90" s="222" t="s">
        <v>79</v>
      </c>
      <c r="W90" s="232" t="s">
        <v>224</v>
      </c>
    </row>
  </sheetData>
  <sortState xmlns:xlrd2="http://schemas.microsoft.com/office/spreadsheetml/2017/richdata2" ref="A2:A86">
    <sortCondition ref="A2:A86"/>
  </sortState>
  <mergeCells count="3">
    <mergeCell ref="E15:P15"/>
    <mergeCell ref="H17:K17"/>
    <mergeCell ref="H18:K18"/>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I19" r:id="rId2" xr:uid="{6D2A3039-EC11-4B00-B2D8-4A9076741871}"/>
    <hyperlink ref="H17:K17" r:id="rId3" display="Ito yung dating ginagamit. Hehe tse!" xr:uid="{53D27FE2-5A18-42F0-90D0-31EFE569BFC5}"/>
    <hyperlink ref="H18:K18" r:id="rId4" display="Ito yung dating ginagamit sa SUMMARY" xr:uid="{DB40F56E-38FC-471A-8D68-2A4AE52FB5BC}"/>
    <hyperlink ref="Q14" r:id="rId5" xr:uid="{FE13299F-752E-446A-BF6A-EF31893CD720}"/>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AC2E8-41A4-4B25-BDF4-7959ACB390B7}">
  <sheetPr codeName="Sheet2">
    <tabColor rgb="FFFF0000"/>
  </sheetPr>
  <dimension ref="A1:AE274"/>
  <sheetViews>
    <sheetView workbookViewId="0">
      <pane xSplit="2" ySplit="1" topLeftCell="C2" activePane="bottomRight" state="frozen"/>
      <selection pane="topRight" activeCell="D1" sqref="D1"/>
      <selection pane="bottomLeft" activeCell="A2" sqref="A2"/>
      <selection pane="bottomRight" activeCell="D5" sqref="D5"/>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t="s">
        <v>241</v>
      </c>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dataValidations count="4">
    <dataValidation allowBlank="1" showInputMessage="1" showErrorMessage="1" promptTitle="Avoid Errors" prompt="Wag mo na 'to pakialaman. Auto-divide by 2 lang 'tong column na to. Pinaikli lang yung ita-type mo. XD" sqref="F254:F273 I254:I273 M254:M273" xr:uid="{E62CC4FF-0AED-409B-AB51-F7B8AE077E25}"/>
    <dataValidation type="list" allowBlank="1" showInputMessage="1" showErrorMessage="1" sqref="B3:B250" xr:uid="{483CEC31-76DC-4CE3-A95E-7733B898589C}">
      <formula1>Notes_Taxpayer_List</formula1>
    </dataValidation>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7F7E90F-BBCF-4655-A82F-CE7AC5EFACD7}"/>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A0B9F8F-2ECE-45F4-90F3-B082C885730C}"/>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DBDC945-A4C3-479A-9FB6-624F171856EE}">
          <x14:formula1>
            <xm:f>Tag_List!$D$26:$D$44</xm:f>
          </x14:formula1>
          <xm:sqref>C254:C273</xm:sqref>
        </x14:dataValidation>
        <x14:dataValidation type="list" allowBlank="1" showInputMessage="1" showErrorMessage="1" xr:uid="{B49BB82F-A3E0-40B4-ACAE-28CF827DAE0F}">
          <x14:formula1>
            <xm:f>Tag_List!$A$2:$A$86</xm:f>
          </x14:formula1>
          <xm:sqref>X4:X250 Z4:Z250 F3:F250 H4:H250 J4:J250 L4:L250 N4:N250 P4:P250 R4:R250 T4:T250 V4:V250 D5:D250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X91"/>
  <sheetViews>
    <sheetView zoomScale="70" zoomScaleNormal="70" workbookViewId="0">
      <pane xSplit="3" ySplit="2" topLeftCell="D3" activePane="bottomRight" state="frozen"/>
      <selection pane="topRight" activeCell="D1" sqref="D1"/>
      <selection pane="bottomLeft" activeCell="A3" sqref="A3"/>
      <selection pane="bottomRight"/>
    </sheetView>
  </sheetViews>
  <sheetFormatPr defaultColWidth="9.140625" defaultRowHeight="15" x14ac:dyDescent="0.25"/>
  <cols>
    <col min="1" max="1" width="33.5703125" customWidth="1"/>
    <col min="2" max="2" width="14.28515625" customWidth="1"/>
    <col min="3" max="3" width="8.7109375" customWidth="1"/>
    <col min="4" max="9" width="12.140625" style="250" customWidth="1"/>
    <col min="10" max="96" width="12.140625" style="251" customWidth="1"/>
    <col min="97" max="97" width="3.42578125" style="239" customWidth="1"/>
    <col min="98" max="99" width="13" style="239" customWidth="1"/>
    <col min="100" max="100" width="16.140625" style="239" customWidth="1"/>
    <col min="101" max="101" width="16.7109375" style="239" bestFit="1" customWidth="1"/>
    <col min="102" max="103" width="9.140625" style="239"/>
    <col min="104" max="105" width="9.5703125" style="239" bestFit="1" customWidth="1"/>
    <col min="106" max="16384" width="9.140625" style="239"/>
  </cols>
  <sheetData>
    <row r="1" spans="1:102" s="236" customFormat="1" x14ac:dyDescent="0.25">
      <c r="A1" s="303" t="s">
        <v>246</v>
      </c>
      <c r="B1" s="233" t="s">
        <v>230</v>
      </c>
      <c r="C1" s="233"/>
      <c r="D1" s="234" t="s">
        <v>231</v>
      </c>
      <c r="E1" s="235" t="s">
        <v>10</v>
      </c>
      <c r="F1" s="308"/>
      <c r="G1" s="234" t="s">
        <v>231</v>
      </c>
      <c r="H1" s="235" t="s">
        <v>10</v>
      </c>
      <c r="I1" s="308"/>
      <c r="J1" s="234" t="s">
        <v>231</v>
      </c>
      <c r="K1" s="235" t="s">
        <v>10</v>
      </c>
      <c r="L1" s="308"/>
      <c r="M1" s="234" t="s">
        <v>231</v>
      </c>
      <c r="N1" s="235" t="s">
        <v>10</v>
      </c>
      <c r="O1" s="308"/>
      <c r="P1" s="234" t="s">
        <v>231</v>
      </c>
      <c r="Q1" s="235" t="s">
        <v>10</v>
      </c>
      <c r="R1" s="308"/>
      <c r="S1" s="234" t="s">
        <v>231</v>
      </c>
      <c r="T1" s="235" t="s">
        <v>10</v>
      </c>
      <c r="U1" s="308"/>
      <c r="V1" s="234" t="s">
        <v>231</v>
      </c>
      <c r="W1" s="235" t="s">
        <v>10</v>
      </c>
      <c r="X1" s="308"/>
      <c r="Y1" s="234" t="s">
        <v>231</v>
      </c>
      <c r="Z1" s="235" t="s">
        <v>10</v>
      </c>
      <c r="AA1" s="308"/>
      <c r="AB1" s="234" t="s">
        <v>231</v>
      </c>
      <c r="AC1" s="235" t="s">
        <v>10</v>
      </c>
      <c r="AD1" s="308"/>
      <c r="AE1" s="234" t="s">
        <v>231</v>
      </c>
      <c r="AF1" s="235" t="s">
        <v>10</v>
      </c>
      <c r="AG1" s="308"/>
      <c r="AH1" s="234" t="s">
        <v>231</v>
      </c>
      <c r="AI1" s="235" t="s">
        <v>10</v>
      </c>
      <c r="AJ1" s="308"/>
      <c r="AK1" s="234" t="s">
        <v>231</v>
      </c>
      <c r="AL1" s="235" t="s">
        <v>10</v>
      </c>
      <c r="AM1" s="308"/>
      <c r="AN1" s="234" t="s">
        <v>231</v>
      </c>
      <c r="AO1" s="235" t="s">
        <v>10</v>
      </c>
      <c r="AP1" s="308"/>
      <c r="AQ1" s="234" t="s">
        <v>231</v>
      </c>
      <c r="AR1" s="235" t="s">
        <v>10</v>
      </c>
      <c r="AS1" s="308"/>
      <c r="AT1" s="234" t="s">
        <v>231</v>
      </c>
      <c r="AU1" s="235" t="s">
        <v>10</v>
      </c>
      <c r="AV1" s="308"/>
      <c r="AW1" s="234" t="s">
        <v>231</v>
      </c>
      <c r="AX1" s="235" t="s">
        <v>10</v>
      </c>
      <c r="AY1" s="308"/>
      <c r="AZ1" s="234" t="s">
        <v>231</v>
      </c>
      <c r="BA1" s="235" t="s">
        <v>10</v>
      </c>
      <c r="BB1" s="308"/>
      <c r="BC1" s="234" t="s">
        <v>231</v>
      </c>
      <c r="BD1" s="235" t="s">
        <v>10</v>
      </c>
      <c r="BE1" s="308"/>
      <c r="BF1" s="234" t="s">
        <v>231</v>
      </c>
      <c r="BG1" s="235" t="s">
        <v>10</v>
      </c>
      <c r="BH1" s="308"/>
      <c r="BI1" s="234" t="s">
        <v>231</v>
      </c>
      <c r="BJ1" s="235" t="s">
        <v>10</v>
      </c>
      <c r="BK1" s="308"/>
      <c r="BL1" s="234" t="s">
        <v>231</v>
      </c>
      <c r="BM1" s="235" t="s">
        <v>10</v>
      </c>
      <c r="BN1" s="308"/>
      <c r="BO1" s="234" t="s">
        <v>231</v>
      </c>
      <c r="BP1" s="235" t="s">
        <v>10</v>
      </c>
      <c r="BQ1" s="308"/>
      <c r="BR1" s="234" t="s">
        <v>231</v>
      </c>
      <c r="BS1" s="235" t="s">
        <v>10</v>
      </c>
      <c r="BT1" s="308"/>
      <c r="BU1" s="234" t="s">
        <v>231</v>
      </c>
      <c r="BV1" s="235" t="s">
        <v>10</v>
      </c>
      <c r="BW1" s="308"/>
      <c r="BX1" s="234" t="s">
        <v>231</v>
      </c>
      <c r="BY1" s="235" t="s">
        <v>10</v>
      </c>
      <c r="BZ1" s="308"/>
      <c r="CA1" s="234" t="s">
        <v>231</v>
      </c>
      <c r="CB1" s="235" t="s">
        <v>10</v>
      </c>
      <c r="CC1" s="308"/>
      <c r="CD1" s="234" t="s">
        <v>231</v>
      </c>
      <c r="CE1" s="235" t="s">
        <v>10</v>
      </c>
      <c r="CF1" s="308"/>
      <c r="CG1" s="234" t="s">
        <v>231</v>
      </c>
      <c r="CH1" s="235" t="s">
        <v>10</v>
      </c>
      <c r="CI1" s="308"/>
      <c r="CJ1" s="234" t="s">
        <v>231</v>
      </c>
      <c r="CK1" s="235" t="s">
        <v>10</v>
      </c>
      <c r="CL1" s="308"/>
      <c r="CM1" s="234" t="s">
        <v>231</v>
      </c>
      <c r="CN1" s="235" t="s">
        <v>10</v>
      </c>
      <c r="CO1" s="308"/>
      <c r="CP1" s="234" t="s">
        <v>231</v>
      </c>
      <c r="CQ1" s="235" t="s">
        <v>10</v>
      </c>
      <c r="CR1" s="309"/>
      <c r="CT1" s="234" t="s">
        <v>231</v>
      </c>
      <c r="CU1" s="235" t="s">
        <v>10</v>
      </c>
      <c r="CV1" s="236" t="s">
        <v>232</v>
      </c>
      <c r="CW1" s="237" t="s">
        <v>233</v>
      </c>
    </row>
    <row r="2" spans="1:102" x14ac:dyDescent="0.25">
      <c r="A2" s="238"/>
      <c r="B2" s="238"/>
      <c r="C2" s="238"/>
      <c r="D2" s="330">
        <v>1</v>
      </c>
      <c r="E2" s="330"/>
      <c r="F2" s="307"/>
      <c r="G2" s="330">
        <v>2</v>
      </c>
      <c r="H2" s="330"/>
      <c r="I2" s="307"/>
      <c r="J2" s="330">
        <v>3</v>
      </c>
      <c r="K2" s="330"/>
      <c r="L2" s="307"/>
      <c r="M2" s="330">
        <v>4</v>
      </c>
      <c r="N2" s="330"/>
      <c r="O2" s="328"/>
      <c r="P2" s="330">
        <v>5</v>
      </c>
      <c r="Q2" s="330"/>
      <c r="R2" s="307"/>
      <c r="S2" s="330">
        <v>6</v>
      </c>
      <c r="T2" s="330"/>
      <c r="U2" s="307"/>
      <c r="V2" s="330">
        <v>7</v>
      </c>
      <c r="W2" s="330"/>
      <c r="X2" s="307"/>
      <c r="Y2" s="330">
        <v>8</v>
      </c>
      <c r="Z2" s="330"/>
      <c r="AA2" s="307"/>
      <c r="AB2" s="330">
        <v>9</v>
      </c>
      <c r="AC2" s="330"/>
      <c r="AD2" s="307"/>
      <c r="AE2" s="330">
        <v>10</v>
      </c>
      <c r="AF2" s="330"/>
      <c r="AG2" s="307"/>
      <c r="AH2" s="330">
        <v>11</v>
      </c>
      <c r="AI2" s="330"/>
      <c r="AJ2" s="307"/>
      <c r="AK2" s="330">
        <v>12</v>
      </c>
      <c r="AL2" s="330"/>
      <c r="AM2" s="307"/>
      <c r="AN2" s="330">
        <v>13</v>
      </c>
      <c r="AO2" s="330"/>
      <c r="AP2" s="307"/>
      <c r="AQ2" s="330">
        <v>14</v>
      </c>
      <c r="AR2" s="330"/>
      <c r="AS2" s="307"/>
      <c r="AT2" s="330">
        <v>15</v>
      </c>
      <c r="AU2" s="330"/>
      <c r="AV2" s="307"/>
      <c r="AW2" s="330">
        <v>16</v>
      </c>
      <c r="AX2" s="330"/>
      <c r="AY2" s="307"/>
      <c r="AZ2" s="330">
        <v>17</v>
      </c>
      <c r="BA2" s="330"/>
      <c r="BB2" s="307"/>
      <c r="BC2" s="330">
        <v>18</v>
      </c>
      <c r="BD2" s="330"/>
      <c r="BE2" s="307"/>
      <c r="BF2" s="330">
        <v>19</v>
      </c>
      <c r="BG2" s="330"/>
      <c r="BH2" s="307"/>
      <c r="BI2" s="330">
        <v>20</v>
      </c>
      <c r="BJ2" s="330"/>
      <c r="BK2" s="307"/>
      <c r="BL2" s="330">
        <v>21</v>
      </c>
      <c r="BM2" s="330"/>
      <c r="BN2" s="307"/>
      <c r="BO2" s="330">
        <v>22</v>
      </c>
      <c r="BP2" s="330"/>
      <c r="BQ2" s="307"/>
      <c r="BR2" s="330">
        <v>23</v>
      </c>
      <c r="BS2" s="330"/>
      <c r="BT2" s="307"/>
      <c r="BU2" s="330">
        <v>24</v>
      </c>
      <c r="BV2" s="330"/>
      <c r="BW2" s="307"/>
      <c r="BX2" s="330">
        <v>25</v>
      </c>
      <c r="BY2" s="330"/>
      <c r="BZ2" s="307"/>
      <c r="CA2" s="330">
        <v>26</v>
      </c>
      <c r="CB2" s="330"/>
      <c r="CC2" s="307"/>
      <c r="CD2" s="330">
        <v>27</v>
      </c>
      <c r="CE2" s="330"/>
      <c r="CF2" s="307"/>
      <c r="CG2" s="330">
        <v>28</v>
      </c>
      <c r="CH2" s="330"/>
      <c r="CI2" s="307"/>
      <c r="CJ2" s="330">
        <v>29</v>
      </c>
      <c r="CK2" s="330"/>
      <c r="CL2" s="307"/>
      <c r="CM2" s="330">
        <v>30</v>
      </c>
      <c r="CN2" s="330"/>
      <c r="CO2" s="307"/>
      <c r="CP2" s="330">
        <v>31</v>
      </c>
      <c r="CQ2" s="330"/>
      <c r="CR2" s="310"/>
    </row>
    <row r="3" spans="1:102" x14ac:dyDescent="0.25">
      <c r="A3" s="128" t="s">
        <v>0</v>
      </c>
      <c r="B3" s="131" t="s">
        <v>178</v>
      </c>
      <c r="D3" s="240">
        <f>_xlfn.XLOOKUP($A3,'d1'!$AD$3:$AD$87,'d1'!$AE$3:$AE$87)</f>
        <v>0</v>
      </c>
      <c r="E3" s="241"/>
      <c r="F3" s="311">
        <f>D3-E3</f>
        <v>0</v>
      </c>
      <c r="G3" s="240">
        <f>_xlfn.XLOOKUP($A3,'d2'!$AD$3:$AD$87,'d2'!$AE$3:$AE$87)</f>
        <v>0</v>
      </c>
      <c r="H3" s="241"/>
      <c r="I3" s="311">
        <f>G3-H3</f>
        <v>0</v>
      </c>
      <c r="J3" s="240">
        <f>_xlfn.XLOOKUP($A3,'d3'!$AD$3:$AD$87,'d3'!$AE$3:$AE$87)</f>
        <v>0</v>
      </c>
      <c r="K3" s="241"/>
      <c r="L3" s="311">
        <f>J3-K3</f>
        <v>0</v>
      </c>
      <c r="M3" s="240">
        <f>_xlfn.XLOOKUP($A3,'d4'!$AD$3:$AD$87,'d4'!$AE$3:$AE$87)</f>
        <v>0</v>
      </c>
      <c r="N3" s="241"/>
      <c r="O3" s="311">
        <f>M3-N3</f>
        <v>0</v>
      </c>
      <c r="P3" s="240">
        <f>_xlfn.XLOOKUP($A3,'d5'!$AD$3:$AD$87,'d5'!$AE$3:$AE$87)</f>
        <v>0</v>
      </c>
      <c r="Q3" s="241"/>
      <c r="R3" s="311">
        <f>P3-Q3</f>
        <v>0</v>
      </c>
      <c r="S3" s="240">
        <f>_xlfn.XLOOKUP($A3,'d6'!$AD$3:$AD$87,'d6'!$AE$3:$AE$87)</f>
        <v>0</v>
      </c>
      <c r="T3" s="241"/>
      <c r="U3" s="311">
        <f>S3-T3</f>
        <v>0</v>
      </c>
      <c r="V3" s="240">
        <f>_xlfn.XLOOKUP($A3,'d7'!$AD$3:$AD$87,'d7'!$AE$3:$AE$87)</f>
        <v>0</v>
      </c>
      <c r="W3" s="241"/>
      <c r="X3" s="311">
        <f>V3-W3</f>
        <v>0</v>
      </c>
      <c r="Y3" s="240">
        <f>_xlfn.XLOOKUP($A3,'d8'!$AD$3:$AD$87,'d8'!$AE$3:$AE$87)</f>
        <v>0</v>
      </c>
      <c r="Z3" s="241"/>
      <c r="AA3" s="311">
        <f>Y3-Z3</f>
        <v>0</v>
      </c>
      <c r="AB3" s="240">
        <f>_xlfn.XLOOKUP($A3,'d9'!$AD$3:$AD$87,'d9'!$AE$3:$AE$87)</f>
        <v>0</v>
      </c>
      <c r="AC3" s="241"/>
      <c r="AD3" s="311">
        <f>AB3-AC3</f>
        <v>0</v>
      </c>
      <c r="AE3" s="240">
        <f>_xlfn.XLOOKUP($A3,'d10'!$AD$3:$AD$87,'d10'!$AE$3:$AE$87)</f>
        <v>0</v>
      </c>
      <c r="AF3" s="241"/>
      <c r="AG3" s="311">
        <f>AE3-AF3</f>
        <v>0</v>
      </c>
      <c r="AH3" s="240">
        <f>_xlfn.XLOOKUP($A3,'d11'!$AD$3:$AD$87,'d11'!$AE$3:$AE$87)</f>
        <v>0</v>
      </c>
      <c r="AI3" s="241"/>
      <c r="AJ3" s="311">
        <f>AH3-AI3</f>
        <v>0</v>
      </c>
      <c r="AK3" s="240">
        <f>_xlfn.XLOOKUP($A3,'d12'!$AD$3:$AD$87,'d12'!$AE$3:$AE$87)</f>
        <v>0</v>
      </c>
      <c r="AL3" s="241"/>
      <c r="AM3" s="311">
        <f>AK3-AL3</f>
        <v>0</v>
      </c>
      <c r="AN3" s="240">
        <f>_xlfn.XLOOKUP($A3,'d13'!$AD$3:$AD$87,'d13'!$AE$3:$AE$87)</f>
        <v>0</v>
      </c>
      <c r="AO3" s="241"/>
      <c r="AP3" s="311">
        <f>AN3-AO3</f>
        <v>0</v>
      </c>
      <c r="AQ3" s="240">
        <f>_xlfn.XLOOKUP($A3,'d14'!$AD$3:$AD$87,'d14'!$AE$3:$AE$87)</f>
        <v>0</v>
      </c>
      <c r="AR3" s="241"/>
      <c r="AS3" s="311">
        <f>AQ3-AR3</f>
        <v>0</v>
      </c>
      <c r="AT3" s="240">
        <f>_xlfn.XLOOKUP($A3,'d15'!$AD$3:$AD$87,'d15'!$AE$3:$AE$87)</f>
        <v>0</v>
      </c>
      <c r="AU3" s="241"/>
      <c r="AV3" s="311">
        <f>AT3-AU3</f>
        <v>0</v>
      </c>
      <c r="AW3" s="240">
        <f>_xlfn.XLOOKUP($A3,'d16'!$AD$3:$AD$87,'d16'!$AE$3:$AE$87)</f>
        <v>0</v>
      </c>
      <c r="AX3" s="241"/>
      <c r="AY3" s="311">
        <f>AW3-AX3</f>
        <v>0</v>
      </c>
      <c r="AZ3" s="240">
        <f>_xlfn.XLOOKUP($A3,'d17'!$AD$3:$AD$87,'d17'!$AE$3:$AE$87)</f>
        <v>0</v>
      </c>
      <c r="BA3" s="241"/>
      <c r="BB3" s="311">
        <f>AZ3-BA3</f>
        <v>0</v>
      </c>
      <c r="BC3" s="240">
        <f>_xlfn.XLOOKUP($A3,'d18'!$AD$3:$AD$87,'d18'!$AE$3:$AE$87)</f>
        <v>0</v>
      </c>
      <c r="BD3" s="241"/>
      <c r="BE3" s="311">
        <f>BC3-BD3</f>
        <v>0</v>
      </c>
      <c r="BF3" s="240">
        <f>_xlfn.XLOOKUP($A3,'d19'!$AD$3:$AD$87,'d19'!$AE$3:$AE$87)</f>
        <v>0</v>
      </c>
      <c r="BG3" s="241"/>
      <c r="BH3" s="311">
        <f>BF3-BG3</f>
        <v>0</v>
      </c>
      <c r="BI3" s="240">
        <f>_xlfn.XLOOKUP($A3,'d20'!$AD$3:$AD$87,'d20'!$AE$3:$AE$87)</f>
        <v>0</v>
      </c>
      <c r="BJ3" s="241"/>
      <c r="BK3" s="311">
        <f>BI3-BJ3</f>
        <v>0</v>
      </c>
      <c r="BL3" s="240">
        <f>_xlfn.XLOOKUP($A3,'d21'!$AD$3:$AD$87,'d21'!$AE$3:$AE$87)</f>
        <v>0</v>
      </c>
      <c r="BM3" s="241"/>
      <c r="BN3" s="311">
        <f>BL3-BM3</f>
        <v>0</v>
      </c>
      <c r="BO3" s="240">
        <f>_xlfn.XLOOKUP($A3,'d22'!$AD$3:$AD$87,'d22'!$AE$3:$AE$87)</f>
        <v>0</v>
      </c>
      <c r="BP3" s="241"/>
      <c r="BQ3" s="311">
        <f>BO3-BP3</f>
        <v>0</v>
      </c>
      <c r="BR3" s="240">
        <f>_xlfn.XLOOKUP($A3,'d23'!$AD$3:$AD$87,'d23'!$AE$3:$AE$87)</f>
        <v>0</v>
      </c>
      <c r="BS3" s="241"/>
      <c r="BT3" s="311">
        <f>BR3-BS3</f>
        <v>0</v>
      </c>
      <c r="BU3" s="240">
        <f>_xlfn.XLOOKUP($A3,'d24'!$AD$3:$AD$87,'d24'!$AE$3:$AE$87)</f>
        <v>0</v>
      </c>
      <c r="BV3" s="241"/>
      <c r="BW3" s="311">
        <f>BU3-BV3</f>
        <v>0</v>
      </c>
      <c r="BX3" s="240">
        <f>_xlfn.XLOOKUP($A3,'d25'!$AD$3:$AD$87,'d25'!$AE$3:$AE$87)</f>
        <v>0</v>
      </c>
      <c r="BY3" s="241"/>
      <c r="BZ3" s="311">
        <f>BX3-BY3</f>
        <v>0</v>
      </c>
      <c r="CA3" s="240">
        <f>_xlfn.XLOOKUP($A3,'d26'!$AD$3:$AD$87,'d26'!$AE$3:$AE$87)</f>
        <v>0</v>
      </c>
      <c r="CB3" s="241"/>
      <c r="CC3" s="311">
        <f>CA3-CB3</f>
        <v>0</v>
      </c>
      <c r="CD3" s="240">
        <f>_xlfn.XLOOKUP($A3,'d27'!$AD$3:$AD$87,'d27'!$AE$3:$AE$87)</f>
        <v>0</v>
      </c>
      <c r="CE3" s="241"/>
      <c r="CF3" s="311">
        <f>CD3-CE3</f>
        <v>0</v>
      </c>
      <c r="CG3" s="240">
        <f>_xlfn.XLOOKUP($A3,'d28'!$AD$3:$AD$87,'d28'!$AE$3:$AE$87)</f>
        <v>0</v>
      </c>
      <c r="CH3" s="241"/>
      <c r="CI3" s="311">
        <f>CG3-CH3</f>
        <v>0</v>
      </c>
      <c r="CJ3" s="240">
        <f>_xlfn.XLOOKUP($A3,'d29'!$AD$3:$AD$87,'d29'!$AE$3:$AE$87)</f>
        <v>0</v>
      </c>
      <c r="CK3" s="241"/>
      <c r="CL3" s="311">
        <f>CJ3-CK3</f>
        <v>0</v>
      </c>
      <c r="CM3" s="240">
        <f>_xlfn.XLOOKUP($A3,'d30'!$AD$3:$AD$87,'d30'!$AE$3:$AE$87)</f>
        <v>0</v>
      </c>
      <c r="CN3" s="241"/>
      <c r="CO3" s="311">
        <f>CM3-CN3</f>
        <v>0</v>
      </c>
      <c r="CP3" s="240">
        <f>_xlfn.XLOOKUP($A3,'d31'!$AD$3:$AD$87,'d31'!$AE$3:$AE$87)</f>
        <v>0</v>
      </c>
      <c r="CQ3" s="241"/>
      <c r="CR3" s="311">
        <f>CP3-CQ3</f>
        <v>0</v>
      </c>
      <c r="CT3" s="242">
        <f>D3+G3+J3+M3+P3+S3+V3+Y3+AB3+AE3+AH3+AK3+AN3+AQ3+AT3+AW3+AZ3+BC3+BF3+BI3+BL3+BO3+BR3+BU3+BX3+CA3+CD3+CG3+CJ3+CM3+CP3</f>
        <v>0</v>
      </c>
      <c r="CU3" s="242">
        <f t="shared" ref="CU3:CU66" si="0">E3+H3+K3+N3+Q3+T3+W3+Z3+AC3+AF3+AI3+AL3+AO3+AR3+AU3+AX3+BA3+BD3+BG3+BJ3+BM3+BP3+BS3+BV3+BY3+CB3+CE3+CH3+CK3+CN3+CQ3</f>
        <v>0</v>
      </c>
      <c r="CV3" s="243">
        <f t="shared" ref="CV3:CV66" si="1">CT3-CU3</f>
        <v>0</v>
      </c>
      <c r="CW3" s="239">
        <f t="shared" ref="CW3:CX34" si="2">CT3-CV3</f>
        <v>0</v>
      </c>
      <c r="CX3" s="239">
        <f t="shared" si="2"/>
        <v>0</v>
      </c>
    </row>
    <row r="4" spans="1:102" s="275" customFormat="1" x14ac:dyDescent="0.25">
      <c r="A4" s="276" t="s">
        <v>180</v>
      </c>
      <c r="B4" s="271" t="s">
        <v>181</v>
      </c>
      <c r="C4" s="272"/>
      <c r="D4" s="273"/>
      <c r="E4" s="274"/>
      <c r="F4" s="311">
        <f t="shared" ref="F4:F67" si="3">D4-E4</f>
        <v>0</v>
      </c>
      <c r="G4" s="273"/>
      <c r="H4" s="274"/>
      <c r="I4" s="311">
        <f t="shared" ref="I4:I67" si="4">G4-H4</f>
        <v>0</v>
      </c>
      <c r="J4" s="273"/>
      <c r="K4" s="274"/>
      <c r="L4" s="311">
        <f t="shared" ref="L4:L67" si="5">J4-K4</f>
        <v>0</v>
      </c>
      <c r="M4" s="273"/>
      <c r="N4" s="274"/>
      <c r="O4" s="311">
        <f t="shared" ref="O4:O67" si="6">M4-N4</f>
        <v>0</v>
      </c>
      <c r="P4" s="273"/>
      <c r="Q4" s="274"/>
      <c r="R4" s="311">
        <f t="shared" ref="R4:R67" si="7">P4-Q4</f>
        <v>0</v>
      </c>
      <c r="S4" s="273"/>
      <c r="T4" s="274"/>
      <c r="U4" s="311">
        <f t="shared" ref="U4:U67" si="8">S4-T4</f>
        <v>0</v>
      </c>
      <c r="V4" s="273"/>
      <c r="W4" s="274"/>
      <c r="X4" s="311">
        <f t="shared" ref="X4:X67" si="9">V4-W4</f>
        <v>0</v>
      </c>
      <c r="Y4" s="273"/>
      <c r="Z4" s="274"/>
      <c r="AA4" s="311">
        <f t="shared" ref="AA4:AA67" si="10">Y4-Z4</f>
        <v>0</v>
      </c>
      <c r="AB4" s="273"/>
      <c r="AC4" s="274"/>
      <c r="AD4" s="311">
        <f t="shared" ref="AD4:AD67" si="11">AB4-AC4</f>
        <v>0</v>
      </c>
      <c r="AE4" s="273"/>
      <c r="AF4" s="274"/>
      <c r="AG4" s="311">
        <f t="shared" ref="AG4:AG67" si="12">AE4-AF4</f>
        <v>0</v>
      </c>
      <c r="AH4" s="273"/>
      <c r="AI4" s="274"/>
      <c r="AJ4" s="311">
        <f t="shared" ref="AJ4:AJ67" si="13">AH4-AI4</f>
        <v>0</v>
      </c>
      <c r="AK4" s="273"/>
      <c r="AL4" s="274"/>
      <c r="AM4" s="311">
        <f t="shared" ref="AM4:AM67" si="14">AK4-AL4</f>
        <v>0</v>
      </c>
      <c r="AN4" s="273"/>
      <c r="AO4" s="274"/>
      <c r="AP4" s="311">
        <f t="shared" ref="AP4:AP67" si="15">AN4-AO4</f>
        <v>0</v>
      </c>
      <c r="AQ4" s="273"/>
      <c r="AR4" s="274"/>
      <c r="AS4" s="311">
        <f t="shared" ref="AS4:AS67" si="16">AQ4-AR4</f>
        <v>0</v>
      </c>
      <c r="AT4" s="273"/>
      <c r="AU4" s="274"/>
      <c r="AV4" s="311">
        <f t="shared" ref="AV4:AV67" si="17">AT4-AU4</f>
        <v>0</v>
      </c>
      <c r="AW4" s="273"/>
      <c r="AX4" s="274"/>
      <c r="AY4" s="311">
        <f t="shared" ref="AY4:AY67" si="18">AW4-AX4</f>
        <v>0</v>
      </c>
      <c r="AZ4" s="273"/>
      <c r="BA4" s="274"/>
      <c r="BB4" s="311">
        <f t="shared" ref="BB4:BB67" si="19">AZ4-BA4</f>
        <v>0</v>
      </c>
      <c r="BC4" s="273"/>
      <c r="BD4" s="274"/>
      <c r="BE4" s="311">
        <f t="shared" ref="BE4:BE67" si="20">BC4-BD4</f>
        <v>0</v>
      </c>
      <c r="BF4" s="273"/>
      <c r="BG4" s="274"/>
      <c r="BH4" s="311">
        <f t="shared" ref="BH4:BH67" si="21">BF4-BG4</f>
        <v>0</v>
      </c>
      <c r="BI4" s="273"/>
      <c r="BJ4" s="274"/>
      <c r="BK4" s="311">
        <f t="shared" ref="BK4:BK67" si="22">BI4-BJ4</f>
        <v>0</v>
      </c>
      <c r="BL4" s="273"/>
      <c r="BM4" s="274"/>
      <c r="BN4" s="311">
        <f t="shared" ref="BN4:BN67" si="23">BL4-BM4</f>
        <v>0</v>
      </c>
      <c r="BO4" s="273"/>
      <c r="BP4" s="274"/>
      <c r="BQ4" s="311">
        <f t="shared" ref="BQ4:BQ67" si="24">BO4-BP4</f>
        <v>0</v>
      </c>
      <c r="BR4" s="273"/>
      <c r="BS4" s="274"/>
      <c r="BT4" s="311">
        <f t="shared" ref="BT4:BT67" si="25">BR4-BS4</f>
        <v>0</v>
      </c>
      <c r="BU4" s="273"/>
      <c r="BV4" s="274"/>
      <c r="BW4" s="311">
        <f t="shared" ref="BW4:BW67" si="26">BU4-BV4</f>
        <v>0</v>
      </c>
      <c r="BX4" s="273"/>
      <c r="BY4" s="274"/>
      <c r="BZ4" s="311">
        <f t="shared" ref="BZ4:BZ67" si="27">BX4-BY4</f>
        <v>0</v>
      </c>
      <c r="CA4" s="273"/>
      <c r="CB4" s="274"/>
      <c r="CC4" s="311">
        <f t="shared" ref="CC4:CC67" si="28">CA4-CB4</f>
        <v>0</v>
      </c>
      <c r="CD4" s="273"/>
      <c r="CE4" s="274"/>
      <c r="CF4" s="311">
        <f t="shared" ref="CF4:CF67" si="29">CD4-CE4</f>
        <v>0</v>
      </c>
      <c r="CG4" s="273"/>
      <c r="CH4" s="274"/>
      <c r="CI4" s="311">
        <f t="shared" ref="CI4:CI67" si="30">CG4-CH4</f>
        <v>0</v>
      </c>
      <c r="CJ4" s="273"/>
      <c r="CK4" s="274"/>
      <c r="CL4" s="311">
        <f t="shared" ref="CL4:CL67" si="31">CJ4-CK4</f>
        <v>0</v>
      </c>
      <c r="CM4" s="273"/>
      <c r="CN4" s="274"/>
      <c r="CO4" s="311">
        <f t="shared" ref="CO4:CO67" si="32">CM4-CN4</f>
        <v>0</v>
      </c>
      <c r="CP4" s="273"/>
      <c r="CQ4" s="274"/>
      <c r="CR4" s="311">
        <f t="shared" ref="CR4:CR67" si="33">CP4-CQ4</f>
        <v>0</v>
      </c>
    </row>
    <row r="5" spans="1:102" x14ac:dyDescent="0.25">
      <c r="A5" s="128" t="s">
        <v>1</v>
      </c>
      <c r="B5" s="131" t="s">
        <v>179</v>
      </c>
      <c r="D5" s="240">
        <f>_xlfn.XLOOKUP($A5,'d1'!$AD$3:$AD$87,'d1'!$AE$3:$AE$87)</f>
        <v>0</v>
      </c>
      <c r="E5" s="241"/>
      <c r="F5" s="311">
        <f t="shared" si="3"/>
        <v>0</v>
      </c>
      <c r="G5" s="240">
        <f>_xlfn.XLOOKUP($A5,'d2'!$AD$3:$AD$87,'d2'!$AE$3:$AE$87)</f>
        <v>0</v>
      </c>
      <c r="H5" s="241"/>
      <c r="I5" s="311">
        <f t="shared" si="4"/>
        <v>0</v>
      </c>
      <c r="J5" s="240">
        <f>_xlfn.XLOOKUP($A5,'d3'!$AD$3:$AD$87,'d3'!$AE$3:$AE$87)</f>
        <v>0</v>
      </c>
      <c r="K5" s="241"/>
      <c r="L5" s="311">
        <f t="shared" si="5"/>
        <v>0</v>
      </c>
      <c r="M5" s="240">
        <f>_xlfn.XLOOKUP($A5,'d4'!$AD$3:$AD$87,'d4'!$AE$3:$AE$87)</f>
        <v>0</v>
      </c>
      <c r="N5" s="241"/>
      <c r="O5" s="311">
        <f t="shared" si="6"/>
        <v>0</v>
      </c>
      <c r="P5" s="240">
        <f>_xlfn.XLOOKUP($A5,'d5'!$AD$3:$AD$87,'d5'!$AE$3:$AE$87)</f>
        <v>0</v>
      </c>
      <c r="Q5" s="241"/>
      <c r="R5" s="311">
        <f t="shared" si="7"/>
        <v>0</v>
      </c>
      <c r="S5" s="240">
        <f>_xlfn.XLOOKUP($A5,'d6'!$AD$3:$AD$87,'d6'!$AE$3:$AE$87)</f>
        <v>0</v>
      </c>
      <c r="T5" s="241"/>
      <c r="U5" s="311">
        <f t="shared" si="8"/>
        <v>0</v>
      </c>
      <c r="V5" s="240">
        <f>_xlfn.XLOOKUP($A5,'d7'!$AD$3:$AD$87,'d7'!$AE$3:$AE$87)</f>
        <v>0</v>
      </c>
      <c r="W5" s="241"/>
      <c r="X5" s="311">
        <f t="shared" si="9"/>
        <v>0</v>
      </c>
      <c r="Y5" s="240">
        <f>_xlfn.XLOOKUP($A5,'d8'!$AD$3:$AD$87,'d8'!$AE$3:$AE$87)</f>
        <v>0</v>
      </c>
      <c r="Z5" s="241"/>
      <c r="AA5" s="311">
        <f t="shared" si="10"/>
        <v>0</v>
      </c>
      <c r="AB5" s="240">
        <f>_xlfn.XLOOKUP($A5,'d9'!$AD$3:$AD$87,'d9'!$AE$3:$AE$87)</f>
        <v>0</v>
      </c>
      <c r="AC5" s="241"/>
      <c r="AD5" s="311">
        <f t="shared" si="11"/>
        <v>0</v>
      </c>
      <c r="AE5" s="240">
        <f>_xlfn.XLOOKUP($A5,'d10'!$AD$3:$AD$87,'d10'!$AE$3:$AE$87)</f>
        <v>0</v>
      </c>
      <c r="AF5" s="241"/>
      <c r="AG5" s="311">
        <f t="shared" si="12"/>
        <v>0</v>
      </c>
      <c r="AH5" s="240">
        <f>_xlfn.XLOOKUP($A5,'d11'!$AD$3:$AD$87,'d11'!$AE$3:$AE$87)</f>
        <v>0</v>
      </c>
      <c r="AI5" s="241"/>
      <c r="AJ5" s="311">
        <f t="shared" si="13"/>
        <v>0</v>
      </c>
      <c r="AK5" s="240">
        <f>_xlfn.XLOOKUP($A5,'d12'!$AD$3:$AD$87,'d12'!$AE$3:$AE$87)</f>
        <v>0</v>
      </c>
      <c r="AL5" s="241"/>
      <c r="AM5" s="311">
        <f t="shared" si="14"/>
        <v>0</v>
      </c>
      <c r="AN5" s="240">
        <f>_xlfn.XLOOKUP($A5,'d13'!$AD$3:$AD$87,'d13'!$AE$3:$AE$87)</f>
        <v>0</v>
      </c>
      <c r="AO5" s="241"/>
      <c r="AP5" s="311">
        <f t="shared" si="15"/>
        <v>0</v>
      </c>
      <c r="AQ5" s="240">
        <f>_xlfn.XLOOKUP($A5,'d14'!$AD$3:$AD$87,'d14'!$AE$3:$AE$87)</f>
        <v>0</v>
      </c>
      <c r="AR5" s="241"/>
      <c r="AS5" s="311">
        <f t="shared" si="16"/>
        <v>0</v>
      </c>
      <c r="AT5" s="240">
        <f>_xlfn.XLOOKUP($A5,'d15'!$AD$3:$AD$87,'d15'!$AE$3:$AE$87)</f>
        <v>0</v>
      </c>
      <c r="AU5" s="241"/>
      <c r="AV5" s="311">
        <f t="shared" si="17"/>
        <v>0</v>
      </c>
      <c r="AW5" s="240">
        <f>_xlfn.XLOOKUP($A5,'d16'!$AD$3:$AD$87,'d16'!$AE$3:$AE$87)</f>
        <v>0</v>
      </c>
      <c r="AX5" s="241"/>
      <c r="AY5" s="311">
        <f t="shared" si="18"/>
        <v>0</v>
      </c>
      <c r="AZ5" s="240">
        <f>_xlfn.XLOOKUP($A5,'d17'!$AD$3:$AD$87,'d17'!$AE$3:$AE$87)</f>
        <v>0</v>
      </c>
      <c r="BA5" s="241"/>
      <c r="BB5" s="311">
        <f t="shared" si="19"/>
        <v>0</v>
      </c>
      <c r="BC5" s="240">
        <f>_xlfn.XLOOKUP($A5,'d18'!$AD$3:$AD$87,'d18'!$AE$3:$AE$87)</f>
        <v>0</v>
      </c>
      <c r="BD5" s="241"/>
      <c r="BE5" s="311">
        <f t="shared" si="20"/>
        <v>0</v>
      </c>
      <c r="BF5" s="240">
        <f>_xlfn.XLOOKUP($A5,'d19'!$AD$3:$AD$87,'d19'!$AE$3:$AE$87)</f>
        <v>0</v>
      </c>
      <c r="BG5" s="241"/>
      <c r="BH5" s="311">
        <f t="shared" si="21"/>
        <v>0</v>
      </c>
      <c r="BI5" s="240">
        <f>_xlfn.XLOOKUP($A5,'d20'!$AD$3:$AD$87,'d20'!$AE$3:$AE$87)</f>
        <v>0</v>
      </c>
      <c r="BJ5" s="241"/>
      <c r="BK5" s="311">
        <f t="shared" si="22"/>
        <v>0</v>
      </c>
      <c r="BL5" s="240">
        <f>_xlfn.XLOOKUP($A5,'d21'!$AD$3:$AD$87,'d21'!$AE$3:$AE$87)</f>
        <v>0</v>
      </c>
      <c r="BM5" s="241"/>
      <c r="BN5" s="311">
        <f t="shared" si="23"/>
        <v>0</v>
      </c>
      <c r="BO5" s="240">
        <f>_xlfn.XLOOKUP($A5,'d22'!$AD$3:$AD$87,'d22'!$AE$3:$AE$87)</f>
        <v>0</v>
      </c>
      <c r="BP5" s="241"/>
      <c r="BQ5" s="311">
        <f t="shared" si="24"/>
        <v>0</v>
      </c>
      <c r="BR5" s="240">
        <f>_xlfn.XLOOKUP($A5,'d23'!$AD$3:$AD$87,'d23'!$AE$3:$AE$87)</f>
        <v>0</v>
      </c>
      <c r="BS5" s="241"/>
      <c r="BT5" s="311">
        <f t="shared" si="25"/>
        <v>0</v>
      </c>
      <c r="BU5" s="240">
        <f>_xlfn.XLOOKUP($A5,'d24'!$AD$3:$AD$87,'d24'!$AE$3:$AE$87)</f>
        <v>0</v>
      </c>
      <c r="BV5" s="241"/>
      <c r="BW5" s="311">
        <f t="shared" si="26"/>
        <v>0</v>
      </c>
      <c r="BX5" s="240">
        <f>_xlfn.XLOOKUP($A5,'d25'!$AD$3:$AD$87,'d25'!$AE$3:$AE$87)</f>
        <v>0</v>
      </c>
      <c r="BY5" s="241"/>
      <c r="BZ5" s="311">
        <f t="shared" si="27"/>
        <v>0</v>
      </c>
      <c r="CA5" s="240">
        <f>_xlfn.XLOOKUP($A5,'d26'!$AD$3:$AD$87,'d26'!$AE$3:$AE$87)</f>
        <v>0</v>
      </c>
      <c r="CB5" s="241"/>
      <c r="CC5" s="311">
        <f t="shared" si="28"/>
        <v>0</v>
      </c>
      <c r="CD5" s="240">
        <f>_xlfn.XLOOKUP($A5,'d27'!$AD$3:$AD$87,'d27'!$AE$3:$AE$87)</f>
        <v>0</v>
      </c>
      <c r="CE5" s="241"/>
      <c r="CF5" s="311">
        <f t="shared" si="29"/>
        <v>0</v>
      </c>
      <c r="CG5" s="240">
        <f>_xlfn.XLOOKUP($A5,'d28'!$AD$3:$AD$87,'d28'!$AE$3:$AE$87)</f>
        <v>0</v>
      </c>
      <c r="CH5" s="241"/>
      <c r="CI5" s="311">
        <f t="shared" si="30"/>
        <v>0</v>
      </c>
      <c r="CJ5" s="240">
        <f>_xlfn.XLOOKUP($A5,'d29'!$AD$3:$AD$87,'d29'!$AE$3:$AE$87)</f>
        <v>0</v>
      </c>
      <c r="CK5" s="241"/>
      <c r="CL5" s="311">
        <f t="shared" si="31"/>
        <v>0</v>
      </c>
      <c r="CM5" s="240">
        <f>_xlfn.XLOOKUP($A5,'d30'!$AD$3:$AD$87,'d30'!$AE$3:$AE$87)</f>
        <v>0</v>
      </c>
      <c r="CN5" s="241"/>
      <c r="CO5" s="311">
        <f t="shared" si="32"/>
        <v>0</v>
      </c>
      <c r="CP5" s="240">
        <f>_xlfn.XLOOKUP($A5,'d31'!$AD$3:$AD$87,'d31'!$AE$3:$AE$87)</f>
        <v>0</v>
      </c>
      <c r="CQ5" s="241"/>
      <c r="CR5" s="311">
        <f t="shared" si="33"/>
        <v>0</v>
      </c>
      <c r="CT5" s="242">
        <f t="shared" ref="CT5:CT67" si="34">D5+G5+J5+M5+P5+S5+V5+Y5+AB5+AE5+AH5+AK5+AN5+AQ5+AT5+AW5+AZ5+BC5+BF5+BI5+BL5+BO5+BR5+BU5+BX5+CA5+CD5+CG5+CJ5+CM5+CP5</f>
        <v>0</v>
      </c>
      <c r="CU5" s="242">
        <f t="shared" si="0"/>
        <v>0</v>
      </c>
      <c r="CV5" s="243">
        <f t="shared" si="1"/>
        <v>0</v>
      </c>
      <c r="CW5" s="239">
        <f t="shared" si="2"/>
        <v>0</v>
      </c>
      <c r="CX5" s="239">
        <f t="shared" si="2"/>
        <v>0</v>
      </c>
    </row>
    <row r="6" spans="1:102" s="295" customFormat="1" x14ac:dyDescent="0.25">
      <c r="A6" s="290" t="s">
        <v>4</v>
      </c>
      <c r="B6" s="291" t="s">
        <v>182</v>
      </c>
      <c r="C6" s="292"/>
      <c r="D6" s="293">
        <f>_xlfn.XLOOKUP($A6,'d1'!$AD$3:$AD$87,'d1'!$AE$3:$AE$87)</f>
        <v>0</v>
      </c>
      <c r="E6" s="294"/>
      <c r="F6" s="311">
        <f t="shared" si="3"/>
        <v>0</v>
      </c>
      <c r="G6" s="293">
        <f>_xlfn.XLOOKUP($A6,'d2'!$AD$3:$AD$87,'d2'!$AE$3:$AE$87)</f>
        <v>0</v>
      </c>
      <c r="H6" s="294"/>
      <c r="I6" s="311">
        <f t="shared" si="4"/>
        <v>0</v>
      </c>
      <c r="J6" s="293">
        <f>_xlfn.XLOOKUP($A6,'d3'!$AD$3:$AD$87,'d3'!$AE$3:$AE$87)</f>
        <v>0</v>
      </c>
      <c r="K6" s="294"/>
      <c r="L6" s="311">
        <f t="shared" si="5"/>
        <v>0</v>
      </c>
      <c r="M6" s="293">
        <f>_xlfn.XLOOKUP($A6,'d4'!$AD$3:$AD$87,'d4'!$AE$3:$AE$87)</f>
        <v>0</v>
      </c>
      <c r="N6" s="294"/>
      <c r="O6" s="311">
        <f t="shared" si="6"/>
        <v>0</v>
      </c>
      <c r="P6" s="293">
        <f>_xlfn.XLOOKUP($A6,'d5'!$AD$3:$AD$87,'d5'!$AE$3:$AE$87)</f>
        <v>0</v>
      </c>
      <c r="Q6" s="294"/>
      <c r="R6" s="311">
        <f t="shared" si="7"/>
        <v>0</v>
      </c>
      <c r="S6" s="293">
        <f>_xlfn.XLOOKUP($A6,'d6'!$AD$3:$AD$87,'d6'!$AE$3:$AE$87)</f>
        <v>0</v>
      </c>
      <c r="T6" s="294"/>
      <c r="U6" s="311">
        <f t="shared" si="8"/>
        <v>0</v>
      </c>
      <c r="V6" s="293">
        <f>_xlfn.XLOOKUP($A6,'d7'!$AD$3:$AD$87,'d7'!$AE$3:$AE$87)</f>
        <v>0</v>
      </c>
      <c r="W6" s="294"/>
      <c r="X6" s="311">
        <f t="shared" si="9"/>
        <v>0</v>
      </c>
      <c r="Y6" s="293">
        <f>_xlfn.XLOOKUP($A6,'d8'!$AD$3:$AD$87,'d8'!$AE$3:$AE$87)</f>
        <v>0</v>
      </c>
      <c r="Z6" s="294"/>
      <c r="AA6" s="311">
        <f t="shared" si="10"/>
        <v>0</v>
      </c>
      <c r="AB6" s="293">
        <f>_xlfn.XLOOKUP($A6,'d9'!$AD$3:$AD$87,'d9'!$AE$3:$AE$87)</f>
        <v>0</v>
      </c>
      <c r="AC6" s="294"/>
      <c r="AD6" s="311">
        <f t="shared" si="11"/>
        <v>0</v>
      </c>
      <c r="AE6" s="293">
        <f>_xlfn.XLOOKUP($A6,'d10'!$AD$3:$AD$87,'d10'!$AE$3:$AE$87)</f>
        <v>0</v>
      </c>
      <c r="AF6" s="294"/>
      <c r="AG6" s="311">
        <f t="shared" si="12"/>
        <v>0</v>
      </c>
      <c r="AH6" s="293">
        <f>_xlfn.XLOOKUP($A6,'d11'!$AD$3:$AD$87,'d11'!$AE$3:$AE$87)</f>
        <v>0</v>
      </c>
      <c r="AI6" s="294"/>
      <c r="AJ6" s="311">
        <f t="shared" si="13"/>
        <v>0</v>
      </c>
      <c r="AK6" s="293">
        <f>_xlfn.XLOOKUP($A6,'d12'!$AD$3:$AD$87,'d12'!$AE$3:$AE$87)</f>
        <v>0</v>
      </c>
      <c r="AL6" s="294"/>
      <c r="AM6" s="311">
        <f t="shared" si="14"/>
        <v>0</v>
      </c>
      <c r="AN6" s="293">
        <f>_xlfn.XLOOKUP($A6,'d13'!$AD$3:$AD$87,'d13'!$AE$3:$AE$87)</f>
        <v>0</v>
      </c>
      <c r="AO6" s="294"/>
      <c r="AP6" s="311">
        <f t="shared" si="15"/>
        <v>0</v>
      </c>
      <c r="AQ6" s="293">
        <f>_xlfn.XLOOKUP($A6,'d14'!$AD$3:$AD$87,'d14'!$AE$3:$AE$87)</f>
        <v>0</v>
      </c>
      <c r="AR6" s="294"/>
      <c r="AS6" s="311">
        <f t="shared" si="16"/>
        <v>0</v>
      </c>
      <c r="AT6" s="293">
        <f>_xlfn.XLOOKUP($A6,'d15'!$AD$3:$AD$87,'d15'!$AE$3:$AE$87)</f>
        <v>0</v>
      </c>
      <c r="AU6" s="294"/>
      <c r="AV6" s="311">
        <f t="shared" si="17"/>
        <v>0</v>
      </c>
      <c r="AW6" s="293">
        <f>_xlfn.XLOOKUP($A6,'d16'!$AD$3:$AD$87,'d16'!$AE$3:$AE$87)</f>
        <v>0</v>
      </c>
      <c r="AX6" s="294"/>
      <c r="AY6" s="311">
        <f t="shared" si="18"/>
        <v>0</v>
      </c>
      <c r="AZ6" s="293">
        <f>_xlfn.XLOOKUP($A6,'d17'!$AD$3:$AD$87,'d17'!$AE$3:$AE$87)</f>
        <v>0</v>
      </c>
      <c r="BA6" s="294"/>
      <c r="BB6" s="311">
        <f t="shared" si="19"/>
        <v>0</v>
      </c>
      <c r="BC6" s="293">
        <f>_xlfn.XLOOKUP($A6,'d18'!$AD$3:$AD$87,'d18'!$AE$3:$AE$87)</f>
        <v>0</v>
      </c>
      <c r="BD6" s="294"/>
      <c r="BE6" s="311">
        <f t="shared" si="20"/>
        <v>0</v>
      </c>
      <c r="BF6" s="293">
        <f>_xlfn.XLOOKUP($A6,'d19'!$AD$3:$AD$87,'d19'!$AE$3:$AE$87)</f>
        <v>0</v>
      </c>
      <c r="BG6" s="294"/>
      <c r="BH6" s="311">
        <f t="shared" si="21"/>
        <v>0</v>
      </c>
      <c r="BI6" s="293">
        <f>_xlfn.XLOOKUP($A6,'d20'!$AD$3:$AD$87,'d20'!$AE$3:$AE$87)</f>
        <v>0</v>
      </c>
      <c r="BJ6" s="294"/>
      <c r="BK6" s="311">
        <f t="shared" si="22"/>
        <v>0</v>
      </c>
      <c r="BL6" s="293">
        <f>_xlfn.XLOOKUP($A6,'d21'!$AD$3:$AD$87,'d21'!$AE$3:$AE$87)</f>
        <v>0</v>
      </c>
      <c r="BM6" s="294"/>
      <c r="BN6" s="311">
        <f t="shared" si="23"/>
        <v>0</v>
      </c>
      <c r="BO6" s="293">
        <f>_xlfn.XLOOKUP($A6,'d22'!$AD$3:$AD$87,'d22'!$AE$3:$AE$87)</f>
        <v>0</v>
      </c>
      <c r="BP6" s="294"/>
      <c r="BQ6" s="311">
        <f t="shared" si="24"/>
        <v>0</v>
      </c>
      <c r="BR6" s="293">
        <f>_xlfn.XLOOKUP($A6,'d23'!$AD$3:$AD$87,'d23'!$AE$3:$AE$87)</f>
        <v>0</v>
      </c>
      <c r="BS6" s="294"/>
      <c r="BT6" s="311">
        <f t="shared" si="25"/>
        <v>0</v>
      </c>
      <c r="BU6" s="293">
        <f>_xlfn.XLOOKUP($A6,'d24'!$AD$3:$AD$87,'d24'!$AE$3:$AE$87)</f>
        <v>0</v>
      </c>
      <c r="BV6" s="294"/>
      <c r="BW6" s="311">
        <f t="shared" si="26"/>
        <v>0</v>
      </c>
      <c r="BX6" s="293">
        <f>_xlfn.XLOOKUP($A6,'d25'!$AD$3:$AD$87,'d25'!$AE$3:$AE$87)</f>
        <v>0</v>
      </c>
      <c r="BY6" s="294"/>
      <c r="BZ6" s="311">
        <f t="shared" si="27"/>
        <v>0</v>
      </c>
      <c r="CA6" s="293">
        <f>_xlfn.XLOOKUP($A6,'d26'!$AD$3:$AD$87,'d26'!$AE$3:$AE$87)</f>
        <v>0</v>
      </c>
      <c r="CB6" s="294"/>
      <c r="CC6" s="311">
        <f t="shared" si="28"/>
        <v>0</v>
      </c>
      <c r="CD6" s="293">
        <f>_xlfn.XLOOKUP($A6,'d27'!$AD$3:$AD$87,'d27'!$AE$3:$AE$87)</f>
        <v>0</v>
      </c>
      <c r="CE6" s="294"/>
      <c r="CF6" s="311">
        <f t="shared" si="29"/>
        <v>0</v>
      </c>
      <c r="CG6" s="293">
        <f>_xlfn.XLOOKUP($A6,'d28'!$AD$3:$AD$87,'d28'!$AE$3:$AE$87)</f>
        <v>0</v>
      </c>
      <c r="CH6" s="294"/>
      <c r="CI6" s="311">
        <f t="shared" si="30"/>
        <v>0</v>
      </c>
      <c r="CJ6" s="293">
        <f>_xlfn.XLOOKUP($A6,'d29'!$AD$3:$AD$87,'d29'!$AE$3:$AE$87)</f>
        <v>0</v>
      </c>
      <c r="CK6" s="294"/>
      <c r="CL6" s="311">
        <f t="shared" si="31"/>
        <v>0</v>
      </c>
      <c r="CM6" s="293">
        <f>_xlfn.XLOOKUP($A6,'d30'!$AD$3:$AD$87,'d30'!$AE$3:$AE$87)</f>
        <v>0</v>
      </c>
      <c r="CN6" s="294"/>
      <c r="CO6" s="311">
        <f t="shared" si="32"/>
        <v>0</v>
      </c>
      <c r="CP6" s="293">
        <f>_xlfn.XLOOKUP($A6,'d31'!$AD$3:$AD$87,'d31'!$AE$3:$AE$87)</f>
        <v>0</v>
      </c>
      <c r="CQ6" s="294"/>
      <c r="CR6" s="311">
        <f t="shared" si="33"/>
        <v>0</v>
      </c>
      <c r="CT6" s="295">
        <f t="shared" si="34"/>
        <v>0</v>
      </c>
      <c r="CU6" s="295">
        <f t="shared" si="0"/>
        <v>0</v>
      </c>
      <c r="CV6" s="296">
        <f t="shared" si="1"/>
        <v>0</v>
      </c>
      <c r="CW6" s="295">
        <f t="shared" si="2"/>
        <v>0</v>
      </c>
      <c r="CX6" s="295">
        <f t="shared" si="2"/>
        <v>0</v>
      </c>
    </row>
    <row r="7" spans="1:102" x14ac:dyDescent="0.25">
      <c r="A7" s="128" t="s">
        <v>2</v>
      </c>
      <c r="B7" s="131" t="s">
        <v>182</v>
      </c>
      <c r="D7" s="240">
        <f>_xlfn.XLOOKUP($A7,'d1'!$AD$3:$AD$87,'d1'!$AE$3:$AE$87)</f>
        <v>0</v>
      </c>
      <c r="E7" s="241"/>
      <c r="F7" s="311">
        <f t="shared" si="3"/>
        <v>0</v>
      </c>
      <c r="G7" s="240">
        <f>_xlfn.XLOOKUP($A7,'d2'!$AD$3:$AD$87,'d2'!$AE$3:$AE$87)</f>
        <v>0</v>
      </c>
      <c r="H7" s="241"/>
      <c r="I7" s="311">
        <f t="shared" si="4"/>
        <v>0</v>
      </c>
      <c r="J7" s="240">
        <f>_xlfn.XLOOKUP($A7,'d3'!$AD$3:$AD$87,'d3'!$AE$3:$AE$87)</f>
        <v>0</v>
      </c>
      <c r="K7" s="241"/>
      <c r="L7" s="311">
        <f t="shared" si="5"/>
        <v>0</v>
      </c>
      <c r="M7" s="240">
        <f>_xlfn.XLOOKUP($A7,'d4'!$AD$3:$AD$87,'d4'!$AE$3:$AE$87)</f>
        <v>0</v>
      </c>
      <c r="N7" s="241"/>
      <c r="O7" s="311">
        <f t="shared" si="6"/>
        <v>0</v>
      </c>
      <c r="P7" s="240">
        <f>_xlfn.XLOOKUP($A7,'d5'!$AD$3:$AD$87,'d5'!$AE$3:$AE$87)</f>
        <v>0</v>
      </c>
      <c r="Q7" s="241"/>
      <c r="R7" s="311">
        <f t="shared" si="7"/>
        <v>0</v>
      </c>
      <c r="S7" s="240">
        <f>_xlfn.XLOOKUP($A7,'d6'!$AD$3:$AD$87,'d6'!$AE$3:$AE$87)</f>
        <v>0</v>
      </c>
      <c r="T7" s="241"/>
      <c r="U7" s="311">
        <f t="shared" si="8"/>
        <v>0</v>
      </c>
      <c r="V7" s="240">
        <f>_xlfn.XLOOKUP($A7,'d7'!$AD$3:$AD$87,'d7'!$AE$3:$AE$87)</f>
        <v>0</v>
      </c>
      <c r="W7" s="241"/>
      <c r="X7" s="311">
        <f t="shared" si="9"/>
        <v>0</v>
      </c>
      <c r="Y7" s="240">
        <f>_xlfn.XLOOKUP($A7,'d8'!$AD$3:$AD$87,'d8'!$AE$3:$AE$87)</f>
        <v>0</v>
      </c>
      <c r="Z7" s="241"/>
      <c r="AA7" s="311">
        <f t="shared" si="10"/>
        <v>0</v>
      </c>
      <c r="AB7" s="240">
        <f>_xlfn.XLOOKUP($A7,'d9'!$AD$3:$AD$87,'d9'!$AE$3:$AE$87)</f>
        <v>0</v>
      </c>
      <c r="AC7" s="241"/>
      <c r="AD7" s="311">
        <f t="shared" si="11"/>
        <v>0</v>
      </c>
      <c r="AE7" s="240">
        <f>_xlfn.XLOOKUP($A7,'d10'!$AD$3:$AD$87,'d10'!$AE$3:$AE$87)</f>
        <v>0</v>
      </c>
      <c r="AF7" s="241"/>
      <c r="AG7" s="311">
        <f t="shared" si="12"/>
        <v>0</v>
      </c>
      <c r="AH7" s="240">
        <f>_xlfn.XLOOKUP($A7,'d11'!$AD$3:$AD$87,'d11'!$AE$3:$AE$87)</f>
        <v>0</v>
      </c>
      <c r="AI7" s="241"/>
      <c r="AJ7" s="311">
        <f t="shared" si="13"/>
        <v>0</v>
      </c>
      <c r="AK7" s="240">
        <f>_xlfn.XLOOKUP($A7,'d12'!$AD$3:$AD$87,'d12'!$AE$3:$AE$87)</f>
        <v>0</v>
      </c>
      <c r="AL7" s="241"/>
      <c r="AM7" s="311">
        <f t="shared" si="14"/>
        <v>0</v>
      </c>
      <c r="AN7" s="240">
        <f>_xlfn.XLOOKUP($A7,'d13'!$AD$3:$AD$87,'d13'!$AE$3:$AE$87)</f>
        <v>0</v>
      </c>
      <c r="AO7" s="241"/>
      <c r="AP7" s="311">
        <f t="shared" si="15"/>
        <v>0</v>
      </c>
      <c r="AQ7" s="240">
        <f>_xlfn.XLOOKUP($A7,'d14'!$AD$3:$AD$87,'d14'!$AE$3:$AE$87)</f>
        <v>0</v>
      </c>
      <c r="AR7" s="241"/>
      <c r="AS7" s="311">
        <f t="shared" si="16"/>
        <v>0</v>
      </c>
      <c r="AT7" s="240">
        <f>_xlfn.XLOOKUP($A7,'d15'!$AD$3:$AD$87,'d15'!$AE$3:$AE$87)</f>
        <v>0</v>
      </c>
      <c r="AU7" s="241"/>
      <c r="AV7" s="311">
        <f t="shared" si="17"/>
        <v>0</v>
      </c>
      <c r="AW7" s="240">
        <f>_xlfn.XLOOKUP($A7,'d16'!$AD$3:$AD$87,'d16'!$AE$3:$AE$87)</f>
        <v>0</v>
      </c>
      <c r="AX7" s="241"/>
      <c r="AY7" s="311">
        <f t="shared" si="18"/>
        <v>0</v>
      </c>
      <c r="AZ7" s="240">
        <f>_xlfn.XLOOKUP($A7,'d17'!$AD$3:$AD$87,'d17'!$AE$3:$AE$87)</f>
        <v>0</v>
      </c>
      <c r="BA7" s="241"/>
      <c r="BB7" s="311">
        <f t="shared" si="19"/>
        <v>0</v>
      </c>
      <c r="BC7" s="240">
        <f>_xlfn.XLOOKUP($A7,'d18'!$AD$3:$AD$87,'d18'!$AE$3:$AE$87)</f>
        <v>0</v>
      </c>
      <c r="BD7" s="241"/>
      <c r="BE7" s="311">
        <f t="shared" si="20"/>
        <v>0</v>
      </c>
      <c r="BF7" s="240">
        <f>_xlfn.XLOOKUP($A7,'d19'!$AD$3:$AD$87,'d19'!$AE$3:$AE$87)</f>
        <v>0</v>
      </c>
      <c r="BG7" s="241"/>
      <c r="BH7" s="311">
        <f t="shared" si="21"/>
        <v>0</v>
      </c>
      <c r="BI7" s="240">
        <f>_xlfn.XLOOKUP($A7,'d20'!$AD$3:$AD$87,'d20'!$AE$3:$AE$87)</f>
        <v>0</v>
      </c>
      <c r="BJ7" s="241"/>
      <c r="BK7" s="311">
        <f t="shared" si="22"/>
        <v>0</v>
      </c>
      <c r="BL7" s="240">
        <f>_xlfn.XLOOKUP($A7,'d21'!$AD$3:$AD$87,'d21'!$AE$3:$AE$87)</f>
        <v>0</v>
      </c>
      <c r="BM7" s="241"/>
      <c r="BN7" s="311">
        <f t="shared" si="23"/>
        <v>0</v>
      </c>
      <c r="BO7" s="240">
        <f>_xlfn.XLOOKUP($A7,'d22'!$AD$3:$AD$87,'d22'!$AE$3:$AE$87)</f>
        <v>0</v>
      </c>
      <c r="BP7" s="241"/>
      <c r="BQ7" s="311">
        <f t="shared" si="24"/>
        <v>0</v>
      </c>
      <c r="BR7" s="240">
        <f>_xlfn.XLOOKUP($A7,'d23'!$AD$3:$AD$87,'d23'!$AE$3:$AE$87)</f>
        <v>0</v>
      </c>
      <c r="BS7" s="241"/>
      <c r="BT7" s="311">
        <f t="shared" si="25"/>
        <v>0</v>
      </c>
      <c r="BU7" s="240">
        <f>_xlfn.XLOOKUP($A7,'d24'!$AD$3:$AD$87,'d24'!$AE$3:$AE$87)</f>
        <v>0</v>
      </c>
      <c r="BV7" s="241"/>
      <c r="BW7" s="311">
        <f t="shared" si="26"/>
        <v>0</v>
      </c>
      <c r="BX7" s="240">
        <f>_xlfn.XLOOKUP($A7,'d25'!$AD$3:$AD$87,'d25'!$AE$3:$AE$87)</f>
        <v>0</v>
      </c>
      <c r="BY7" s="241"/>
      <c r="BZ7" s="311">
        <f t="shared" si="27"/>
        <v>0</v>
      </c>
      <c r="CA7" s="240">
        <f>_xlfn.XLOOKUP($A7,'d26'!$AD$3:$AD$87,'d26'!$AE$3:$AE$87)</f>
        <v>0</v>
      </c>
      <c r="CB7" s="241"/>
      <c r="CC7" s="311">
        <f t="shared" si="28"/>
        <v>0</v>
      </c>
      <c r="CD7" s="240">
        <f>_xlfn.XLOOKUP($A7,'d27'!$AD$3:$AD$87,'d27'!$AE$3:$AE$87)</f>
        <v>0</v>
      </c>
      <c r="CE7" s="241"/>
      <c r="CF7" s="311">
        <f t="shared" si="29"/>
        <v>0</v>
      </c>
      <c r="CG7" s="240">
        <f>_xlfn.XLOOKUP($A7,'d28'!$AD$3:$AD$87,'d28'!$AE$3:$AE$87)</f>
        <v>0</v>
      </c>
      <c r="CH7" s="241"/>
      <c r="CI7" s="311">
        <f t="shared" si="30"/>
        <v>0</v>
      </c>
      <c r="CJ7" s="240">
        <f>_xlfn.XLOOKUP($A7,'d29'!$AD$3:$AD$87,'d29'!$AE$3:$AE$87)</f>
        <v>0</v>
      </c>
      <c r="CK7" s="241"/>
      <c r="CL7" s="311">
        <f t="shared" si="31"/>
        <v>0</v>
      </c>
      <c r="CM7" s="240">
        <f>_xlfn.XLOOKUP($A7,'d30'!$AD$3:$AD$87,'d30'!$AE$3:$AE$87)</f>
        <v>0</v>
      </c>
      <c r="CN7" s="241"/>
      <c r="CO7" s="311">
        <f t="shared" si="32"/>
        <v>0</v>
      </c>
      <c r="CP7" s="240">
        <f>_xlfn.XLOOKUP($A7,'d31'!$AD$3:$AD$87,'d31'!$AE$3:$AE$87)</f>
        <v>0</v>
      </c>
      <c r="CQ7" s="241"/>
      <c r="CR7" s="311">
        <f t="shared" si="33"/>
        <v>0</v>
      </c>
      <c r="CT7" s="242">
        <f t="shared" si="34"/>
        <v>0</v>
      </c>
      <c r="CU7" s="242">
        <f t="shared" si="0"/>
        <v>0</v>
      </c>
      <c r="CV7" s="243">
        <f t="shared" si="1"/>
        <v>0</v>
      </c>
      <c r="CW7" s="239">
        <f t="shared" si="2"/>
        <v>0</v>
      </c>
      <c r="CX7" s="239">
        <f t="shared" si="2"/>
        <v>0</v>
      </c>
    </row>
    <row r="8" spans="1:102" x14ac:dyDescent="0.25">
      <c r="A8" s="128" t="s">
        <v>3</v>
      </c>
      <c r="B8" s="131" t="s">
        <v>184</v>
      </c>
      <c r="D8" s="240">
        <f>_xlfn.XLOOKUP($A8,'d1'!$AD$3:$AD$87,'d1'!$AE$3:$AE$87)</f>
        <v>0</v>
      </c>
      <c r="E8" s="241"/>
      <c r="F8" s="311">
        <f t="shared" si="3"/>
        <v>0</v>
      </c>
      <c r="G8" s="240">
        <f>_xlfn.XLOOKUP($A8,'d2'!$AD$3:$AD$87,'d2'!$AE$3:$AE$87)</f>
        <v>0</v>
      </c>
      <c r="H8" s="241"/>
      <c r="I8" s="311">
        <f t="shared" si="4"/>
        <v>0</v>
      </c>
      <c r="J8" s="240">
        <f>_xlfn.XLOOKUP($A8,'d3'!$AD$3:$AD$87,'d3'!$AE$3:$AE$87)</f>
        <v>0</v>
      </c>
      <c r="K8" s="241"/>
      <c r="L8" s="311">
        <f t="shared" si="5"/>
        <v>0</v>
      </c>
      <c r="M8" s="240">
        <f>_xlfn.XLOOKUP($A8,'d4'!$AD$3:$AD$87,'d4'!$AE$3:$AE$87)</f>
        <v>0</v>
      </c>
      <c r="N8" s="241"/>
      <c r="O8" s="311">
        <f t="shared" si="6"/>
        <v>0</v>
      </c>
      <c r="P8" s="240">
        <f>_xlfn.XLOOKUP($A8,'d5'!$AD$3:$AD$87,'d5'!$AE$3:$AE$87)</f>
        <v>0</v>
      </c>
      <c r="Q8" s="241"/>
      <c r="R8" s="311">
        <f t="shared" si="7"/>
        <v>0</v>
      </c>
      <c r="S8" s="240">
        <f>_xlfn.XLOOKUP($A8,'d6'!$AD$3:$AD$87,'d6'!$AE$3:$AE$87)</f>
        <v>0</v>
      </c>
      <c r="T8" s="241"/>
      <c r="U8" s="311">
        <f t="shared" si="8"/>
        <v>0</v>
      </c>
      <c r="V8" s="240">
        <f>_xlfn.XLOOKUP($A8,'d7'!$AD$3:$AD$87,'d7'!$AE$3:$AE$87)</f>
        <v>0</v>
      </c>
      <c r="W8" s="241"/>
      <c r="X8" s="311">
        <f t="shared" si="9"/>
        <v>0</v>
      </c>
      <c r="Y8" s="240">
        <f>_xlfn.XLOOKUP($A8,'d8'!$AD$3:$AD$87,'d8'!$AE$3:$AE$87)</f>
        <v>0</v>
      </c>
      <c r="Z8" s="241"/>
      <c r="AA8" s="311">
        <f t="shared" si="10"/>
        <v>0</v>
      </c>
      <c r="AB8" s="240">
        <f>_xlfn.XLOOKUP($A8,'d9'!$AD$3:$AD$87,'d9'!$AE$3:$AE$87)</f>
        <v>0</v>
      </c>
      <c r="AC8" s="241"/>
      <c r="AD8" s="311">
        <f t="shared" si="11"/>
        <v>0</v>
      </c>
      <c r="AE8" s="240">
        <f>_xlfn.XLOOKUP($A8,'d10'!$AD$3:$AD$87,'d10'!$AE$3:$AE$87)</f>
        <v>0</v>
      </c>
      <c r="AF8" s="241"/>
      <c r="AG8" s="311">
        <f t="shared" si="12"/>
        <v>0</v>
      </c>
      <c r="AH8" s="240">
        <f>_xlfn.XLOOKUP($A8,'d11'!$AD$3:$AD$87,'d11'!$AE$3:$AE$87)</f>
        <v>0</v>
      </c>
      <c r="AI8" s="241"/>
      <c r="AJ8" s="311">
        <f t="shared" si="13"/>
        <v>0</v>
      </c>
      <c r="AK8" s="240">
        <f>_xlfn.XLOOKUP($A8,'d12'!$AD$3:$AD$87,'d12'!$AE$3:$AE$87)</f>
        <v>0</v>
      </c>
      <c r="AL8" s="241"/>
      <c r="AM8" s="311">
        <f t="shared" si="14"/>
        <v>0</v>
      </c>
      <c r="AN8" s="240">
        <f>_xlfn.XLOOKUP($A8,'d13'!$AD$3:$AD$87,'d13'!$AE$3:$AE$87)</f>
        <v>0</v>
      </c>
      <c r="AO8" s="241"/>
      <c r="AP8" s="311">
        <f t="shared" si="15"/>
        <v>0</v>
      </c>
      <c r="AQ8" s="240">
        <f>_xlfn.XLOOKUP($A8,'d14'!$AD$3:$AD$87,'d14'!$AE$3:$AE$87)</f>
        <v>0</v>
      </c>
      <c r="AR8" s="241"/>
      <c r="AS8" s="311">
        <f t="shared" si="16"/>
        <v>0</v>
      </c>
      <c r="AT8" s="240">
        <f>_xlfn.XLOOKUP($A8,'d15'!$AD$3:$AD$87,'d15'!$AE$3:$AE$87)</f>
        <v>0</v>
      </c>
      <c r="AU8" s="241"/>
      <c r="AV8" s="311">
        <f t="shared" si="17"/>
        <v>0</v>
      </c>
      <c r="AW8" s="240">
        <f>_xlfn.XLOOKUP($A8,'d16'!$AD$3:$AD$87,'d16'!$AE$3:$AE$87)</f>
        <v>0</v>
      </c>
      <c r="AX8" s="241"/>
      <c r="AY8" s="311">
        <f t="shared" si="18"/>
        <v>0</v>
      </c>
      <c r="AZ8" s="240">
        <f>_xlfn.XLOOKUP($A8,'d17'!$AD$3:$AD$87,'d17'!$AE$3:$AE$87)</f>
        <v>0</v>
      </c>
      <c r="BA8" s="241"/>
      <c r="BB8" s="311">
        <f t="shared" si="19"/>
        <v>0</v>
      </c>
      <c r="BC8" s="240">
        <f>_xlfn.XLOOKUP($A8,'d18'!$AD$3:$AD$87,'d18'!$AE$3:$AE$87)</f>
        <v>0</v>
      </c>
      <c r="BD8" s="241"/>
      <c r="BE8" s="311">
        <f t="shared" si="20"/>
        <v>0</v>
      </c>
      <c r="BF8" s="240">
        <f>_xlfn.XLOOKUP($A8,'d19'!$AD$3:$AD$87,'d19'!$AE$3:$AE$87)</f>
        <v>0</v>
      </c>
      <c r="BG8" s="241"/>
      <c r="BH8" s="311">
        <f t="shared" si="21"/>
        <v>0</v>
      </c>
      <c r="BI8" s="240">
        <f>_xlfn.XLOOKUP($A8,'d20'!$AD$3:$AD$87,'d20'!$AE$3:$AE$87)</f>
        <v>0</v>
      </c>
      <c r="BJ8" s="241"/>
      <c r="BK8" s="311">
        <f t="shared" si="22"/>
        <v>0</v>
      </c>
      <c r="BL8" s="240">
        <f>_xlfn.XLOOKUP($A8,'d21'!$AD$3:$AD$87,'d21'!$AE$3:$AE$87)</f>
        <v>0</v>
      </c>
      <c r="BM8" s="241"/>
      <c r="BN8" s="311">
        <f t="shared" si="23"/>
        <v>0</v>
      </c>
      <c r="BO8" s="240">
        <f>_xlfn.XLOOKUP($A8,'d22'!$AD$3:$AD$87,'d22'!$AE$3:$AE$87)</f>
        <v>0</v>
      </c>
      <c r="BP8" s="241"/>
      <c r="BQ8" s="311">
        <f t="shared" si="24"/>
        <v>0</v>
      </c>
      <c r="BR8" s="240">
        <f>_xlfn.XLOOKUP($A8,'d23'!$AD$3:$AD$87,'d23'!$AE$3:$AE$87)</f>
        <v>0</v>
      </c>
      <c r="BS8" s="241"/>
      <c r="BT8" s="311">
        <f t="shared" si="25"/>
        <v>0</v>
      </c>
      <c r="BU8" s="240">
        <f>_xlfn.XLOOKUP($A8,'d24'!$AD$3:$AD$87,'d24'!$AE$3:$AE$87)</f>
        <v>0</v>
      </c>
      <c r="BV8" s="241"/>
      <c r="BW8" s="311">
        <f t="shared" si="26"/>
        <v>0</v>
      </c>
      <c r="BX8" s="240">
        <f>_xlfn.XLOOKUP($A8,'d25'!$AD$3:$AD$87,'d25'!$AE$3:$AE$87)</f>
        <v>0</v>
      </c>
      <c r="BY8" s="241"/>
      <c r="BZ8" s="311">
        <f t="shared" si="27"/>
        <v>0</v>
      </c>
      <c r="CA8" s="240">
        <f>_xlfn.XLOOKUP($A8,'d26'!$AD$3:$AD$87,'d26'!$AE$3:$AE$87)</f>
        <v>0</v>
      </c>
      <c r="CB8" s="241"/>
      <c r="CC8" s="311">
        <f t="shared" si="28"/>
        <v>0</v>
      </c>
      <c r="CD8" s="240">
        <f>_xlfn.XLOOKUP($A8,'d27'!$AD$3:$AD$87,'d27'!$AE$3:$AE$87)</f>
        <v>0</v>
      </c>
      <c r="CE8" s="241"/>
      <c r="CF8" s="311">
        <f t="shared" si="29"/>
        <v>0</v>
      </c>
      <c r="CG8" s="240">
        <f>_xlfn.XLOOKUP($A8,'d28'!$AD$3:$AD$87,'d28'!$AE$3:$AE$87)</f>
        <v>0</v>
      </c>
      <c r="CH8" s="241"/>
      <c r="CI8" s="311">
        <f t="shared" si="30"/>
        <v>0</v>
      </c>
      <c r="CJ8" s="240">
        <f>_xlfn.XLOOKUP($A8,'d29'!$AD$3:$AD$87,'d29'!$AE$3:$AE$87)</f>
        <v>0</v>
      </c>
      <c r="CK8" s="241"/>
      <c r="CL8" s="311">
        <f t="shared" si="31"/>
        <v>0</v>
      </c>
      <c r="CM8" s="240">
        <f>_xlfn.XLOOKUP($A8,'d30'!$AD$3:$AD$87,'d30'!$AE$3:$AE$87)</f>
        <v>0</v>
      </c>
      <c r="CN8" s="241"/>
      <c r="CO8" s="311">
        <f t="shared" si="32"/>
        <v>0</v>
      </c>
      <c r="CP8" s="240">
        <f>_xlfn.XLOOKUP($A8,'d31'!$AD$3:$AD$87,'d31'!$AE$3:$AE$87)</f>
        <v>0</v>
      </c>
      <c r="CQ8" s="241"/>
      <c r="CR8" s="311">
        <f t="shared" si="33"/>
        <v>0</v>
      </c>
      <c r="CT8" s="242">
        <f t="shared" si="34"/>
        <v>0</v>
      </c>
      <c r="CU8" s="242">
        <f t="shared" si="0"/>
        <v>0</v>
      </c>
      <c r="CV8" s="243">
        <f t="shared" si="1"/>
        <v>0</v>
      </c>
      <c r="CW8" s="239">
        <f t="shared" si="2"/>
        <v>0</v>
      </c>
      <c r="CX8" s="239">
        <f t="shared" si="2"/>
        <v>0</v>
      </c>
    </row>
    <row r="9" spans="1:102" x14ac:dyDescent="0.25">
      <c r="A9" s="128" t="s">
        <v>80</v>
      </c>
      <c r="B9" s="131" t="s">
        <v>185</v>
      </c>
      <c r="D9" s="240">
        <f>_xlfn.XLOOKUP($A9,'d1'!$AD$3:$AD$87,'d1'!$AE$3:$AE$87)</f>
        <v>0</v>
      </c>
      <c r="E9" s="241"/>
      <c r="F9" s="311">
        <f t="shared" si="3"/>
        <v>0</v>
      </c>
      <c r="G9" s="240">
        <f>_xlfn.XLOOKUP($A9,'d2'!$AD$3:$AD$87,'d2'!$AE$3:$AE$87)</f>
        <v>0</v>
      </c>
      <c r="H9" s="241"/>
      <c r="I9" s="311">
        <f t="shared" si="4"/>
        <v>0</v>
      </c>
      <c r="J9" s="240">
        <f>_xlfn.XLOOKUP($A9,'d3'!$AD$3:$AD$87,'d3'!$AE$3:$AE$87)</f>
        <v>0</v>
      </c>
      <c r="K9" s="241"/>
      <c r="L9" s="311">
        <f t="shared" si="5"/>
        <v>0</v>
      </c>
      <c r="M9" s="240">
        <f>_xlfn.XLOOKUP($A9,'d4'!$AD$3:$AD$87,'d4'!$AE$3:$AE$87)</f>
        <v>0</v>
      </c>
      <c r="N9" s="241"/>
      <c r="O9" s="311">
        <f t="shared" si="6"/>
        <v>0</v>
      </c>
      <c r="P9" s="240">
        <f>_xlfn.XLOOKUP($A9,'d5'!$AD$3:$AD$87,'d5'!$AE$3:$AE$87)</f>
        <v>0</v>
      </c>
      <c r="Q9" s="241"/>
      <c r="R9" s="311">
        <f t="shared" si="7"/>
        <v>0</v>
      </c>
      <c r="S9" s="240">
        <f>_xlfn.XLOOKUP($A9,'d6'!$AD$3:$AD$87,'d6'!$AE$3:$AE$87)</f>
        <v>0</v>
      </c>
      <c r="T9" s="241"/>
      <c r="U9" s="311">
        <f t="shared" si="8"/>
        <v>0</v>
      </c>
      <c r="V9" s="240">
        <f>_xlfn.XLOOKUP($A9,'d7'!$AD$3:$AD$87,'d7'!$AE$3:$AE$87)</f>
        <v>0</v>
      </c>
      <c r="W9" s="241"/>
      <c r="X9" s="311">
        <f t="shared" si="9"/>
        <v>0</v>
      </c>
      <c r="Y9" s="240">
        <f>_xlfn.XLOOKUP($A9,'d8'!$AD$3:$AD$87,'d8'!$AE$3:$AE$87)</f>
        <v>0</v>
      </c>
      <c r="Z9" s="241"/>
      <c r="AA9" s="311">
        <f t="shared" si="10"/>
        <v>0</v>
      </c>
      <c r="AB9" s="240">
        <f>_xlfn.XLOOKUP($A9,'d9'!$AD$3:$AD$87,'d9'!$AE$3:$AE$87)</f>
        <v>0</v>
      </c>
      <c r="AC9" s="241"/>
      <c r="AD9" s="311">
        <f t="shared" si="11"/>
        <v>0</v>
      </c>
      <c r="AE9" s="240">
        <f>_xlfn.XLOOKUP($A9,'d10'!$AD$3:$AD$87,'d10'!$AE$3:$AE$87)</f>
        <v>0</v>
      </c>
      <c r="AF9" s="241"/>
      <c r="AG9" s="311">
        <f t="shared" si="12"/>
        <v>0</v>
      </c>
      <c r="AH9" s="240">
        <f>_xlfn.XLOOKUP($A9,'d11'!$AD$3:$AD$87,'d11'!$AE$3:$AE$87)</f>
        <v>0</v>
      </c>
      <c r="AI9" s="241"/>
      <c r="AJ9" s="311">
        <f t="shared" si="13"/>
        <v>0</v>
      </c>
      <c r="AK9" s="240">
        <f>_xlfn.XLOOKUP($A9,'d12'!$AD$3:$AD$87,'d12'!$AE$3:$AE$87)</f>
        <v>0</v>
      </c>
      <c r="AL9" s="241"/>
      <c r="AM9" s="311">
        <f t="shared" si="14"/>
        <v>0</v>
      </c>
      <c r="AN9" s="240">
        <f>_xlfn.XLOOKUP($A9,'d13'!$AD$3:$AD$87,'d13'!$AE$3:$AE$87)</f>
        <v>0</v>
      </c>
      <c r="AO9" s="241"/>
      <c r="AP9" s="311">
        <f t="shared" si="15"/>
        <v>0</v>
      </c>
      <c r="AQ9" s="240">
        <f>_xlfn.XLOOKUP($A9,'d14'!$AD$3:$AD$87,'d14'!$AE$3:$AE$87)</f>
        <v>0</v>
      </c>
      <c r="AR9" s="241"/>
      <c r="AS9" s="311">
        <f t="shared" si="16"/>
        <v>0</v>
      </c>
      <c r="AT9" s="240">
        <f>_xlfn.XLOOKUP($A9,'d15'!$AD$3:$AD$87,'d15'!$AE$3:$AE$87)</f>
        <v>0</v>
      </c>
      <c r="AU9" s="241"/>
      <c r="AV9" s="311">
        <f t="shared" si="17"/>
        <v>0</v>
      </c>
      <c r="AW9" s="240">
        <f>_xlfn.XLOOKUP($A9,'d16'!$AD$3:$AD$87,'d16'!$AE$3:$AE$87)</f>
        <v>0</v>
      </c>
      <c r="AX9" s="241"/>
      <c r="AY9" s="311">
        <f t="shared" si="18"/>
        <v>0</v>
      </c>
      <c r="AZ9" s="240">
        <f>_xlfn.XLOOKUP($A9,'d17'!$AD$3:$AD$87,'d17'!$AE$3:$AE$87)</f>
        <v>0</v>
      </c>
      <c r="BA9" s="241"/>
      <c r="BB9" s="311">
        <f t="shared" si="19"/>
        <v>0</v>
      </c>
      <c r="BC9" s="240">
        <f>_xlfn.XLOOKUP($A9,'d18'!$AD$3:$AD$87,'d18'!$AE$3:$AE$87)</f>
        <v>0</v>
      </c>
      <c r="BD9" s="241"/>
      <c r="BE9" s="311">
        <f t="shared" si="20"/>
        <v>0</v>
      </c>
      <c r="BF9" s="240">
        <f>_xlfn.XLOOKUP($A9,'d19'!$AD$3:$AD$87,'d19'!$AE$3:$AE$87)</f>
        <v>0</v>
      </c>
      <c r="BG9" s="241"/>
      <c r="BH9" s="311">
        <f t="shared" si="21"/>
        <v>0</v>
      </c>
      <c r="BI9" s="240">
        <f>_xlfn.XLOOKUP($A9,'d20'!$AD$3:$AD$87,'d20'!$AE$3:$AE$87)</f>
        <v>0</v>
      </c>
      <c r="BJ9" s="241"/>
      <c r="BK9" s="311">
        <f t="shared" si="22"/>
        <v>0</v>
      </c>
      <c r="BL9" s="240">
        <f>_xlfn.XLOOKUP($A9,'d21'!$AD$3:$AD$87,'d21'!$AE$3:$AE$87)</f>
        <v>0</v>
      </c>
      <c r="BM9" s="241"/>
      <c r="BN9" s="311">
        <f t="shared" si="23"/>
        <v>0</v>
      </c>
      <c r="BO9" s="240">
        <f>_xlfn.XLOOKUP($A9,'d22'!$AD$3:$AD$87,'d22'!$AE$3:$AE$87)</f>
        <v>0</v>
      </c>
      <c r="BP9" s="241"/>
      <c r="BQ9" s="311">
        <f t="shared" si="24"/>
        <v>0</v>
      </c>
      <c r="BR9" s="240">
        <f>_xlfn.XLOOKUP($A9,'d23'!$AD$3:$AD$87,'d23'!$AE$3:$AE$87)</f>
        <v>0</v>
      </c>
      <c r="BS9" s="241"/>
      <c r="BT9" s="311">
        <f t="shared" si="25"/>
        <v>0</v>
      </c>
      <c r="BU9" s="240">
        <f>_xlfn.XLOOKUP($A9,'d24'!$AD$3:$AD$87,'d24'!$AE$3:$AE$87)</f>
        <v>0</v>
      </c>
      <c r="BV9" s="241"/>
      <c r="BW9" s="311">
        <f t="shared" si="26"/>
        <v>0</v>
      </c>
      <c r="BX9" s="240">
        <f>_xlfn.XLOOKUP($A9,'d25'!$AD$3:$AD$87,'d25'!$AE$3:$AE$87)</f>
        <v>0</v>
      </c>
      <c r="BY9" s="241"/>
      <c r="BZ9" s="311">
        <f t="shared" si="27"/>
        <v>0</v>
      </c>
      <c r="CA9" s="240">
        <f>_xlfn.XLOOKUP($A9,'d26'!$AD$3:$AD$87,'d26'!$AE$3:$AE$87)</f>
        <v>0</v>
      </c>
      <c r="CB9" s="241"/>
      <c r="CC9" s="311">
        <f t="shared" si="28"/>
        <v>0</v>
      </c>
      <c r="CD9" s="240">
        <f>_xlfn.XLOOKUP($A9,'d27'!$AD$3:$AD$87,'d27'!$AE$3:$AE$87)</f>
        <v>0</v>
      </c>
      <c r="CE9" s="241"/>
      <c r="CF9" s="311">
        <f t="shared" si="29"/>
        <v>0</v>
      </c>
      <c r="CG9" s="240">
        <f>_xlfn.XLOOKUP($A9,'d28'!$AD$3:$AD$87,'d28'!$AE$3:$AE$87)</f>
        <v>0</v>
      </c>
      <c r="CH9" s="241"/>
      <c r="CI9" s="311">
        <f t="shared" si="30"/>
        <v>0</v>
      </c>
      <c r="CJ9" s="240">
        <f>_xlfn.XLOOKUP($A9,'d29'!$AD$3:$AD$87,'d29'!$AE$3:$AE$87)</f>
        <v>0</v>
      </c>
      <c r="CK9" s="241"/>
      <c r="CL9" s="311">
        <f t="shared" si="31"/>
        <v>0</v>
      </c>
      <c r="CM9" s="240">
        <f>_xlfn.XLOOKUP($A9,'d30'!$AD$3:$AD$87,'d30'!$AE$3:$AE$87)</f>
        <v>0</v>
      </c>
      <c r="CN9" s="241"/>
      <c r="CO9" s="311">
        <f t="shared" si="32"/>
        <v>0</v>
      </c>
      <c r="CP9" s="240">
        <f>_xlfn.XLOOKUP($A9,'d31'!$AD$3:$AD$87,'d31'!$AE$3:$AE$87)</f>
        <v>0</v>
      </c>
      <c r="CQ9" s="241"/>
      <c r="CR9" s="311">
        <f t="shared" si="33"/>
        <v>0</v>
      </c>
      <c r="CT9" s="242">
        <f t="shared" si="34"/>
        <v>0</v>
      </c>
      <c r="CU9" s="242">
        <f t="shared" si="0"/>
        <v>0</v>
      </c>
      <c r="CV9" s="243">
        <f t="shared" si="1"/>
        <v>0</v>
      </c>
      <c r="CW9" s="239">
        <f t="shared" si="2"/>
        <v>0</v>
      </c>
      <c r="CX9" s="239">
        <f t="shared" si="2"/>
        <v>0</v>
      </c>
    </row>
    <row r="10" spans="1:102" x14ac:dyDescent="0.25">
      <c r="A10" s="128" t="s">
        <v>81</v>
      </c>
      <c r="B10" s="131" t="s">
        <v>185</v>
      </c>
      <c r="D10" s="240">
        <f>_xlfn.XLOOKUP($A10,'d1'!$AD$3:$AD$87,'d1'!$AE$3:$AE$87)</f>
        <v>0</v>
      </c>
      <c r="E10" s="241"/>
      <c r="F10" s="311">
        <f t="shared" si="3"/>
        <v>0</v>
      </c>
      <c r="G10" s="240">
        <f>_xlfn.XLOOKUP($A10,'d2'!$AD$3:$AD$87,'d2'!$AE$3:$AE$87)</f>
        <v>0</v>
      </c>
      <c r="H10" s="241"/>
      <c r="I10" s="311">
        <f t="shared" si="4"/>
        <v>0</v>
      </c>
      <c r="J10" s="240">
        <f>_xlfn.XLOOKUP($A10,'d3'!$AD$3:$AD$87,'d3'!$AE$3:$AE$87)</f>
        <v>0</v>
      </c>
      <c r="K10" s="241"/>
      <c r="L10" s="311">
        <f t="shared" si="5"/>
        <v>0</v>
      </c>
      <c r="M10" s="240">
        <f>_xlfn.XLOOKUP($A10,'d4'!$AD$3:$AD$87,'d4'!$AE$3:$AE$87)</f>
        <v>0</v>
      </c>
      <c r="N10" s="241"/>
      <c r="O10" s="311">
        <f t="shared" si="6"/>
        <v>0</v>
      </c>
      <c r="P10" s="240">
        <f>_xlfn.XLOOKUP($A10,'d5'!$AD$3:$AD$87,'d5'!$AE$3:$AE$87)</f>
        <v>0</v>
      </c>
      <c r="Q10" s="241"/>
      <c r="R10" s="311">
        <f t="shared" si="7"/>
        <v>0</v>
      </c>
      <c r="S10" s="240">
        <f>_xlfn.XLOOKUP($A10,'d6'!$AD$3:$AD$87,'d6'!$AE$3:$AE$87)</f>
        <v>0</v>
      </c>
      <c r="T10" s="241"/>
      <c r="U10" s="311">
        <f t="shared" si="8"/>
        <v>0</v>
      </c>
      <c r="V10" s="240">
        <f>_xlfn.XLOOKUP($A10,'d7'!$AD$3:$AD$87,'d7'!$AE$3:$AE$87)</f>
        <v>0</v>
      </c>
      <c r="W10" s="241"/>
      <c r="X10" s="311">
        <f t="shared" si="9"/>
        <v>0</v>
      </c>
      <c r="Y10" s="240">
        <f>_xlfn.XLOOKUP($A10,'d8'!$AD$3:$AD$87,'d8'!$AE$3:$AE$87)</f>
        <v>0</v>
      </c>
      <c r="Z10" s="241"/>
      <c r="AA10" s="311">
        <f t="shared" si="10"/>
        <v>0</v>
      </c>
      <c r="AB10" s="240">
        <f>_xlfn.XLOOKUP($A10,'d9'!$AD$3:$AD$87,'d9'!$AE$3:$AE$87)</f>
        <v>0</v>
      </c>
      <c r="AC10" s="241"/>
      <c r="AD10" s="311">
        <f t="shared" si="11"/>
        <v>0</v>
      </c>
      <c r="AE10" s="240">
        <f>_xlfn.XLOOKUP($A10,'d10'!$AD$3:$AD$87,'d10'!$AE$3:$AE$87)</f>
        <v>0</v>
      </c>
      <c r="AF10" s="241"/>
      <c r="AG10" s="311">
        <f t="shared" si="12"/>
        <v>0</v>
      </c>
      <c r="AH10" s="240">
        <f>_xlfn.XLOOKUP($A10,'d11'!$AD$3:$AD$87,'d11'!$AE$3:$AE$87)</f>
        <v>0</v>
      </c>
      <c r="AI10" s="241"/>
      <c r="AJ10" s="311">
        <f t="shared" si="13"/>
        <v>0</v>
      </c>
      <c r="AK10" s="240">
        <f>_xlfn.XLOOKUP($A10,'d12'!$AD$3:$AD$87,'d12'!$AE$3:$AE$87)</f>
        <v>0</v>
      </c>
      <c r="AL10" s="241"/>
      <c r="AM10" s="311">
        <f t="shared" si="14"/>
        <v>0</v>
      </c>
      <c r="AN10" s="240">
        <f>_xlfn.XLOOKUP($A10,'d13'!$AD$3:$AD$87,'d13'!$AE$3:$AE$87)</f>
        <v>0</v>
      </c>
      <c r="AO10" s="241"/>
      <c r="AP10" s="311">
        <f t="shared" si="15"/>
        <v>0</v>
      </c>
      <c r="AQ10" s="240">
        <f>_xlfn.XLOOKUP($A10,'d14'!$AD$3:$AD$87,'d14'!$AE$3:$AE$87)</f>
        <v>0</v>
      </c>
      <c r="AR10" s="241"/>
      <c r="AS10" s="311">
        <f t="shared" si="16"/>
        <v>0</v>
      </c>
      <c r="AT10" s="240">
        <f>_xlfn.XLOOKUP($A10,'d15'!$AD$3:$AD$87,'d15'!$AE$3:$AE$87)</f>
        <v>0</v>
      </c>
      <c r="AU10" s="241"/>
      <c r="AV10" s="311">
        <f t="shared" si="17"/>
        <v>0</v>
      </c>
      <c r="AW10" s="240">
        <f>_xlfn.XLOOKUP($A10,'d16'!$AD$3:$AD$87,'d16'!$AE$3:$AE$87)</f>
        <v>0</v>
      </c>
      <c r="AX10" s="241"/>
      <c r="AY10" s="311">
        <f t="shared" si="18"/>
        <v>0</v>
      </c>
      <c r="AZ10" s="240">
        <f>_xlfn.XLOOKUP($A10,'d17'!$AD$3:$AD$87,'d17'!$AE$3:$AE$87)</f>
        <v>0</v>
      </c>
      <c r="BA10" s="241"/>
      <c r="BB10" s="311">
        <f t="shared" si="19"/>
        <v>0</v>
      </c>
      <c r="BC10" s="240">
        <f>_xlfn.XLOOKUP($A10,'d18'!$AD$3:$AD$87,'d18'!$AE$3:$AE$87)</f>
        <v>0</v>
      </c>
      <c r="BD10" s="241"/>
      <c r="BE10" s="311">
        <f t="shared" si="20"/>
        <v>0</v>
      </c>
      <c r="BF10" s="240">
        <f>_xlfn.XLOOKUP($A10,'d19'!$AD$3:$AD$87,'d19'!$AE$3:$AE$87)</f>
        <v>0</v>
      </c>
      <c r="BG10" s="241"/>
      <c r="BH10" s="311">
        <f t="shared" si="21"/>
        <v>0</v>
      </c>
      <c r="BI10" s="240">
        <f>_xlfn.XLOOKUP($A10,'d20'!$AD$3:$AD$87,'d20'!$AE$3:$AE$87)</f>
        <v>0</v>
      </c>
      <c r="BJ10" s="241"/>
      <c r="BK10" s="311">
        <f t="shared" si="22"/>
        <v>0</v>
      </c>
      <c r="BL10" s="240">
        <f>_xlfn.XLOOKUP($A10,'d21'!$AD$3:$AD$87,'d21'!$AE$3:$AE$87)</f>
        <v>0</v>
      </c>
      <c r="BM10" s="241"/>
      <c r="BN10" s="311">
        <f t="shared" si="23"/>
        <v>0</v>
      </c>
      <c r="BO10" s="240">
        <f>_xlfn.XLOOKUP($A10,'d22'!$AD$3:$AD$87,'d22'!$AE$3:$AE$87)</f>
        <v>0</v>
      </c>
      <c r="BP10" s="241"/>
      <c r="BQ10" s="311">
        <f t="shared" si="24"/>
        <v>0</v>
      </c>
      <c r="BR10" s="240">
        <f>_xlfn.XLOOKUP($A10,'d23'!$AD$3:$AD$87,'d23'!$AE$3:$AE$87)</f>
        <v>0</v>
      </c>
      <c r="BS10" s="241"/>
      <c r="BT10" s="311">
        <f t="shared" si="25"/>
        <v>0</v>
      </c>
      <c r="BU10" s="240">
        <f>_xlfn.XLOOKUP($A10,'d24'!$AD$3:$AD$87,'d24'!$AE$3:$AE$87)</f>
        <v>0</v>
      </c>
      <c r="BV10" s="241"/>
      <c r="BW10" s="311">
        <f t="shared" si="26"/>
        <v>0</v>
      </c>
      <c r="BX10" s="240">
        <f>_xlfn.XLOOKUP($A10,'d25'!$AD$3:$AD$87,'d25'!$AE$3:$AE$87)</f>
        <v>0</v>
      </c>
      <c r="BY10" s="241"/>
      <c r="BZ10" s="311">
        <f t="shared" si="27"/>
        <v>0</v>
      </c>
      <c r="CA10" s="240">
        <f>_xlfn.XLOOKUP($A10,'d26'!$AD$3:$AD$87,'d26'!$AE$3:$AE$87)</f>
        <v>0</v>
      </c>
      <c r="CB10" s="241"/>
      <c r="CC10" s="311">
        <f t="shared" si="28"/>
        <v>0</v>
      </c>
      <c r="CD10" s="240">
        <f>_xlfn.XLOOKUP($A10,'d27'!$AD$3:$AD$87,'d27'!$AE$3:$AE$87)</f>
        <v>0</v>
      </c>
      <c r="CE10" s="241"/>
      <c r="CF10" s="311">
        <f t="shared" si="29"/>
        <v>0</v>
      </c>
      <c r="CG10" s="240">
        <f>_xlfn.XLOOKUP($A10,'d28'!$AD$3:$AD$87,'d28'!$AE$3:$AE$87)</f>
        <v>0</v>
      </c>
      <c r="CH10" s="241"/>
      <c r="CI10" s="311">
        <f t="shared" si="30"/>
        <v>0</v>
      </c>
      <c r="CJ10" s="240">
        <f>_xlfn.XLOOKUP($A10,'d29'!$AD$3:$AD$87,'d29'!$AE$3:$AE$87)</f>
        <v>0</v>
      </c>
      <c r="CK10" s="241"/>
      <c r="CL10" s="311">
        <f t="shared" si="31"/>
        <v>0</v>
      </c>
      <c r="CM10" s="240">
        <f>_xlfn.XLOOKUP($A10,'d30'!$AD$3:$AD$87,'d30'!$AE$3:$AE$87)</f>
        <v>0</v>
      </c>
      <c r="CN10" s="241"/>
      <c r="CO10" s="311">
        <f t="shared" si="32"/>
        <v>0</v>
      </c>
      <c r="CP10" s="240">
        <f>_xlfn.XLOOKUP($A10,'d31'!$AD$3:$AD$87,'d31'!$AE$3:$AE$87)</f>
        <v>0</v>
      </c>
      <c r="CQ10" s="241"/>
      <c r="CR10" s="311">
        <f t="shared" si="33"/>
        <v>0</v>
      </c>
      <c r="CT10" s="242">
        <f t="shared" si="34"/>
        <v>0</v>
      </c>
      <c r="CU10" s="242">
        <f t="shared" si="0"/>
        <v>0</v>
      </c>
      <c r="CV10" s="243">
        <f t="shared" si="1"/>
        <v>0</v>
      </c>
      <c r="CW10" s="239">
        <f t="shared" si="2"/>
        <v>0</v>
      </c>
      <c r="CX10" s="239">
        <f t="shared" si="2"/>
        <v>0</v>
      </c>
    </row>
    <row r="11" spans="1:102" x14ac:dyDescent="0.25">
      <c r="A11" s="128" t="s">
        <v>5</v>
      </c>
      <c r="B11" s="131" t="s">
        <v>188</v>
      </c>
      <c r="D11" s="240">
        <f>_xlfn.XLOOKUP($A11,'d1'!$AD$3:$AD$87,'d1'!$AE$3:$AE$87)</f>
        <v>0</v>
      </c>
      <c r="E11" s="241"/>
      <c r="F11" s="311">
        <f t="shared" si="3"/>
        <v>0</v>
      </c>
      <c r="G11" s="240">
        <f>_xlfn.XLOOKUP($A11,'d2'!$AD$3:$AD$87,'d2'!$AE$3:$AE$87)</f>
        <v>0</v>
      </c>
      <c r="H11" s="241"/>
      <c r="I11" s="311">
        <f t="shared" si="4"/>
        <v>0</v>
      </c>
      <c r="J11" s="240">
        <f>_xlfn.XLOOKUP($A11,'d3'!$AD$3:$AD$87,'d3'!$AE$3:$AE$87)</f>
        <v>0</v>
      </c>
      <c r="K11" s="241"/>
      <c r="L11" s="311">
        <f t="shared" si="5"/>
        <v>0</v>
      </c>
      <c r="M11" s="240">
        <f>_xlfn.XLOOKUP($A11,'d4'!$AD$3:$AD$87,'d4'!$AE$3:$AE$87)</f>
        <v>0</v>
      </c>
      <c r="N11" s="241"/>
      <c r="O11" s="311">
        <f t="shared" si="6"/>
        <v>0</v>
      </c>
      <c r="P11" s="240">
        <f>_xlfn.XLOOKUP($A11,'d5'!$AD$3:$AD$87,'d5'!$AE$3:$AE$87)</f>
        <v>0</v>
      </c>
      <c r="Q11" s="241"/>
      <c r="R11" s="311">
        <f t="shared" si="7"/>
        <v>0</v>
      </c>
      <c r="S11" s="240">
        <f>_xlfn.XLOOKUP($A11,'d6'!$AD$3:$AD$87,'d6'!$AE$3:$AE$87)</f>
        <v>0</v>
      </c>
      <c r="T11" s="241"/>
      <c r="U11" s="311">
        <f t="shared" si="8"/>
        <v>0</v>
      </c>
      <c r="V11" s="240">
        <f>_xlfn.XLOOKUP($A11,'d7'!$AD$3:$AD$87,'d7'!$AE$3:$AE$87)</f>
        <v>0</v>
      </c>
      <c r="W11" s="241"/>
      <c r="X11" s="311">
        <f t="shared" si="9"/>
        <v>0</v>
      </c>
      <c r="Y11" s="240">
        <f>_xlfn.XLOOKUP($A11,'d8'!$AD$3:$AD$87,'d8'!$AE$3:$AE$87)</f>
        <v>0</v>
      </c>
      <c r="Z11" s="241"/>
      <c r="AA11" s="311">
        <f t="shared" si="10"/>
        <v>0</v>
      </c>
      <c r="AB11" s="240">
        <f>_xlfn.XLOOKUP($A11,'d9'!$AD$3:$AD$87,'d9'!$AE$3:$AE$87)</f>
        <v>0</v>
      </c>
      <c r="AC11" s="241"/>
      <c r="AD11" s="311">
        <f t="shared" si="11"/>
        <v>0</v>
      </c>
      <c r="AE11" s="240">
        <f>_xlfn.XLOOKUP($A11,'d10'!$AD$3:$AD$87,'d10'!$AE$3:$AE$87)</f>
        <v>0</v>
      </c>
      <c r="AF11" s="241"/>
      <c r="AG11" s="311">
        <f t="shared" si="12"/>
        <v>0</v>
      </c>
      <c r="AH11" s="240">
        <f>_xlfn.XLOOKUP($A11,'d11'!$AD$3:$AD$87,'d11'!$AE$3:$AE$87)</f>
        <v>0</v>
      </c>
      <c r="AI11" s="241"/>
      <c r="AJ11" s="311">
        <f t="shared" si="13"/>
        <v>0</v>
      </c>
      <c r="AK11" s="240">
        <f>_xlfn.XLOOKUP($A11,'d12'!$AD$3:$AD$87,'d12'!$AE$3:$AE$87)</f>
        <v>0</v>
      </c>
      <c r="AL11" s="241"/>
      <c r="AM11" s="311">
        <f t="shared" si="14"/>
        <v>0</v>
      </c>
      <c r="AN11" s="240">
        <f>_xlfn.XLOOKUP($A11,'d13'!$AD$3:$AD$87,'d13'!$AE$3:$AE$87)</f>
        <v>0</v>
      </c>
      <c r="AO11" s="241"/>
      <c r="AP11" s="311">
        <f t="shared" si="15"/>
        <v>0</v>
      </c>
      <c r="AQ11" s="240">
        <f>_xlfn.XLOOKUP($A11,'d14'!$AD$3:$AD$87,'d14'!$AE$3:$AE$87)</f>
        <v>0</v>
      </c>
      <c r="AR11" s="241"/>
      <c r="AS11" s="311">
        <f t="shared" si="16"/>
        <v>0</v>
      </c>
      <c r="AT11" s="240">
        <f>_xlfn.XLOOKUP($A11,'d15'!$AD$3:$AD$87,'d15'!$AE$3:$AE$87)</f>
        <v>0</v>
      </c>
      <c r="AU11" s="241"/>
      <c r="AV11" s="311">
        <f t="shared" si="17"/>
        <v>0</v>
      </c>
      <c r="AW11" s="240">
        <f>_xlfn.XLOOKUP($A11,'d16'!$AD$3:$AD$87,'d16'!$AE$3:$AE$87)</f>
        <v>0</v>
      </c>
      <c r="AX11" s="241"/>
      <c r="AY11" s="311">
        <f t="shared" si="18"/>
        <v>0</v>
      </c>
      <c r="AZ11" s="240">
        <f>_xlfn.XLOOKUP($A11,'d17'!$AD$3:$AD$87,'d17'!$AE$3:$AE$87)</f>
        <v>0</v>
      </c>
      <c r="BA11" s="241"/>
      <c r="BB11" s="311">
        <f t="shared" si="19"/>
        <v>0</v>
      </c>
      <c r="BC11" s="240">
        <f>_xlfn.XLOOKUP($A11,'d18'!$AD$3:$AD$87,'d18'!$AE$3:$AE$87)</f>
        <v>0</v>
      </c>
      <c r="BD11" s="241"/>
      <c r="BE11" s="311">
        <f t="shared" si="20"/>
        <v>0</v>
      </c>
      <c r="BF11" s="240">
        <f>_xlfn.XLOOKUP($A11,'d19'!$AD$3:$AD$87,'d19'!$AE$3:$AE$87)</f>
        <v>0</v>
      </c>
      <c r="BG11" s="241"/>
      <c r="BH11" s="311">
        <f t="shared" si="21"/>
        <v>0</v>
      </c>
      <c r="BI11" s="240">
        <f>_xlfn.XLOOKUP($A11,'d20'!$AD$3:$AD$87,'d20'!$AE$3:$AE$87)</f>
        <v>0</v>
      </c>
      <c r="BJ11" s="241"/>
      <c r="BK11" s="311">
        <f t="shared" si="22"/>
        <v>0</v>
      </c>
      <c r="BL11" s="240">
        <f>_xlfn.XLOOKUP($A11,'d21'!$AD$3:$AD$87,'d21'!$AE$3:$AE$87)</f>
        <v>0</v>
      </c>
      <c r="BM11" s="241"/>
      <c r="BN11" s="311">
        <f t="shared" si="23"/>
        <v>0</v>
      </c>
      <c r="BO11" s="240">
        <f>_xlfn.XLOOKUP($A11,'d22'!$AD$3:$AD$87,'d22'!$AE$3:$AE$87)</f>
        <v>0</v>
      </c>
      <c r="BP11" s="241"/>
      <c r="BQ11" s="311">
        <f t="shared" si="24"/>
        <v>0</v>
      </c>
      <c r="BR11" s="240">
        <f>_xlfn.XLOOKUP($A11,'d23'!$AD$3:$AD$87,'d23'!$AE$3:$AE$87)</f>
        <v>0</v>
      </c>
      <c r="BS11" s="241"/>
      <c r="BT11" s="311">
        <f t="shared" si="25"/>
        <v>0</v>
      </c>
      <c r="BU11" s="240">
        <f>_xlfn.XLOOKUP($A11,'d24'!$AD$3:$AD$87,'d24'!$AE$3:$AE$87)</f>
        <v>0</v>
      </c>
      <c r="BV11" s="241"/>
      <c r="BW11" s="311">
        <f t="shared" si="26"/>
        <v>0</v>
      </c>
      <c r="BX11" s="240">
        <f>_xlfn.XLOOKUP($A11,'d25'!$AD$3:$AD$87,'d25'!$AE$3:$AE$87)</f>
        <v>0</v>
      </c>
      <c r="BY11" s="241"/>
      <c r="BZ11" s="311">
        <f t="shared" si="27"/>
        <v>0</v>
      </c>
      <c r="CA11" s="240">
        <f>_xlfn.XLOOKUP($A11,'d26'!$AD$3:$AD$87,'d26'!$AE$3:$AE$87)</f>
        <v>0</v>
      </c>
      <c r="CB11" s="241"/>
      <c r="CC11" s="311">
        <f t="shared" si="28"/>
        <v>0</v>
      </c>
      <c r="CD11" s="240">
        <f>_xlfn.XLOOKUP($A11,'d27'!$AD$3:$AD$87,'d27'!$AE$3:$AE$87)</f>
        <v>0</v>
      </c>
      <c r="CE11" s="241"/>
      <c r="CF11" s="311">
        <f t="shared" si="29"/>
        <v>0</v>
      </c>
      <c r="CG11" s="240">
        <f>_xlfn.XLOOKUP($A11,'d28'!$AD$3:$AD$87,'d28'!$AE$3:$AE$87)</f>
        <v>0</v>
      </c>
      <c r="CH11" s="241"/>
      <c r="CI11" s="311">
        <f t="shared" si="30"/>
        <v>0</v>
      </c>
      <c r="CJ11" s="240">
        <f>_xlfn.XLOOKUP($A11,'d29'!$AD$3:$AD$87,'d29'!$AE$3:$AE$87)</f>
        <v>0</v>
      </c>
      <c r="CK11" s="241"/>
      <c r="CL11" s="311">
        <f t="shared" si="31"/>
        <v>0</v>
      </c>
      <c r="CM11" s="240">
        <f>_xlfn.XLOOKUP($A11,'d30'!$AD$3:$AD$87,'d30'!$AE$3:$AE$87)</f>
        <v>0</v>
      </c>
      <c r="CN11" s="241"/>
      <c r="CO11" s="311">
        <f t="shared" si="32"/>
        <v>0</v>
      </c>
      <c r="CP11" s="240">
        <f>_xlfn.XLOOKUP($A11,'d31'!$AD$3:$AD$87,'d31'!$AE$3:$AE$87)</f>
        <v>0</v>
      </c>
      <c r="CQ11" s="241"/>
      <c r="CR11" s="311">
        <f t="shared" si="33"/>
        <v>0</v>
      </c>
      <c r="CT11" s="242">
        <f t="shared" si="34"/>
        <v>0</v>
      </c>
      <c r="CU11" s="242">
        <f t="shared" si="0"/>
        <v>0</v>
      </c>
      <c r="CV11" s="243">
        <f t="shared" si="1"/>
        <v>0</v>
      </c>
      <c r="CW11" s="239">
        <f t="shared" si="2"/>
        <v>0</v>
      </c>
      <c r="CX11" s="239">
        <f t="shared" si="2"/>
        <v>0</v>
      </c>
    </row>
    <row r="12" spans="1:102" s="301" customFormat="1" x14ac:dyDescent="0.25">
      <c r="A12" s="132" t="s">
        <v>190</v>
      </c>
      <c r="B12" s="297" t="s">
        <v>189</v>
      </c>
      <c r="C12" s="298"/>
      <c r="D12" s="299">
        <f>_xlfn.XLOOKUP(Tag_List!$A$10,'d1'!$AD$3:$AD$87,'d1'!$AE$3:$AE$87)+_xlfn.XLOOKUP(Tag_List!$A$11,'d1'!$AD$3:$AD$87,'d1'!$AE$3:$AE$87)</f>
        <v>0</v>
      </c>
      <c r="E12" s="300"/>
      <c r="F12" s="311">
        <f t="shared" si="3"/>
        <v>0</v>
      </c>
      <c r="G12" s="299">
        <f>_xlfn.XLOOKUP(Tag_List!$A$10,'d2'!$AD$3:$AD$87,'d2'!$AE$3:$AE$87)+_xlfn.XLOOKUP(Tag_List!$A$11,'d2'!$AD$3:$AD$87,'d2'!$AE$3:$AE$87)</f>
        <v>0</v>
      </c>
      <c r="H12" s="300"/>
      <c r="I12" s="311">
        <f t="shared" si="4"/>
        <v>0</v>
      </c>
      <c r="J12" s="299">
        <f>_xlfn.XLOOKUP(Tag_List!$A$10,'d3'!$AD$3:$AD$87,'d3'!$AE$3:$AE$87)+_xlfn.XLOOKUP(Tag_List!$A$11,'d3'!$AD$3:$AD$87,'d3'!$AE$3:$AE$87)</f>
        <v>0</v>
      </c>
      <c r="K12" s="300"/>
      <c r="L12" s="311">
        <f t="shared" si="5"/>
        <v>0</v>
      </c>
      <c r="M12" s="299">
        <f>_xlfn.XLOOKUP(Tag_List!$A$10,'d4'!$AD$3:$AD$87,'d4'!$AE$3:$AE$87)+_xlfn.XLOOKUP(Tag_List!$A$11,'d4'!$AD$3:$AD$87,'d4'!$AE$3:$AE$87)</f>
        <v>0</v>
      </c>
      <c r="N12" s="300"/>
      <c r="O12" s="311">
        <f t="shared" si="6"/>
        <v>0</v>
      </c>
      <c r="P12" s="299">
        <f>_xlfn.XLOOKUP(Tag_List!$A$10,'d5'!$AD$3:$AD$87,'d5'!$AE$3:$AE$87)+_xlfn.XLOOKUP(Tag_List!$A$11,'d5'!$AD$3:$AD$87,'d5'!$AE$3:$AE$87)</f>
        <v>0</v>
      </c>
      <c r="Q12" s="300"/>
      <c r="R12" s="311">
        <f t="shared" si="7"/>
        <v>0</v>
      </c>
      <c r="S12" s="299">
        <f>_xlfn.XLOOKUP(Tag_List!$A$10,'d6'!$AD$3:$AD$87,'d6'!$AE$3:$AE$87)+_xlfn.XLOOKUP(Tag_List!$A$11,'d6'!$AD$3:$AD$87,'d6'!$AE$3:$AE$87)</f>
        <v>0</v>
      </c>
      <c r="T12" s="300"/>
      <c r="U12" s="311">
        <f t="shared" si="8"/>
        <v>0</v>
      </c>
      <c r="V12" s="299">
        <f>_xlfn.XLOOKUP(Tag_List!$A$10,'d7'!$AD$3:$AD$87,'d7'!$AE$3:$AE$87)+_xlfn.XLOOKUP(Tag_List!$A$11,'d7'!$AD$3:$AD$87,'d7'!$AE$3:$AE$87)</f>
        <v>0</v>
      </c>
      <c r="W12" s="300"/>
      <c r="X12" s="311">
        <f t="shared" si="9"/>
        <v>0</v>
      </c>
      <c r="Y12" s="299">
        <f>_xlfn.XLOOKUP(Tag_List!$A$10,'d8'!$AD$3:$AD$87,'d8'!$AE$3:$AE$87)+_xlfn.XLOOKUP(Tag_List!$A$11,'d8'!$AD$3:$AD$87,'d8'!$AE$3:$AE$87)</f>
        <v>0</v>
      </c>
      <c r="Z12" s="300"/>
      <c r="AA12" s="311">
        <f t="shared" si="10"/>
        <v>0</v>
      </c>
      <c r="AB12" s="299">
        <f>_xlfn.XLOOKUP(Tag_List!$A$10,'d9'!$AD$3:$AD$87,'d9'!$AE$3:$AE$87)+_xlfn.XLOOKUP(Tag_List!$A$11,'d9'!$AD$3:$AD$87,'d9'!$AE$3:$AE$87)</f>
        <v>0</v>
      </c>
      <c r="AC12" s="300"/>
      <c r="AD12" s="311">
        <f t="shared" si="11"/>
        <v>0</v>
      </c>
      <c r="AE12" s="299">
        <f>_xlfn.XLOOKUP(Tag_List!$A$10,'d10'!$AD$3:$AD$87,'d10'!$AE$3:$AE$87)+_xlfn.XLOOKUP(Tag_List!$A$11,'d10'!$AD$3:$AD$87,'d10'!$AE$3:$AE$87)</f>
        <v>0</v>
      </c>
      <c r="AF12" s="300"/>
      <c r="AG12" s="311">
        <f t="shared" si="12"/>
        <v>0</v>
      </c>
      <c r="AH12" s="299">
        <f>_xlfn.XLOOKUP(Tag_List!$A$10,'d11'!$AD$3:$AD$87,'d11'!$AE$3:$AE$87)+_xlfn.XLOOKUP(Tag_List!$A$11,'d11'!$AD$3:$AD$87,'d11'!$AE$3:$AE$87)</f>
        <v>0</v>
      </c>
      <c r="AI12" s="300"/>
      <c r="AJ12" s="311">
        <f t="shared" si="13"/>
        <v>0</v>
      </c>
      <c r="AK12" s="299">
        <f>_xlfn.XLOOKUP(Tag_List!$A$10,'d12'!$AD$3:$AD$87,'d12'!$AE$3:$AE$87)+_xlfn.XLOOKUP(Tag_List!$A$11,'d12'!$AD$3:$AD$87,'d12'!$AE$3:$AE$87)</f>
        <v>0</v>
      </c>
      <c r="AL12" s="300"/>
      <c r="AM12" s="311">
        <f t="shared" si="14"/>
        <v>0</v>
      </c>
      <c r="AN12" s="299">
        <f>_xlfn.XLOOKUP(Tag_List!$A$10,'d13'!$AD$3:$AD$87,'d13'!$AE$3:$AE$87)+_xlfn.XLOOKUP(Tag_List!$A$11,'d13'!$AD$3:$AD$87,'d13'!$AE$3:$AE$87)</f>
        <v>0</v>
      </c>
      <c r="AO12" s="300"/>
      <c r="AP12" s="311">
        <f t="shared" si="15"/>
        <v>0</v>
      </c>
      <c r="AQ12" s="299">
        <f>_xlfn.XLOOKUP(Tag_List!$A$10,'d14'!$AD$3:$AD$87,'d14'!$AE$3:$AE$87)+_xlfn.XLOOKUP(Tag_List!$A$11,'d14'!$AD$3:$AD$87,'d14'!$AE$3:$AE$87)</f>
        <v>0</v>
      </c>
      <c r="AR12" s="300"/>
      <c r="AS12" s="311">
        <f t="shared" si="16"/>
        <v>0</v>
      </c>
      <c r="AT12" s="299">
        <f>_xlfn.XLOOKUP(Tag_List!$A$10,'d15'!$AD$3:$AD$87,'d15'!$AE$3:$AE$87)+_xlfn.XLOOKUP(Tag_List!$A$11,'d15'!$AD$3:$AD$87,'d15'!$AE$3:$AE$87)</f>
        <v>0</v>
      </c>
      <c r="AU12" s="300"/>
      <c r="AV12" s="311">
        <f t="shared" si="17"/>
        <v>0</v>
      </c>
      <c r="AW12" s="299">
        <f>_xlfn.XLOOKUP(Tag_List!$A$10,'d16'!$AD$3:$AD$87,'d16'!$AE$3:$AE$87)+_xlfn.XLOOKUP(Tag_List!$A$11,'d16'!$AD$3:$AD$87,'d16'!$AE$3:$AE$87)</f>
        <v>0</v>
      </c>
      <c r="AX12" s="300"/>
      <c r="AY12" s="311">
        <f t="shared" si="18"/>
        <v>0</v>
      </c>
      <c r="AZ12" s="299">
        <f>_xlfn.XLOOKUP(Tag_List!$A$10,'d17'!$AD$3:$AD$87,'d17'!$AE$3:$AE$87)+_xlfn.XLOOKUP(Tag_List!$A$11,'d17'!$AD$3:$AD$87,'d17'!$AE$3:$AE$87)</f>
        <v>0</v>
      </c>
      <c r="BA12" s="300"/>
      <c r="BB12" s="311">
        <f t="shared" si="19"/>
        <v>0</v>
      </c>
      <c r="BC12" s="299">
        <f>_xlfn.XLOOKUP(Tag_List!$A$10,'d18'!$AD$3:$AD$87,'d18'!$AE$3:$AE$87)+_xlfn.XLOOKUP(Tag_List!$A$11,'d18'!$AD$3:$AD$87,'d18'!$AE$3:$AE$87)</f>
        <v>0</v>
      </c>
      <c r="BD12" s="300"/>
      <c r="BE12" s="311">
        <f t="shared" si="20"/>
        <v>0</v>
      </c>
      <c r="BF12" s="299">
        <f>_xlfn.XLOOKUP(Tag_List!$A$10,'d19'!$AD$3:$AD$87,'d19'!$AE$3:$AE$87)+_xlfn.XLOOKUP(Tag_List!$A$11,'d19'!$AD$3:$AD$87,'d19'!$AE$3:$AE$87)</f>
        <v>0</v>
      </c>
      <c r="BG12" s="300"/>
      <c r="BH12" s="311">
        <f t="shared" si="21"/>
        <v>0</v>
      </c>
      <c r="BI12" s="299">
        <f>_xlfn.XLOOKUP(Tag_List!$A$10,'d20'!$AD$3:$AD$87,'d20'!$AE$3:$AE$87)+_xlfn.XLOOKUP(Tag_List!$A$11,'d20'!$AD$3:$AD$87,'d20'!$AE$3:$AE$87)</f>
        <v>0</v>
      </c>
      <c r="BJ12" s="300"/>
      <c r="BK12" s="311">
        <f t="shared" si="22"/>
        <v>0</v>
      </c>
      <c r="BL12" s="299">
        <f>_xlfn.XLOOKUP(Tag_List!$A$10,'d21'!$AD$3:$AD$87,'d21'!$AE$3:$AE$87)+_xlfn.XLOOKUP(Tag_List!$A$11,'d21'!$AD$3:$AD$87,'d21'!$AE$3:$AE$87)</f>
        <v>0</v>
      </c>
      <c r="BM12" s="300"/>
      <c r="BN12" s="311">
        <f t="shared" si="23"/>
        <v>0</v>
      </c>
      <c r="BO12" s="299">
        <f>_xlfn.XLOOKUP(Tag_List!$A$10,'d22'!$AD$3:$AD$87,'d22'!$AE$3:$AE$87)+_xlfn.XLOOKUP(Tag_List!$A$11,'d22'!$AD$3:$AD$87,'d22'!$AE$3:$AE$87)</f>
        <v>0</v>
      </c>
      <c r="BP12" s="300"/>
      <c r="BQ12" s="311">
        <f t="shared" si="24"/>
        <v>0</v>
      </c>
      <c r="BR12" s="299">
        <f>_xlfn.XLOOKUP(Tag_List!$A$10,'d23'!$AD$3:$AD$87,'d23'!$AE$3:$AE$87)+_xlfn.XLOOKUP(Tag_List!$A$11,'d23'!$AD$3:$AD$87,'d23'!$AE$3:$AE$87)</f>
        <v>0</v>
      </c>
      <c r="BS12" s="300"/>
      <c r="BT12" s="311">
        <f t="shared" si="25"/>
        <v>0</v>
      </c>
      <c r="BU12" s="299">
        <f>_xlfn.XLOOKUP(Tag_List!$A$10,'d24'!$AD$3:$AD$87,'d24'!$AE$3:$AE$87)+_xlfn.XLOOKUP(Tag_List!$A$11,'d24'!$AD$3:$AD$87,'d24'!$AE$3:$AE$87)</f>
        <v>0</v>
      </c>
      <c r="BV12" s="300"/>
      <c r="BW12" s="311">
        <f t="shared" si="26"/>
        <v>0</v>
      </c>
      <c r="BX12" s="299">
        <f>_xlfn.XLOOKUP(Tag_List!$A$10,'d25'!$AD$3:$AD$87,'d25'!$AE$3:$AE$87)+_xlfn.XLOOKUP(Tag_List!$A$11,'d25'!$AD$3:$AD$87,'d25'!$AE$3:$AE$87)</f>
        <v>0</v>
      </c>
      <c r="BY12" s="300"/>
      <c r="BZ12" s="311">
        <f t="shared" si="27"/>
        <v>0</v>
      </c>
      <c r="CA12" s="299">
        <f>_xlfn.XLOOKUP(Tag_List!$A$10,'d26'!$AD$3:$AD$87,'d26'!$AE$3:$AE$87)+_xlfn.XLOOKUP(Tag_List!$A$11,'d26'!$AD$3:$AD$87,'d26'!$AE$3:$AE$87)</f>
        <v>0</v>
      </c>
      <c r="CB12" s="300"/>
      <c r="CC12" s="311">
        <f t="shared" si="28"/>
        <v>0</v>
      </c>
      <c r="CD12" s="299">
        <f>_xlfn.XLOOKUP(Tag_List!$A$10,'d27'!$AD$3:$AD$87,'d27'!$AE$3:$AE$87)+_xlfn.XLOOKUP(Tag_List!$A$11,'d27'!$AD$3:$AD$87,'d27'!$AE$3:$AE$87)</f>
        <v>0</v>
      </c>
      <c r="CE12" s="300"/>
      <c r="CF12" s="311">
        <f t="shared" si="29"/>
        <v>0</v>
      </c>
      <c r="CG12" s="299">
        <f>_xlfn.XLOOKUP(Tag_List!$A$10,'d28'!$AD$3:$AD$87,'d28'!$AE$3:$AE$87)+_xlfn.XLOOKUP(Tag_List!$A$11,'d28'!$AD$3:$AD$87,'d28'!$AE$3:$AE$87)</f>
        <v>0</v>
      </c>
      <c r="CH12" s="300"/>
      <c r="CI12" s="311">
        <f t="shared" si="30"/>
        <v>0</v>
      </c>
      <c r="CJ12" s="299">
        <f>_xlfn.XLOOKUP(Tag_List!$A$10,'d29'!$AD$3:$AD$87,'d29'!$AE$3:$AE$87)+_xlfn.XLOOKUP(Tag_List!$A$11,'d29'!$AD$3:$AD$87,'d29'!$AE$3:$AE$87)</f>
        <v>0</v>
      </c>
      <c r="CK12" s="300"/>
      <c r="CL12" s="311">
        <f t="shared" si="31"/>
        <v>0</v>
      </c>
      <c r="CM12" s="299">
        <f>_xlfn.XLOOKUP(Tag_List!$A$10,'d30'!$AD$3:$AD$87,'d30'!$AE$3:$AE$87)+_xlfn.XLOOKUP(Tag_List!$A$11,'d30'!$AD$3:$AD$87,'d30'!$AE$3:$AE$87)</f>
        <v>0</v>
      </c>
      <c r="CN12" s="300"/>
      <c r="CO12" s="311">
        <f t="shared" si="32"/>
        <v>0</v>
      </c>
      <c r="CP12" s="299">
        <f>_xlfn.XLOOKUP(Tag_List!$A$10,'d31'!$AD$3:$AD$87,'d31'!$AE$3:$AE$87)+_xlfn.XLOOKUP(Tag_List!$A$11,'d31'!$AD$3:$AD$87,'d31'!$AE$3:$AE$87)</f>
        <v>0</v>
      </c>
      <c r="CQ12" s="300"/>
      <c r="CR12" s="311">
        <f t="shared" si="33"/>
        <v>0</v>
      </c>
      <c r="CT12" s="301">
        <f t="shared" si="34"/>
        <v>0</v>
      </c>
      <c r="CU12" s="301">
        <f t="shared" si="0"/>
        <v>0</v>
      </c>
      <c r="CV12" s="302">
        <f t="shared" si="1"/>
        <v>0</v>
      </c>
      <c r="CW12" s="301">
        <f t="shared" si="2"/>
        <v>0</v>
      </c>
      <c r="CX12" s="301">
        <f t="shared" si="2"/>
        <v>0</v>
      </c>
    </row>
    <row r="13" spans="1:102" x14ac:dyDescent="0.25">
      <c r="A13" s="128" t="s">
        <v>8</v>
      </c>
      <c r="B13" s="131" t="s">
        <v>191</v>
      </c>
      <c r="D13" s="240">
        <f>_xlfn.XLOOKUP($A13,'d1'!$AD$3:$AD$87,'d1'!$AE$3:$AE$87)</f>
        <v>0</v>
      </c>
      <c r="E13" s="241"/>
      <c r="F13" s="311">
        <f t="shared" si="3"/>
        <v>0</v>
      </c>
      <c r="G13" s="240">
        <f>_xlfn.XLOOKUP($A13,'d2'!$AD$3:$AD$87,'d2'!$AE$3:$AE$87)</f>
        <v>0</v>
      </c>
      <c r="H13" s="241"/>
      <c r="I13" s="311">
        <f t="shared" si="4"/>
        <v>0</v>
      </c>
      <c r="J13" s="240">
        <f>_xlfn.XLOOKUP($A13,'d3'!$AD$3:$AD$87,'d3'!$AE$3:$AE$87)</f>
        <v>0</v>
      </c>
      <c r="K13" s="241"/>
      <c r="L13" s="311">
        <f t="shared" si="5"/>
        <v>0</v>
      </c>
      <c r="M13" s="240">
        <f>_xlfn.XLOOKUP($A13,'d4'!$AD$3:$AD$87,'d4'!$AE$3:$AE$87)</f>
        <v>0</v>
      </c>
      <c r="N13" s="241"/>
      <c r="O13" s="311">
        <f t="shared" si="6"/>
        <v>0</v>
      </c>
      <c r="P13" s="240">
        <f>_xlfn.XLOOKUP($A13,'d5'!$AD$3:$AD$87,'d5'!$AE$3:$AE$87)</f>
        <v>0</v>
      </c>
      <c r="Q13" s="241"/>
      <c r="R13" s="311">
        <f t="shared" si="7"/>
        <v>0</v>
      </c>
      <c r="S13" s="240">
        <f>_xlfn.XLOOKUP($A13,'d6'!$AD$3:$AD$87,'d6'!$AE$3:$AE$87)</f>
        <v>0</v>
      </c>
      <c r="T13" s="241"/>
      <c r="U13" s="311">
        <f t="shared" si="8"/>
        <v>0</v>
      </c>
      <c r="V13" s="240">
        <f>_xlfn.XLOOKUP($A13,'d7'!$AD$3:$AD$87,'d7'!$AE$3:$AE$87)</f>
        <v>0</v>
      </c>
      <c r="W13" s="241"/>
      <c r="X13" s="311">
        <f t="shared" si="9"/>
        <v>0</v>
      </c>
      <c r="Y13" s="240">
        <f>_xlfn.XLOOKUP($A13,'d8'!$AD$3:$AD$87,'d8'!$AE$3:$AE$87)</f>
        <v>0</v>
      </c>
      <c r="Z13" s="241"/>
      <c r="AA13" s="311">
        <f t="shared" si="10"/>
        <v>0</v>
      </c>
      <c r="AB13" s="240">
        <f>_xlfn.XLOOKUP($A13,'d9'!$AD$3:$AD$87,'d9'!$AE$3:$AE$87)</f>
        <v>0</v>
      </c>
      <c r="AC13" s="241"/>
      <c r="AD13" s="311">
        <f t="shared" si="11"/>
        <v>0</v>
      </c>
      <c r="AE13" s="240">
        <f>_xlfn.XLOOKUP($A13,'d10'!$AD$3:$AD$87,'d10'!$AE$3:$AE$87)</f>
        <v>0</v>
      </c>
      <c r="AF13" s="241"/>
      <c r="AG13" s="311">
        <f t="shared" si="12"/>
        <v>0</v>
      </c>
      <c r="AH13" s="240">
        <f>_xlfn.XLOOKUP($A13,'d11'!$AD$3:$AD$87,'d11'!$AE$3:$AE$87)</f>
        <v>0</v>
      </c>
      <c r="AI13" s="241"/>
      <c r="AJ13" s="311">
        <f t="shared" si="13"/>
        <v>0</v>
      </c>
      <c r="AK13" s="240">
        <f>_xlfn.XLOOKUP($A13,'d12'!$AD$3:$AD$87,'d12'!$AE$3:$AE$87)</f>
        <v>0</v>
      </c>
      <c r="AL13" s="241"/>
      <c r="AM13" s="311">
        <f t="shared" si="14"/>
        <v>0</v>
      </c>
      <c r="AN13" s="240">
        <f>_xlfn.XLOOKUP($A13,'d13'!$AD$3:$AD$87,'d13'!$AE$3:$AE$87)</f>
        <v>0</v>
      </c>
      <c r="AO13" s="241"/>
      <c r="AP13" s="311">
        <f t="shared" si="15"/>
        <v>0</v>
      </c>
      <c r="AQ13" s="240">
        <f>_xlfn.XLOOKUP($A13,'d14'!$AD$3:$AD$87,'d14'!$AE$3:$AE$87)</f>
        <v>0</v>
      </c>
      <c r="AR13" s="241"/>
      <c r="AS13" s="311">
        <f t="shared" si="16"/>
        <v>0</v>
      </c>
      <c r="AT13" s="240">
        <f>_xlfn.XLOOKUP($A13,'d15'!$AD$3:$AD$87,'d15'!$AE$3:$AE$87)</f>
        <v>0</v>
      </c>
      <c r="AU13" s="241"/>
      <c r="AV13" s="311">
        <f t="shared" si="17"/>
        <v>0</v>
      </c>
      <c r="AW13" s="240">
        <f>_xlfn.XLOOKUP($A13,'d16'!$AD$3:$AD$87,'d16'!$AE$3:$AE$87)</f>
        <v>0</v>
      </c>
      <c r="AX13" s="241"/>
      <c r="AY13" s="311">
        <f t="shared" si="18"/>
        <v>0</v>
      </c>
      <c r="AZ13" s="240">
        <f>_xlfn.XLOOKUP($A13,'d17'!$AD$3:$AD$87,'d17'!$AE$3:$AE$87)</f>
        <v>0</v>
      </c>
      <c r="BA13" s="241"/>
      <c r="BB13" s="311">
        <f t="shared" si="19"/>
        <v>0</v>
      </c>
      <c r="BC13" s="240">
        <f>_xlfn.XLOOKUP($A13,'d18'!$AD$3:$AD$87,'d18'!$AE$3:$AE$87)</f>
        <v>0</v>
      </c>
      <c r="BD13" s="241"/>
      <c r="BE13" s="311">
        <f t="shared" si="20"/>
        <v>0</v>
      </c>
      <c r="BF13" s="240">
        <f>_xlfn.XLOOKUP($A13,'d19'!$AD$3:$AD$87,'d19'!$AE$3:$AE$87)</f>
        <v>0</v>
      </c>
      <c r="BG13" s="241"/>
      <c r="BH13" s="311">
        <f t="shared" si="21"/>
        <v>0</v>
      </c>
      <c r="BI13" s="240">
        <f>_xlfn.XLOOKUP($A13,'d20'!$AD$3:$AD$87,'d20'!$AE$3:$AE$87)</f>
        <v>0</v>
      </c>
      <c r="BJ13" s="241"/>
      <c r="BK13" s="311">
        <f t="shared" si="22"/>
        <v>0</v>
      </c>
      <c r="BL13" s="240">
        <f>_xlfn.XLOOKUP($A13,'d21'!$AD$3:$AD$87,'d21'!$AE$3:$AE$87)</f>
        <v>0</v>
      </c>
      <c r="BM13" s="241"/>
      <c r="BN13" s="311">
        <f t="shared" si="23"/>
        <v>0</v>
      </c>
      <c r="BO13" s="240">
        <f>_xlfn.XLOOKUP($A13,'d22'!$AD$3:$AD$87,'d22'!$AE$3:$AE$87)</f>
        <v>0</v>
      </c>
      <c r="BP13" s="241"/>
      <c r="BQ13" s="311">
        <f t="shared" si="24"/>
        <v>0</v>
      </c>
      <c r="BR13" s="240">
        <f>_xlfn.XLOOKUP($A13,'d23'!$AD$3:$AD$87,'d23'!$AE$3:$AE$87)</f>
        <v>0</v>
      </c>
      <c r="BS13" s="241"/>
      <c r="BT13" s="311">
        <f t="shared" si="25"/>
        <v>0</v>
      </c>
      <c r="BU13" s="240">
        <f>_xlfn.XLOOKUP($A13,'d24'!$AD$3:$AD$87,'d24'!$AE$3:$AE$87)</f>
        <v>0</v>
      </c>
      <c r="BV13" s="241"/>
      <c r="BW13" s="311">
        <f t="shared" si="26"/>
        <v>0</v>
      </c>
      <c r="BX13" s="240">
        <f>_xlfn.XLOOKUP($A13,'d25'!$AD$3:$AD$87,'d25'!$AE$3:$AE$87)</f>
        <v>0</v>
      </c>
      <c r="BY13" s="241"/>
      <c r="BZ13" s="311">
        <f t="shared" si="27"/>
        <v>0</v>
      </c>
      <c r="CA13" s="240">
        <f>_xlfn.XLOOKUP($A13,'d26'!$AD$3:$AD$87,'d26'!$AE$3:$AE$87)</f>
        <v>0</v>
      </c>
      <c r="CB13" s="241"/>
      <c r="CC13" s="311">
        <f t="shared" si="28"/>
        <v>0</v>
      </c>
      <c r="CD13" s="240">
        <f>_xlfn.XLOOKUP($A13,'d27'!$AD$3:$AD$87,'d27'!$AE$3:$AE$87)</f>
        <v>0</v>
      </c>
      <c r="CE13" s="241"/>
      <c r="CF13" s="311">
        <f t="shared" si="29"/>
        <v>0</v>
      </c>
      <c r="CG13" s="240">
        <f>_xlfn.XLOOKUP($A13,'d28'!$AD$3:$AD$87,'d28'!$AE$3:$AE$87)</f>
        <v>0</v>
      </c>
      <c r="CH13" s="241"/>
      <c r="CI13" s="311">
        <f t="shared" si="30"/>
        <v>0</v>
      </c>
      <c r="CJ13" s="240">
        <f>_xlfn.XLOOKUP($A13,'d29'!$AD$3:$AD$87,'d29'!$AE$3:$AE$87)</f>
        <v>0</v>
      </c>
      <c r="CK13" s="241"/>
      <c r="CL13" s="311">
        <f t="shared" si="31"/>
        <v>0</v>
      </c>
      <c r="CM13" s="240">
        <f>_xlfn.XLOOKUP($A13,'d30'!$AD$3:$AD$87,'d30'!$AE$3:$AE$87)</f>
        <v>0</v>
      </c>
      <c r="CN13" s="241"/>
      <c r="CO13" s="311">
        <f t="shared" si="32"/>
        <v>0</v>
      </c>
      <c r="CP13" s="240">
        <f>_xlfn.XLOOKUP($A13,'d31'!$AD$3:$AD$87,'d31'!$AE$3:$AE$87)</f>
        <v>0</v>
      </c>
      <c r="CQ13" s="241"/>
      <c r="CR13" s="311">
        <f t="shared" si="33"/>
        <v>0</v>
      </c>
      <c r="CT13" s="242">
        <f t="shared" si="34"/>
        <v>0</v>
      </c>
      <c r="CU13" s="242">
        <f t="shared" si="0"/>
        <v>0</v>
      </c>
      <c r="CV13" s="243">
        <f t="shared" si="1"/>
        <v>0</v>
      </c>
      <c r="CW13" s="239">
        <f t="shared" si="2"/>
        <v>0</v>
      </c>
      <c r="CX13" s="239">
        <f t="shared" si="2"/>
        <v>0</v>
      </c>
    </row>
    <row r="14" spans="1:102" x14ac:dyDescent="0.25">
      <c r="A14" s="128" t="s">
        <v>9</v>
      </c>
      <c r="B14" s="131" t="s">
        <v>192</v>
      </c>
      <c r="D14" s="240">
        <f>_xlfn.XLOOKUP($A14,'d1'!$AD$3:$AD$87,'d1'!$AE$3:$AE$87)</f>
        <v>0</v>
      </c>
      <c r="E14" s="241"/>
      <c r="F14" s="311">
        <f t="shared" si="3"/>
        <v>0</v>
      </c>
      <c r="G14" s="240">
        <f>_xlfn.XLOOKUP($A14,'d2'!$AD$3:$AD$87,'d2'!$AE$3:$AE$87)</f>
        <v>0</v>
      </c>
      <c r="H14" s="241"/>
      <c r="I14" s="311">
        <f t="shared" si="4"/>
        <v>0</v>
      </c>
      <c r="J14" s="240">
        <f>_xlfn.XLOOKUP($A14,'d3'!$AD$3:$AD$87,'d3'!$AE$3:$AE$87)</f>
        <v>0</v>
      </c>
      <c r="K14" s="241"/>
      <c r="L14" s="311">
        <f t="shared" si="5"/>
        <v>0</v>
      </c>
      <c r="M14" s="240">
        <f>_xlfn.XLOOKUP($A14,'d4'!$AD$3:$AD$87,'d4'!$AE$3:$AE$87)</f>
        <v>0</v>
      </c>
      <c r="N14" s="241"/>
      <c r="O14" s="311">
        <f t="shared" si="6"/>
        <v>0</v>
      </c>
      <c r="P14" s="240">
        <f>_xlfn.XLOOKUP($A14,'d5'!$AD$3:$AD$87,'d5'!$AE$3:$AE$87)</f>
        <v>0</v>
      </c>
      <c r="Q14" s="241"/>
      <c r="R14" s="311">
        <f t="shared" si="7"/>
        <v>0</v>
      </c>
      <c r="S14" s="240">
        <f>_xlfn.XLOOKUP($A14,'d6'!$AD$3:$AD$87,'d6'!$AE$3:$AE$87)</f>
        <v>0</v>
      </c>
      <c r="T14" s="241"/>
      <c r="U14" s="311">
        <f t="shared" si="8"/>
        <v>0</v>
      </c>
      <c r="V14" s="240">
        <f>_xlfn.XLOOKUP($A14,'d7'!$AD$3:$AD$87,'d7'!$AE$3:$AE$87)</f>
        <v>0</v>
      </c>
      <c r="W14" s="241"/>
      <c r="X14" s="311">
        <f t="shared" si="9"/>
        <v>0</v>
      </c>
      <c r="Y14" s="240">
        <f>_xlfn.XLOOKUP($A14,'d8'!$AD$3:$AD$87,'d8'!$AE$3:$AE$87)</f>
        <v>0</v>
      </c>
      <c r="Z14" s="241"/>
      <c r="AA14" s="311">
        <f t="shared" si="10"/>
        <v>0</v>
      </c>
      <c r="AB14" s="240">
        <f>_xlfn.XLOOKUP($A14,'d9'!$AD$3:$AD$87,'d9'!$AE$3:$AE$87)</f>
        <v>0</v>
      </c>
      <c r="AC14" s="241"/>
      <c r="AD14" s="311">
        <f t="shared" si="11"/>
        <v>0</v>
      </c>
      <c r="AE14" s="240">
        <f>_xlfn.XLOOKUP($A14,'d10'!$AD$3:$AD$87,'d10'!$AE$3:$AE$87)</f>
        <v>0</v>
      </c>
      <c r="AF14" s="241"/>
      <c r="AG14" s="311">
        <f t="shared" si="12"/>
        <v>0</v>
      </c>
      <c r="AH14" s="240">
        <f>_xlfn.XLOOKUP($A14,'d11'!$AD$3:$AD$87,'d11'!$AE$3:$AE$87)</f>
        <v>0</v>
      </c>
      <c r="AI14" s="241"/>
      <c r="AJ14" s="311">
        <f t="shared" si="13"/>
        <v>0</v>
      </c>
      <c r="AK14" s="240">
        <f>_xlfn.XLOOKUP($A14,'d12'!$AD$3:$AD$87,'d12'!$AE$3:$AE$87)</f>
        <v>0</v>
      </c>
      <c r="AL14" s="241"/>
      <c r="AM14" s="311">
        <f t="shared" si="14"/>
        <v>0</v>
      </c>
      <c r="AN14" s="240">
        <f>_xlfn.XLOOKUP($A14,'d13'!$AD$3:$AD$87,'d13'!$AE$3:$AE$87)</f>
        <v>0</v>
      </c>
      <c r="AO14" s="241"/>
      <c r="AP14" s="311">
        <f t="shared" si="15"/>
        <v>0</v>
      </c>
      <c r="AQ14" s="240">
        <f>_xlfn.XLOOKUP($A14,'d14'!$AD$3:$AD$87,'d14'!$AE$3:$AE$87)</f>
        <v>0</v>
      </c>
      <c r="AR14" s="241"/>
      <c r="AS14" s="311">
        <f t="shared" si="16"/>
        <v>0</v>
      </c>
      <c r="AT14" s="240">
        <f>_xlfn.XLOOKUP($A14,'d15'!$AD$3:$AD$87,'d15'!$AE$3:$AE$87)</f>
        <v>0</v>
      </c>
      <c r="AU14" s="241"/>
      <c r="AV14" s="311">
        <f t="shared" si="17"/>
        <v>0</v>
      </c>
      <c r="AW14" s="240">
        <f>_xlfn.XLOOKUP($A14,'d16'!$AD$3:$AD$87,'d16'!$AE$3:$AE$87)</f>
        <v>0</v>
      </c>
      <c r="AX14" s="241"/>
      <c r="AY14" s="311">
        <f t="shared" si="18"/>
        <v>0</v>
      </c>
      <c r="AZ14" s="240">
        <f>_xlfn.XLOOKUP($A14,'d17'!$AD$3:$AD$87,'d17'!$AE$3:$AE$87)</f>
        <v>0</v>
      </c>
      <c r="BA14" s="241"/>
      <c r="BB14" s="311">
        <f t="shared" si="19"/>
        <v>0</v>
      </c>
      <c r="BC14" s="240">
        <f>_xlfn.XLOOKUP($A14,'d18'!$AD$3:$AD$87,'d18'!$AE$3:$AE$87)</f>
        <v>0</v>
      </c>
      <c r="BD14" s="241"/>
      <c r="BE14" s="311">
        <f t="shared" si="20"/>
        <v>0</v>
      </c>
      <c r="BF14" s="240">
        <f>_xlfn.XLOOKUP($A14,'d19'!$AD$3:$AD$87,'d19'!$AE$3:$AE$87)</f>
        <v>0</v>
      </c>
      <c r="BG14" s="241"/>
      <c r="BH14" s="311">
        <f t="shared" si="21"/>
        <v>0</v>
      </c>
      <c r="BI14" s="240">
        <f>_xlfn.XLOOKUP($A14,'d20'!$AD$3:$AD$87,'d20'!$AE$3:$AE$87)</f>
        <v>0</v>
      </c>
      <c r="BJ14" s="241"/>
      <c r="BK14" s="311">
        <f t="shared" si="22"/>
        <v>0</v>
      </c>
      <c r="BL14" s="240">
        <f>_xlfn.XLOOKUP($A14,'d21'!$AD$3:$AD$87,'d21'!$AE$3:$AE$87)</f>
        <v>0</v>
      </c>
      <c r="BM14" s="241"/>
      <c r="BN14" s="311">
        <f t="shared" si="23"/>
        <v>0</v>
      </c>
      <c r="BO14" s="240">
        <f>_xlfn.XLOOKUP($A14,'d22'!$AD$3:$AD$87,'d22'!$AE$3:$AE$87)</f>
        <v>0</v>
      </c>
      <c r="BP14" s="241"/>
      <c r="BQ14" s="311">
        <f t="shared" si="24"/>
        <v>0</v>
      </c>
      <c r="BR14" s="240">
        <f>_xlfn.XLOOKUP($A14,'d23'!$AD$3:$AD$87,'d23'!$AE$3:$AE$87)</f>
        <v>0</v>
      </c>
      <c r="BS14" s="241"/>
      <c r="BT14" s="311">
        <f t="shared" si="25"/>
        <v>0</v>
      </c>
      <c r="BU14" s="240">
        <f>_xlfn.XLOOKUP($A14,'d24'!$AD$3:$AD$87,'d24'!$AE$3:$AE$87)</f>
        <v>0</v>
      </c>
      <c r="BV14" s="241"/>
      <c r="BW14" s="311">
        <f t="shared" si="26"/>
        <v>0</v>
      </c>
      <c r="BX14" s="240">
        <f>_xlfn.XLOOKUP($A14,'d25'!$AD$3:$AD$87,'d25'!$AE$3:$AE$87)</f>
        <v>0</v>
      </c>
      <c r="BY14" s="241"/>
      <c r="BZ14" s="311">
        <f t="shared" si="27"/>
        <v>0</v>
      </c>
      <c r="CA14" s="240">
        <f>_xlfn.XLOOKUP($A14,'d26'!$AD$3:$AD$87,'d26'!$AE$3:$AE$87)</f>
        <v>0</v>
      </c>
      <c r="CB14" s="241"/>
      <c r="CC14" s="311">
        <f t="shared" si="28"/>
        <v>0</v>
      </c>
      <c r="CD14" s="240">
        <f>_xlfn.XLOOKUP($A14,'d27'!$AD$3:$AD$87,'d27'!$AE$3:$AE$87)</f>
        <v>0</v>
      </c>
      <c r="CE14" s="241"/>
      <c r="CF14" s="311">
        <f t="shared" si="29"/>
        <v>0</v>
      </c>
      <c r="CG14" s="240">
        <f>_xlfn.XLOOKUP($A14,'d28'!$AD$3:$AD$87,'d28'!$AE$3:$AE$87)</f>
        <v>0</v>
      </c>
      <c r="CH14" s="241"/>
      <c r="CI14" s="311">
        <f t="shared" si="30"/>
        <v>0</v>
      </c>
      <c r="CJ14" s="240">
        <f>_xlfn.XLOOKUP($A14,'d29'!$AD$3:$AD$87,'d29'!$AE$3:$AE$87)</f>
        <v>0</v>
      </c>
      <c r="CK14" s="241"/>
      <c r="CL14" s="311">
        <f t="shared" si="31"/>
        <v>0</v>
      </c>
      <c r="CM14" s="240">
        <f>_xlfn.XLOOKUP($A14,'d30'!$AD$3:$AD$87,'d30'!$AE$3:$AE$87)</f>
        <v>0</v>
      </c>
      <c r="CN14" s="241"/>
      <c r="CO14" s="311">
        <f t="shared" si="32"/>
        <v>0</v>
      </c>
      <c r="CP14" s="240">
        <f>_xlfn.XLOOKUP($A14,'d31'!$AD$3:$AD$87,'d31'!$AE$3:$AE$87)</f>
        <v>0</v>
      </c>
      <c r="CQ14" s="241"/>
      <c r="CR14" s="311">
        <f t="shared" si="33"/>
        <v>0</v>
      </c>
      <c r="CT14" s="242">
        <f t="shared" si="34"/>
        <v>0</v>
      </c>
      <c r="CU14" s="242">
        <f t="shared" si="0"/>
        <v>0</v>
      </c>
      <c r="CV14" s="243">
        <f t="shared" si="1"/>
        <v>0</v>
      </c>
      <c r="CW14" s="239">
        <f t="shared" si="2"/>
        <v>0</v>
      </c>
      <c r="CX14" s="239">
        <f t="shared" si="2"/>
        <v>0</v>
      </c>
    </row>
    <row r="15" spans="1:102" s="275" customFormat="1" x14ac:dyDescent="0.25">
      <c r="A15" s="270" t="s">
        <v>195</v>
      </c>
      <c r="B15" s="271" t="s">
        <v>196</v>
      </c>
      <c r="C15" s="272"/>
      <c r="D15" s="273"/>
      <c r="E15" s="274"/>
      <c r="F15" s="311">
        <f t="shared" si="3"/>
        <v>0</v>
      </c>
      <c r="G15" s="273"/>
      <c r="H15" s="274"/>
      <c r="I15" s="311">
        <f t="shared" si="4"/>
        <v>0</v>
      </c>
      <c r="J15" s="273"/>
      <c r="K15" s="274"/>
      <c r="L15" s="311">
        <f t="shared" si="5"/>
        <v>0</v>
      </c>
      <c r="M15" s="273"/>
      <c r="N15" s="274"/>
      <c r="O15" s="311">
        <f t="shared" si="6"/>
        <v>0</v>
      </c>
      <c r="P15" s="273"/>
      <c r="Q15" s="274"/>
      <c r="R15" s="311">
        <f t="shared" si="7"/>
        <v>0</v>
      </c>
      <c r="S15" s="273"/>
      <c r="T15" s="274"/>
      <c r="U15" s="311">
        <f t="shared" si="8"/>
        <v>0</v>
      </c>
      <c r="V15" s="273"/>
      <c r="W15" s="274"/>
      <c r="X15" s="311">
        <f t="shared" si="9"/>
        <v>0</v>
      </c>
      <c r="Y15" s="273"/>
      <c r="Z15" s="274"/>
      <c r="AA15" s="311">
        <f t="shared" si="10"/>
        <v>0</v>
      </c>
      <c r="AB15" s="273"/>
      <c r="AC15" s="274"/>
      <c r="AD15" s="311">
        <f t="shared" si="11"/>
        <v>0</v>
      </c>
      <c r="AE15" s="273"/>
      <c r="AF15" s="274"/>
      <c r="AG15" s="311">
        <f t="shared" si="12"/>
        <v>0</v>
      </c>
      <c r="AH15" s="273"/>
      <c r="AI15" s="274"/>
      <c r="AJ15" s="311">
        <f t="shared" si="13"/>
        <v>0</v>
      </c>
      <c r="AK15" s="273"/>
      <c r="AL15" s="274"/>
      <c r="AM15" s="311">
        <f t="shared" si="14"/>
        <v>0</v>
      </c>
      <c r="AN15" s="273"/>
      <c r="AO15" s="274"/>
      <c r="AP15" s="311">
        <f t="shared" si="15"/>
        <v>0</v>
      </c>
      <c r="AQ15" s="273"/>
      <c r="AR15" s="274"/>
      <c r="AS15" s="311">
        <f t="shared" si="16"/>
        <v>0</v>
      </c>
      <c r="AT15" s="273"/>
      <c r="AU15" s="274"/>
      <c r="AV15" s="311">
        <f t="shared" si="17"/>
        <v>0</v>
      </c>
      <c r="AW15" s="273"/>
      <c r="AX15" s="274"/>
      <c r="AY15" s="311">
        <f t="shared" si="18"/>
        <v>0</v>
      </c>
      <c r="AZ15" s="273"/>
      <c r="BA15" s="274"/>
      <c r="BB15" s="311">
        <f t="shared" si="19"/>
        <v>0</v>
      </c>
      <c r="BC15" s="273"/>
      <c r="BD15" s="274"/>
      <c r="BE15" s="311">
        <f t="shared" si="20"/>
        <v>0</v>
      </c>
      <c r="BF15" s="273"/>
      <c r="BG15" s="274"/>
      <c r="BH15" s="311">
        <f t="shared" si="21"/>
        <v>0</v>
      </c>
      <c r="BI15" s="273"/>
      <c r="BJ15" s="274"/>
      <c r="BK15" s="311">
        <f t="shared" si="22"/>
        <v>0</v>
      </c>
      <c r="BL15" s="273"/>
      <c r="BM15" s="274"/>
      <c r="BN15" s="311">
        <f t="shared" si="23"/>
        <v>0</v>
      </c>
      <c r="BO15" s="273"/>
      <c r="BP15" s="274"/>
      <c r="BQ15" s="311">
        <f t="shared" si="24"/>
        <v>0</v>
      </c>
      <c r="BR15" s="273"/>
      <c r="BS15" s="274"/>
      <c r="BT15" s="311">
        <f t="shared" si="25"/>
        <v>0</v>
      </c>
      <c r="BU15" s="273"/>
      <c r="BV15" s="274"/>
      <c r="BW15" s="311">
        <f t="shared" si="26"/>
        <v>0</v>
      </c>
      <c r="BX15" s="273"/>
      <c r="BY15" s="274"/>
      <c r="BZ15" s="311">
        <f t="shared" si="27"/>
        <v>0</v>
      </c>
      <c r="CA15" s="273"/>
      <c r="CB15" s="274"/>
      <c r="CC15" s="311">
        <f t="shared" si="28"/>
        <v>0</v>
      </c>
      <c r="CD15" s="273"/>
      <c r="CE15" s="274"/>
      <c r="CF15" s="311">
        <f t="shared" si="29"/>
        <v>0</v>
      </c>
      <c r="CG15" s="273"/>
      <c r="CH15" s="274"/>
      <c r="CI15" s="311">
        <f t="shared" si="30"/>
        <v>0</v>
      </c>
      <c r="CJ15" s="273"/>
      <c r="CK15" s="274"/>
      <c r="CL15" s="311">
        <f t="shared" si="31"/>
        <v>0</v>
      </c>
      <c r="CM15" s="273"/>
      <c r="CN15" s="274"/>
      <c r="CO15" s="311">
        <f t="shared" si="32"/>
        <v>0</v>
      </c>
      <c r="CP15" s="273"/>
      <c r="CQ15" s="274"/>
      <c r="CR15" s="311">
        <f t="shared" si="33"/>
        <v>0</v>
      </c>
    </row>
    <row r="16" spans="1:102" x14ac:dyDescent="0.25">
      <c r="A16" s="128" t="s">
        <v>10</v>
      </c>
      <c r="B16" s="131" t="s">
        <v>193</v>
      </c>
      <c r="D16" s="240">
        <f>_xlfn.XLOOKUP($A16,'d1'!$AD$3:$AD$87,'d1'!$AE$3:$AE$87)</f>
        <v>0</v>
      </c>
      <c r="E16" s="241"/>
      <c r="F16" s="311">
        <f t="shared" si="3"/>
        <v>0</v>
      </c>
      <c r="G16" s="240">
        <f>_xlfn.XLOOKUP($A16,'d2'!$AD$3:$AD$87,'d2'!$AE$3:$AE$87)</f>
        <v>0</v>
      </c>
      <c r="H16" s="241"/>
      <c r="I16" s="311">
        <f t="shared" si="4"/>
        <v>0</v>
      </c>
      <c r="J16" s="240">
        <f>_xlfn.XLOOKUP($A16,'d3'!$AD$3:$AD$87,'d3'!$AE$3:$AE$87)</f>
        <v>0</v>
      </c>
      <c r="K16" s="241"/>
      <c r="L16" s="311">
        <f t="shared" si="5"/>
        <v>0</v>
      </c>
      <c r="M16" s="240">
        <f>_xlfn.XLOOKUP($A16,'d4'!$AD$3:$AD$87,'d4'!$AE$3:$AE$87)</f>
        <v>0</v>
      </c>
      <c r="N16" s="241"/>
      <c r="O16" s="311">
        <f t="shared" si="6"/>
        <v>0</v>
      </c>
      <c r="P16" s="240">
        <f>_xlfn.XLOOKUP($A16,'d5'!$AD$3:$AD$87,'d5'!$AE$3:$AE$87)</f>
        <v>0</v>
      </c>
      <c r="Q16" s="241"/>
      <c r="R16" s="311">
        <f t="shared" si="7"/>
        <v>0</v>
      </c>
      <c r="S16" s="240">
        <f>_xlfn.XLOOKUP($A16,'d6'!$AD$3:$AD$87,'d6'!$AE$3:$AE$87)</f>
        <v>0</v>
      </c>
      <c r="T16" s="241"/>
      <c r="U16" s="311">
        <f t="shared" si="8"/>
        <v>0</v>
      </c>
      <c r="V16" s="240">
        <f>_xlfn.XLOOKUP($A16,'d7'!$AD$3:$AD$87,'d7'!$AE$3:$AE$87)</f>
        <v>0</v>
      </c>
      <c r="W16" s="241"/>
      <c r="X16" s="311">
        <f t="shared" si="9"/>
        <v>0</v>
      </c>
      <c r="Y16" s="240">
        <f>_xlfn.XLOOKUP($A16,'d8'!$AD$3:$AD$87,'d8'!$AE$3:$AE$87)</f>
        <v>0</v>
      </c>
      <c r="Z16" s="241"/>
      <c r="AA16" s="311">
        <f t="shared" si="10"/>
        <v>0</v>
      </c>
      <c r="AB16" s="240">
        <f>_xlfn.XLOOKUP($A16,'d9'!$AD$3:$AD$87,'d9'!$AE$3:$AE$87)</f>
        <v>0</v>
      </c>
      <c r="AC16" s="241"/>
      <c r="AD16" s="311">
        <f t="shared" si="11"/>
        <v>0</v>
      </c>
      <c r="AE16" s="240">
        <f>_xlfn.XLOOKUP($A16,'d10'!$AD$3:$AD$87,'d10'!$AE$3:$AE$87)</f>
        <v>0</v>
      </c>
      <c r="AF16" s="241"/>
      <c r="AG16" s="311">
        <f t="shared" si="12"/>
        <v>0</v>
      </c>
      <c r="AH16" s="240">
        <f>_xlfn.XLOOKUP($A16,'d11'!$AD$3:$AD$87,'d11'!$AE$3:$AE$87)</f>
        <v>0</v>
      </c>
      <c r="AI16" s="241"/>
      <c r="AJ16" s="311">
        <f t="shared" si="13"/>
        <v>0</v>
      </c>
      <c r="AK16" s="240">
        <f>_xlfn.XLOOKUP($A16,'d12'!$AD$3:$AD$87,'d12'!$AE$3:$AE$87)</f>
        <v>0</v>
      </c>
      <c r="AL16" s="241"/>
      <c r="AM16" s="311">
        <f t="shared" si="14"/>
        <v>0</v>
      </c>
      <c r="AN16" s="240">
        <f>_xlfn.XLOOKUP($A16,'d13'!$AD$3:$AD$87,'d13'!$AE$3:$AE$87)</f>
        <v>0</v>
      </c>
      <c r="AO16" s="241"/>
      <c r="AP16" s="311">
        <f t="shared" si="15"/>
        <v>0</v>
      </c>
      <c r="AQ16" s="240">
        <f>_xlfn.XLOOKUP($A16,'d14'!$AD$3:$AD$87,'d14'!$AE$3:$AE$87)</f>
        <v>0</v>
      </c>
      <c r="AR16" s="241"/>
      <c r="AS16" s="311">
        <f t="shared" si="16"/>
        <v>0</v>
      </c>
      <c r="AT16" s="240">
        <f>_xlfn.XLOOKUP($A16,'d15'!$AD$3:$AD$87,'d15'!$AE$3:$AE$87)</f>
        <v>0</v>
      </c>
      <c r="AU16" s="241"/>
      <c r="AV16" s="311">
        <f t="shared" si="17"/>
        <v>0</v>
      </c>
      <c r="AW16" s="240">
        <f>_xlfn.XLOOKUP($A16,'d16'!$AD$3:$AD$87,'d16'!$AE$3:$AE$87)</f>
        <v>0</v>
      </c>
      <c r="AX16" s="241"/>
      <c r="AY16" s="311">
        <f t="shared" si="18"/>
        <v>0</v>
      </c>
      <c r="AZ16" s="240">
        <f>_xlfn.XLOOKUP($A16,'d17'!$AD$3:$AD$87,'d17'!$AE$3:$AE$87)</f>
        <v>0</v>
      </c>
      <c r="BA16" s="241"/>
      <c r="BB16" s="311">
        <f t="shared" si="19"/>
        <v>0</v>
      </c>
      <c r="BC16" s="240">
        <f>_xlfn.XLOOKUP($A16,'d18'!$AD$3:$AD$87,'d18'!$AE$3:$AE$87)</f>
        <v>0</v>
      </c>
      <c r="BD16" s="241"/>
      <c r="BE16" s="311">
        <f t="shared" si="20"/>
        <v>0</v>
      </c>
      <c r="BF16" s="240">
        <f>_xlfn.XLOOKUP($A16,'d19'!$AD$3:$AD$87,'d19'!$AE$3:$AE$87)</f>
        <v>0</v>
      </c>
      <c r="BG16" s="241"/>
      <c r="BH16" s="311">
        <f t="shared" si="21"/>
        <v>0</v>
      </c>
      <c r="BI16" s="240">
        <f>_xlfn.XLOOKUP($A16,'d20'!$AD$3:$AD$87,'d20'!$AE$3:$AE$87)</f>
        <v>0</v>
      </c>
      <c r="BJ16" s="241"/>
      <c r="BK16" s="311">
        <f t="shared" si="22"/>
        <v>0</v>
      </c>
      <c r="BL16" s="240">
        <f>_xlfn.XLOOKUP($A16,'d21'!$AD$3:$AD$87,'d21'!$AE$3:$AE$87)</f>
        <v>0</v>
      </c>
      <c r="BM16" s="241"/>
      <c r="BN16" s="311">
        <f t="shared" si="23"/>
        <v>0</v>
      </c>
      <c r="BO16" s="240">
        <f>_xlfn.XLOOKUP($A16,'d22'!$AD$3:$AD$87,'d22'!$AE$3:$AE$87)</f>
        <v>0</v>
      </c>
      <c r="BP16" s="241"/>
      <c r="BQ16" s="311">
        <f t="shared" si="24"/>
        <v>0</v>
      </c>
      <c r="BR16" s="240">
        <f>_xlfn.XLOOKUP($A16,'d23'!$AD$3:$AD$87,'d23'!$AE$3:$AE$87)</f>
        <v>0</v>
      </c>
      <c r="BS16" s="241"/>
      <c r="BT16" s="311">
        <f t="shared" si="25"/>
        <v>0</v>
      </c>
      <c r="BU16" s="240">
        <f>_xlfn.XLOOKUP($A16,'d24'!$AD$3:$AD$87,'d24'!$AE$3:$AE$87)</f>
        <v>0</v>
      </c>
      <c r="BV16" s="241"/>
      <c r="BW16" s="311">
        <f t="shared" si="26"/>
        <v>0</v>
      </c>
      <c r="BX16" s="240">
        <f>_xlfn.XLOOKUP($A16,'d25'!$AD$3:$AD$87,'d25'!$AE$3:$AE$87)</f>
        <v>0</v>
      </c>
      <c r="BY16" s="241"/>
      <c r="BZ16" s="311">
        <f t="shared" si="27"/>
        <v>0</v>
      </c>
      <c r="CA16" s="240">
        <f>_xlfn.XLOOKUP($A16,'d26'!$AD$3:$AD$87,'d26'!$AE$3:$AE$87)</f>
        <v>0</v>
      </c>
      <c r="CB16" s="241"/>
      <c r="CC16" s="311">
        <f t="shared" si="28"/>
        <v>0</v>
      </c>
      <c r="CD16" s="240">
        <f>_xlfn.XLOOKUP($A16,'d27'!$AD$3:$AD$87,'d27'!$AE$3:$AE$87)</f>
        <v>0</v>
      </c>
      <c r="CE16" s="241"/>
      <c r="CF16" s="311">
        <f t="shared" si="29"/>
        <v>0</v>
      </c>
      <c r="CG16" s="240">
        <f>_xlfn.XLOOKUP($A16,'d28'!$AD$3:$AD$87,'d28'!$AE$3:$AE$87)</f>
        <v>0</v>
      </c>
      <c r="CH16" s="241"/>
      <c r="CI16" s="311">
        <f t="shared" si="30"/>
        <v>0</v>
      </c>
      <c r="CJ16" s="240">
        <f>_xlfn.XLOOKUP($A16,'d29'!$AD$3:$AD$87,'d29'!$AE$3:$AE$87)</f>
        <v>0</v>
      </c>
      <c r="CK16" s="241"/>
      <c r="CL16" s="311">
        <f t="shared" si="31"/>
        <v>0</v>
      </c>
      <c r="CM16" s="240">
        <f>_xlfn.XLOOKUP($A16,'d30'!$AD$3:$AD$87,'d30'!$AE$3:$AE$87)</f>
        <v>0</v>
      </c>
      <c r="CN16" s="241"/>
      <c r="CO16" s="311">
        <f t="shared" si="32"/>
        <v>0</v>
      </c>
      <c r="CP16" s="240">
        <f>_xlfn.XLOOKUP($A16,'d31'!$AD$3:$AD$87,'d31'!$AE$3:$AE$87)</f>
        <v>0</v>
      </c>
      <c r="CQ16" s="241"/>
      <c r="CR16" s="311">
        <f t="shared" si="33"/>
        <v>0</v>
      </c>
      <c r="CT16" s="242">
        <f t="shared" si="34"/>
        <v>0</v>
      </c>
      <c r="CU16" s="242">
        <f t="shared" si="0"/>
        <v>0</v>
      </c>
      <c r="CV16" s="243">
        <f t="shared" si="1"/>
        <v>0</v>
      </c>
      <c r="CW16" s="239">
        <f t="shared" si="2"/>
        <v>0</v>
      </c>
      <c r="CX16" s="239">
        <f t="shared" si="2"/>
        <v>0</v>
      </c>
    </row>
    <row r="17" spans="1:102" x14ac:dyDescent="0.25">
      <c r="A17" s="128" t="s">
        <v>11</v>
      </c>
      <c r="B17" s="131" t="s">
        <v>194</v>
      </c>
      <c r="D17" s="240">
        <f>_xlfn.XLOOKUP($A17,'d1'!$AD$3:$AD$87,'d1'!$AE$3:$AE$87)</f>
        <v>0</v>
      </c>
      <c r="E17" s="241"/>
      <c r="F17" s="311">
        <f t="shared" si="3"/>
        <v>0</v>
      </c>
      <c r="G17" s="240">
        <f>_xlfn.XLOOKUP($A17,'d2'!$AD$3:$AD$87,'d2'!$AE$3:$AE$87)</f>
        <v>0</v>
      </c>
      <c r="H17" s="241"/>
      <c r="I17" s="311">
        <f t="shared" si="4"/>
        <v>0</v>
      </c>
      <c r="J17" s="240">
        <f>_xlfn.XLOOKUP($A17,'d3'!$AD$3:$AD$87,'d3'!$AE$3:$AE$87)</f>
        <v>0</v>
      </c>
      <c r="K17" s="241"/>
      <c r="L17" s="311">
        <f t="shared" si="5"/>
        <v>0</v>
      </c>
      <c r="M17" s="240">
        <f>_xlfn.XLOOKUP($A17,'d4'!$AD$3:$AD$87,'d4'!$AE$3:$AE$87)</f>
        <v>0</v>
      </c>
      <c r="N17" s="241"/>
      <c r="O17" s="311">
        <f t="shared" si="6"/>
        <v>0</v>
      </c>
      <c r="P17" s="240">
        <f>_xlfn.XLOOKUP($A17,'d5'!$AD$3:$AD$87,'d5'!$AE$3:$AE$87)</f>
        <v>0</v>
      </c>
      <c r="Q17" s="241"/>
      <c r="R17" s="311">
        <f t="shared" si="7"/>
        <v>0</v>
      </c>
      <c r="S17" s="240">
        <f>_xlfn.XLOOKUP($A17,'d6'!$AD$3:$AD$87,'d6'!$AE$3:$AE$87)</f>
        <v>0</v>
      </c>
      <c r="T17" s="241"/>
      <c r="U17" s="311">
        <f t="shared" si="8"/>
        <v>0</v>
      </c>
      <c r="V17" s="240">
        <f>_xlfn.XLOOKUP($A17,'d7'!$AD$3:$AD$87,'d7'!$AE$3:$AE$87)</f>
        <v>0</v>
      </c>
      <c r="W17" s="241"/>
      <c r="X17" s="311">
        <f t="shared" si="9"/>
        <v>0</v>
      </c>
      <c r="Y17" s="240">
        <f>_xlfn.XLOOKUP($A17,'d8'!$AD$3:$AD$87,'d8'!$AE$3:$AE$87)</f>
        <v>0</v>
      </c>
      <c r="Z17" s="241"/>
      <c r="AA17" s="311">
        <f t="shared" si="10"/>
        <v>0</v>
      </c>
      <c r="AB17" s="240">
        <f>_xlfn.XLOOKUP($A17,'d9'!$AD$3:$AD$87,'d9'!$AE$3:$AE$87)</f>
        <v>0</v>
      </c>
      <c r="AC17" s="241"/>
      <c r="AD17" s="311">
        <f t="shared" si="11"/>
        <v>0</v>
      </c>
      <c r="AE17" s="240">
        <f>_xlfn.XLOOKUP($A17,'d10'!$AD$3:$AD$87,'d10'!$AE$3:$AE$87)</f>
        <v>0</v>
      </c>
      <c r="AF17" s="241"/>
      <c r="AG17" s="311">
        <f t="shared" si="12"/>
        <v>0</v>
      </c>
      <c r="AH17" s="240">
        <f>_xlfn.XLOOKUP($A17,'d11'!$AD$3:$AD$87,'d11'!$AE$3:$AE$87)</f>
        <v>0</v>
      </c>
      <c r="AI17" s="241"/>
      <c r="AJ17" s="311">
        <f t="shared" si="13"/>
        <v>0</v>
      </c>
      <c r="AK17" s="240">
        <f>_xlfn.XLOOKUP($A17,'d12'!$AD$3:$AD$87,'d12'!$AE$3:$AE$87)</f>
        <v>0</v>
      </c>
      <c r="AL17" s="241"/>
      <c r="AM17" s="311">
        <f t="shared" si="14"/>
        <v>0</v>
      </c>
      <c r="AN17" s="240">
        <f>_xlfn.XLOOKUP($A17,'d13'!$AD$3:$AD$87,'d13'!$AE$3:$AE$87)</f>
        <v>0</v>
      </c>
      <c r="AO17" s="241"/>
      <c r="AP17" s="311">
        <f t="shared" si="15"/>
        <v>0</v>
      </c>
      <c r="AQ17" s="240">
        <f>_xlfn.XLOOKUP($A17,'d14'!$AD$3:$AD$87,'d14'!$AE$3:$AE$87)</f>
        <v>0</v>
      </c>
      <c r="AR17" s="241"/>
      <c r="AS17" s="311">
        <f t="shared" si="16"/>
        <v>0</v>
      </c>
      <c r="AT17" s="240">
        <f>_xlfn.XLOOKUP($A17,'d15'!$AD$3:$AD$87,'d15'!$AE$3:$AE$87)</f>
        <v>0</v>
      </c>
      <c r="AU17" s="241"/>
      <c r="AV17" s="311">
        <f t="shared" si="17"/>
        <v>0</v>
      </c>
      <c r="AW17" s="240">
        <f>_xlfn.XLOOKUP($A17,'d16'!$AD$3:$AD$87,'d16'!$AE$3:$AE$87)</f>
        <v>0</v>
      </c>
      <c r="AX17" s="241"/>
      <c r="AY17" s="311">
        <f t="shared" si="18"/>
        <v>0</v>
      </c>
      <c r="AZ17" s="240">
        <f>_xlfn.XLOOKUP($A17,'d17'!$AD$3:$AD$87,'d17'!$AE$3:$AE$87)</f>
        <v>0</v>
      </c>
      <c r="BA17" s="241"/>
      <c r="BB17" s="311">
        <f t="shared" si="19"/>
        <v>0</v>
      </c>
      <c r="BC17" s="240">
        <f>_xlfn.XLOOKUP($A17,'d18'!$AD$3:$AD$87,'d18'!$AE$3:$AE$87)</f>
        <v>0</v>
      </c>
      <c r="BD17" s="241"/>
      <c r="BE17" s="311">
        <f t="shared" si="20"/>
        <v>0</v>
      </c>
      <c r="BF17" s="240">
        <f>_xlfn.XLOOKUP($A17,'d19'!$AD$3:$AD$87,'d19'!$AE$3:$AE$87)</f>
        <v>0</v>
      </c>
      <c r="BG17" s="241"/>
      <c r="BH17" s="311">
        <f t="shared" si="21"/>
        <v>0</v>
      </c>
      <c r="BI17" s="240">
        <f>_xlfn.XLOOKUP($A17,'d20'!$AD$3:$AD$87,'d20'!$AE$3:$AE$87)</f>
        <v>0</v>
      </c>
      <c r="BJ17" s="241"/>
      <c r="BK17" s="311">
        <f t="shared" si="22"/>
        <v>0</v>
      </c>
      <c r="BL17" s="240">
        <f>_xlfn.XLOOKUP($A17,'d21'!$AD$3:$AD$87,'d21'!$AE$3:$AE$87)</f>
        <v>0</v>
      </c>
      <c r="BM17" s="241"/>
      <c r="BN17" s="311">
        <f t="shared" si="23"/>
        <v>0</v>
      </c>
      <c r="BO17" s="240">
        <f>_xlfn.XLOOKUP($A17,'d22'!$AD$3:$AD$87,'d22'!$AE$3:$AE$87)</f>
        <v>0</v>
      </c>
      <c r="BP17" s="241"/>
      <c r="BQ17" s="311">
        <f t="shared" si="24"/>
        <v>0</v>
      </c>
      <c r="BR17" s="240">
        <f>_xlfn.XLOOKUP($A17,'d23'!$AD$3:$AD$87,'d23'!$AE$3:$AE$87)</f>
        <v>0</v>
      </c>
      <c r="BS17" s="241"/>
      <c r="BT17" s="311">
        <f t="shared" si="25"/>
        <v>0</v>
      </c>
      <c r="BU17" s="240">
        <f>_xlfn.XLOOKUP($A17,'d24'!$AD$3:$AD$87,'d24'!$AE$3:$AE$87)</f>
        <v>0</v>
      </c>
      <c r="BV17" s="241"/>
      <c r="BW17" s="311">
        <f t="shared" si="26"/>
        <v>0</v>
      </c>
      <c r="BX17" s="240">
        <f>_xlfn.XLOOKUP($A17,'d25'!$AD$3:$AD$87,'d25'!$AE$3:$AE$87)</f>
        <v>0</v>
      </c>
      <c r="BY17" s="241"/>
      <c r="BZ17" s="311">
        <f t="shared" si="27"/>
        <v>0</v>
      </c>
      <c r="CA17" s="240">
        <f>_xlfn.XLOOKUP($A17,'d26'!$AD$3:$AD$87,'d26'!$AE$3:$AE$87)</f>
        <v>0</v>
      </c>
      <c r="CB17" s="241"/>
      <c r="CC17" s="311">
        <f t="shared" si="28"/>
        <v>0</v>
      </c>
      <c r="CD17" s="240">
        <f>_xlfn.XLOOKUP($A17,'d27'!$AD$3:$AD$87,'d27'!$AE$3:$AE$87)</f>
        <v>0</v>
      </c>
      <c r="CE17" s="241"/>
      <c r="CF17" s="311">
        <f t="shared" si="29"/>
        <v>0</v>
      </c>
      <c r="CG17" s="240">
        <f>_xlfn.XLOOKUP($A17,'d28'!$AD$3:$AD$87,'d28'!$AE$3:$AE$87)</f>
        <v>0</v>
      </c>
      <c r="CH17" s="241"/>
      <c r="CI17" s="311">
        <f t="shared" si="30"/>
        <v>0</v>
      </c>
      <c r="CJ17" s="240">
        <f>_xlfn.XLOOKUP($A17,'d29'!$AD$3:$AD$87,'d29'!$AE$3:$AE$87)</f>
        <v>0</v>
      </c>
      <c r="CK17" s="241"/>
      <c r="CL17" s="311">
        <f t="shared" si="31"/>
        <v>0</v>
      </c>
      <c r="CM17" s="240">
        <f>_xlfn.XLOOKUP($A17,'d30'!$AD$3:$AD$87,'d30'!$AE$3:$AE$87)</f>
        <v>0</v>
      </c>
      <c r="CN17" s="241"/>
      <c r="CO17" s="311">
        <f t="shared" si="32"/>
        <v>0</v>
      </c>
      <c r="CP17" s="240">
        <f>_xlfn.XLOOKUP($A17,'d31'!$AD$3:$AD$87,'d31'!$AE$3:$AE$87)</f>
        <v>0</v>
      </c>
      <c r="CQ17" s="241"/>
      <c r="CR17" s="311">
        <f t="shared" si="33"/>
        <v>0</v>
      </c>
      <c r="CT17" s="242">
        <f t="shared" si="34"/>
        <v>0</v>
      </c>
      <c r="CU17" s="242">
        <f t="shared" si="0"/>
        <v>0</v>
      </c>
      <c r="CV17" s="243">
        <f t="shared" si="1"/>
        <v>0</v>
      </c>
      <c r="CW17" s="239">
        <f t="shared" si="2"/>
        <v>0</v>
      </c>
      <c r="CX17" s="239">
        <f t="shared" si="2"/>
        <v>0</v>
      </c>
    </row>
    <row r="18" spans="1:102" x14ac:dyDescent="0.25">
      <c r="A18" s="128" t="s">
        <v>12</v>
      </c>
      <c r="B18" s="131" t="s">
        <v>194</v>
      </c>
      <c r="D18" s="240">
        <f>_xlfn.XLOOKUP($A18,'d1'!$AD$3:$AD$87,'d1'!$AE$3:$AE$87)</f>
        <v>0</v>
      </c>
      <c r="E18" s="241"/>
      <c r="F18" s="311">
        <f t="shared" si="3"/>
        <v>0</v>
      </c>
      <c r="G18" s="240">
        <f>_xlfn.XLOOKUP($A18,'d2'!$AD$3:$AD$87,'d2'!$AE$3:$AE$87)</f>
        <v>0</v>
      </c>
      <c r="H18" s="241"/>
      <c r="I18" s="311">
        <f t="shared" si="4"/>
        <v>0</v>
      </c>
      <c r="J18" s="240">
        <f>_xlfn.XLOOKUP($A18,'d3'!$AD$3:$AD$87,'d3'!$AE$3:$AE$87)</f>
        <v>0</v>
      </c>
      <c r="K18" s="241"/>
      <c r="L18" s="311">
        <f t="shared" si="5"/>
        <v>0</v>
      </c>
      <c r="M18" s="240">
        <f>_xlfn.XLOOKUP($A18,'d4'!$AD$3:$AD$87,'d4'!$AE$3:$AE$87)</f>
        <v>0</v>
      </c>
      <c r="N18" s="241"/>
      <c r="O18" s="311">
        <f t="shared" si="6"/>
        <v>0</v>
      </c>
      <c r="P18" s="240">
        <f>_xlfn.XLOOKUP($A18,'d5'!$AD$3:$AD$87,'d5'!$AE$3:$AE$87)</f>
        <v>0</v>
      </c>
      <c r="Q18" s="241"/>
      <c r="R18" s="311">
        <f t="shared" si="7"/>
        <v>0</v>
      </c>
      <c r="S18" s="240">
        <f>_xlfn.XLOOKUP($A18,'d6'!$AD$3:$AD$87,'d6'!$AE$3:$AE$87)</f>
        <v>0</v>
      </c>
      <c r="T18" s="241"/>
      <c r="U18" s="311">
        <f t="shared" si="8"/>
        <v>0</v>
      </c>
      <c r="V18" s="240">
        <f>_xlfn.XLOOKUP($A18,'d7'!$AD$3:$AD$87,'d7'!$AE$3:$AE$87)</f>
        <v>0</v>
      </c>
      <c r="W18" s="241"/>
      <c r="X18" s="311">
        <f t="shared" si="9"/>
        <v>0</v>
      </c>
      <c r="Y18" s="240">
        <f>_xlfn.XLOOKUP($A18,'d8'!$AD$3:$AD$87,'d8'!$AE$3:$AE$87)</f>
        <v>0</v>
      </c>
      <c r="Z18" s="241"/>
      <c r="AA18" s="311">
        <f t="shared" si="10"/>
        <v>0</v>
      </c>
      <c r="AB18" s="240">
        <f>_xlfn.XLOOKUP($A18,'d9'!$AD$3:$AD$87,'d9'!$AE$3:$AE$87)</f>
        <v>0</v>
      </c>
      <c r="AC18" s="241"/>
      <c r="AD18" s="311">
        <f t="shared" si="11"/>
        <v>0</v>
      </c>
      <c r="AE18" s="240">
        <f>_xlfn.XLOOKUP($A18,'d10'!$AD$3:$AD$87,'d10'!$AE$3:$AE$87)</f>
        <v>0</v>
      </c>
      <c r="AF18" s="241"/>
      <c r="AG18" s="311">
        <f t="shared" si="12"/>
        <v>0</v>
      </c>
      <c r="AH18" s="240">
        <f>_xlfn.XLOOKUP($A18,'d11'!$AD$3:$AD$87,'d11'!$AE$3:$AE$87)</f>
        <v>0</v>
      </c>
      <c r="AI18" s="241"/>
      <c r="AJ18" s="311">
        <f t="shared" si="13"/>
        <v>0</v>
      </c>
      <c r="AK18" s="240">
        <f>_xlfn.XLOOKUP($A18,'d12'!$AD$3:$AD$87,'d12'!$AE$3:$AE$87)</f>
        <v>0</v>
      </c>
      <c r="AL18" s="241"/>
      <c r="AM18" s="311">
        <f t="shared" si="14"/>
        <v>0</v>
      </c>
      <c r="AN18" s="240">
        <f>_xlfn.XLOOKUP($A18,'d13'!$AD$3:$AD$87,'d13'!$AE$3:$AE$87)</f>
        <v>0</v>
      </c>
      <c r="AO18" s="241"/>
      <c r="AP18" s="311">
        <f t="shared" si="15"/>
        <v>0</v>
      </c>
      <c r="AQ18" s="240">
        <f>_xlfn.XLOOKUP($A18,'d14'!$AD$3:$AD$87,'d14'!$AE$3:$AE$87)</f>
        <v>0</v>
      </c>
      <c r="AR18" s="241"/>
      <c r="AS18" s="311">
        <f t="shared" si="16"/>
        <v>0</v>
      </c>
      <c r="AT18" s="240">
        <f>_xlfn.XLOOKUP($A18,'d15'!$AD$3:$AD$87,'d15'!$AE$3:$AE$87)</f>
        <v>0</v>
      </c>
      <c r="AU18" s="241"/>
      <c r="AV18" s="311">
        <f t="shared" si="17"/>
        <v>0</v>
      </c>
      <c r="AW18" s="240">
        <f>_xlfn.XLOOKUP($A18,'d16'!$AD$3:$AD$87,'d16'!$AE$3:$AE$87)</f>
        <v>0</v>
      </c>
      <c r="AX18" s="241"/>
      <c r="AY18" s="311">
        <f t="shared" si="18"/>
        <v>0</v>
      </c>
      <c r="AZ18" s="240">
        <f>_xlfn.XLOOKUP($A18,'d17'!$AD$3:$AD$87,'d17'!$AE$3:$AE$87)</f>
        <v>0</v>
      </c>
      <c r="BA18" s="241"/>
      <c r="BB18" s="311">
        <f t="shared" si="19"/>
        <v>0</v>
      </c>
      <c r="BC18" s="240">
        <f>_xlfn.XLOOKUP($A18,'d18'!$AD$3:$AD$87,'d18'!$AE$3:$AE$87)</f>
        <v>0</v>
      </c>
      <c r="BD18" s="241"/>
      <c r="BE18" s="311">
        <f t="shared" si="20"/>
        <v>0</v>
      </c>
      <c r="BF18" s="240">
        <f>_xlfn.XLOOKUP($A18,'d19'!$AD$3:$AD$87,'d19'!$AE$3:$AE$87)</f>
        <v>0</v>
      </c>
      <c r="BG18" s="241"/>
      <c r="BH18" s="311">
        <f t="shared" si="21"/>
        <v>0</v>
      </c>
      <c r="BI18" s="240">
        <f>_xlfn.XLOOKUP($A18,'d20'!$AD$3:$AD$87,'d20'!$AE$3:$AE$87)</f>
        <v>0</v>
      </c>
      <c r="BJ18" s="241"/>
      <c r="BK18" s="311">
        <f t="shared" si="22"/>
        <v>0</v>
      </c>
      <c r="BL18" s="240">
        <f>_xlfn.XLOOKUP($A18,'d21'!$AD$3:$AD$87,'d21'!$AE$3:$AE$87)</f>
        <v>0</v>
      </c>
      <c r="BM18" s="241"/>
      <c r="BN18" s="311">
        <f t="shared" si="23"/>
        <v>0</v>
      </c>
      <c r="BO18" s="240">
        <f>_xlfn.XLOOKUP($A18,'d22'!$AD$3:$AD$87,'d22'!$AE$3:$AE$87)</f>
        <v>0</v>
      </c>
      <c r="BP18" s="241"/>
      <c r="BQ18" s="311">
        <f t="shared" si="24"/>
        <v>0</v>
      </c>
      <c r="BR18" s="240">
        <f>_xlfn.XLOOKUP($A18,'d23'!$AD$3:$AD$87,'d23'!$AE$3:$AE$87)</f>
        <v>0</v>
      </c>
      <c r="BS18" s="241"/>
      <c r="BT18" s="311">
        <f t="shared" si="25"/>
        <v>0</v>
      </c>
      <c r="BU18" s="240">
        <f>_xlfn.XLOOKUP($A18,'d24'!$AD$3:$AD$87,'d24'!$AE$3:$AE$87)</f>
        <v>0</v>
      </c>
      <c r="BV18" s="241"/>
      <c r="BW18" s="311">
        <f t="shared" si="26"/>
        <v>0</v>
      </c>
      <c r="BX18" s="240">
        <f>_xlfn.XLOOKUP($A18,'d25'!$AD$3:$AD$87,'d25'!$AE$3:$AE$87)</f>
        <v>0</v>
      </c>
      <c r="BY18" s="241"/>
      <c r="BZ18" s="311">
        <f t="shared" si="27"/>
        <v>0</v>
      </c>
      <c r="CA18" s="240">
        <f>_xlfn.XLOOKUP($A18,'d26'!$AD$3:$AD$87,'d26'!$AE$3:$AE$87)</f>
        <v>0</v>
      </c>
      <c r="CB18" s="241"/>
      <c r="CC18" s="311">
        <f t="shared" si="28"/>
        <v>0</v>
      </c>
      <c r="CD18" s="240">
        <f>_xlfn.XLOOKUP($A18,'d27'!$AD$3:$AD$87,'d27'!$AE$3:$AE$87)</f>
        <v>0</v>
      </c>
      <c r="CE18" s="241"/>
      <c r="CF18" s="311">
        <f t="shared" si="29"/>
        <v>0</v>
      </c>
      <c r="CG18" s="240">
        <f>_xlfn.XLOOKUP($A18,'d28'!$AD$3:$AD$87,'d28'!$AE$3:$AE$87)</f>
        <v>0</v>
      </c>
      <c r="CH18" s="241"/>
      <c r="CI18" s="311">
        <f t="shared" si="30"/>
        <v>0</v>
      </c>
      <c r="CJ18" s="240">
        <f>_xlfn.XLOOKUP($A18,'d29'!$AD$3:$AD$87,'d29'!$AE$3:$AE$87)</f>
        <v>0</v>
      </c>
      <c r="CK18" s="241"/>
      <c r="CL18" s="311">
        <f t="shared" si="31"/>
        <v>0</v>
      </c>
      <c r="CM18" s="240">
        <f>_xlfn.XLOOKUP($A18,'d30'!$AD$3:$AD$87,'d30'!$AE$3:$AE$87)</f>
        <v>0</v>
      </c>
      <c r="CN18" s="241"/>
      <c r="CO18" s="311">
        <f t="shared" si="32"/>
        <v>0</v>
      </c>
      <c r="CP18" s="240">
        <f>_xlfn.XLOOKUP($A18,'d31'!$AD$3:$AD$87,'d31'!$AE$3:$AE$87)</f>
        <v>0</v>
      </c>
      <c r="CQ18" s="241"/>
      <c r="CR18" s="311">
        <f t="shared" si="33"/>
        <v>0</v>
      </c>
      <c r="CT18" s="242">
        <f t="shared" si="34"/>
        <v>0</v>
      </c>
      <c r="CU18" s="242">
        <f t="shared" si="0"/>
        <v>0</v>
      </c>
      <c r="CV18" s="243">
        <f t="shared" si="1"/>
        <v>0</v>
      </c>
      <c r="CW18" s="239">
        <f t="shared" si="2"/>
        <v>0</v>
      </c>
      <c r="CX18" s="239">
        <f t="shared" si="2"/>
        <v>0</v>
      </c>
    </row>
    <row r="19" spans="1:102" x14ac:dyDescent="0.25">
      <c r="A19" s="128" t="s">
        <v>13</v>
      </c>
      <c r="B19" s="131" t="s">
        <v>194</v>
      </c>
      <c r="D19" s="240">
        <f>_xlfn.XLOOKUP($A19,'d1'!$AD$3:$AD$87,'d1'!$AE$3:$AE$87)</f>
        <v>0</v>
      </c>
      <c r="E19" s="241"/>
      <c r="F19" s="311">
        <f t="shared" si="3"/>
        <v>0</v>
      </c>
      <c r="G19" s="240">
        <f>_xlfn.XLOOKUP($A19,'d2'!$AD$3:$AD$87,'d2'!$AE$3:$AE$87)</f>
        <v>0</v>
      </c>
      <c r="H19" s="241"/>
      <c r="I19" s="311">
        <f t="shared" si="4"/>
        <v>0</v>
      </c>
      <c r="J19" s="240">
        <f>_xlfn.XLOOKUP($A19,'d3'!$AD$3:$AD$87,'d3'!$AE$3:$AE$87)</f>
        <v>0</v>
      </c>
      <c r="K19" s="241"/>
      <c r="L19" s="311">
        <f t="shared" si="5"/>
        <v>0</v>
      </c>
      <c r="M19" s="240">
        <f>_xlfn.XLOOKUP($A19,'d4'!$AD$3:$AD$87,'d4'!$AE$3:$AE$87)</f>
        <v>0</v>
      </c>
      <c r="N19" s="241"/>
      <c r="O19" s="311">
        <f t="shared" si="6"/>
        <v>0</v>
      </c>
      <c r="P19" s="240">
        <f>_xlfn.XLOOKUP($A19,'d5'!$AD$3:$AD$87,'d5'!$AE$3:$AE$87)</f>
        <v>0</v>
      </c>
      <c r="Q19" s="241"/>
      <c r="R19" s="311">
        <f t="shared" si="7"/>
        <v>0</v>
      </c>
      <c r="S19" s="240">
        <f>_xlfn.XLOOKUP($A19,'d6'!$AD$3:$AD$87,'d6'!$AE$3:$AE$87)</f>
        <v>0</v>
      </c>
      <c r="T19" s="241"/>
      <c r="U19" s="311">
        <f t="shared" si="8"/>
        <v>0</v>
      </c>
      <c r="V19" s="240">
        <f>_xlfn.XLOOKUP($A19,'d7'!$AD$3:$AD$87,'d7'!$AE$3:$AE$87)</f>
        <v>0</v>
      </c>
      <c r="W19" s="241"/>
      <c r="X19" s="311">
        <f t="shared" si="9"/>
        <v>0</v>
      </c>
      <c r="Y19" s="240">
        <f>_xlfn.XLOOKUP($A19,'d8'!$AD$3:$AD$87,'d8'!$AE$3:$AE$87)</f>
        <v>0</v>
      </c>
      <c r="Z19" s="241"/>
      <c r="AA19" s="311">
        <f t="shared" si="10"/>
        <v>0</v>
      </c>
      <c r="AB19" s="240">
        <f>_xlfn.XLOOKUP($A19,'d9'!$AD$3:$AD$87,'d9'!$AE$3:$AE$87)</f>
        <v>0</v>
      </c>
      <c r="AC19" s="241"/>
      <c r="AD19" s="311">
        <f t="shared" si="11"/>
        <v>0</v>
      </c>
      <c r="AE19" s="240">
        <f>_xlfn.XLOOKUP($A19,'d10'!$AD$3:$AD$87,'d10'!$AE$3:$AE$87)</f>
        <v>0</v>
      </c>
      <c r="AF19" s="241"/>
      <c r="AG19" s="311">
        <f t="shared" si="12"/>
        <v>0</v>
      </c>
      <c r="AH19" s="240">
        <f>_xlfn.XLOOKUP($A19,'d11'!$AD$3:$AD$87,'d11'!$AE$3:$AE$87)</f>
        <v>0</v>
      </c>
      <c r="AI19" s="241"/>
      <c r="AJ19" s="311">
        <f t="shared" si="13"/>
        <v>0</v>
      </c>
      <c r="AK19" s="240">
        <f>_xlfn.XLOOKUP($A19,'d12'!$AD$3:$AD$87,'d12'!$AE$3:$AE$87)</f>
        <v>0</v>
      </c>
      <c r="AL19" s="241"/>
      <c r="AM19" s="311">
        <f t="shared" si="14"/>
        <v>0</v>
      </c>
      <c r="AN19" s="240">
        <f>_xlfn.XLOOKUP($A19,'d13'!$AD$3:$AD$87,'d13'!$AE$3:$AE$87)</f>
        <v>0</v>
      </c>
      <c r="AO19" s="241"/>
      <c r="AP19" s="311">
        <f t="shared" si="15"/>
        <v>0</v>
      </c>
      <c r="AQ19" s="240">
        <f>_xlfn.XLOOKUP($A19,'d14'!$AD$3:$AD$87,'d14'!$AE$3:$AE$87)</f>
        <v>0</v>
      </c>
      <c r="AR19" s="241"/>
      <c r="AS19" s="311">
        <f t="shared" si="16"/>
        <v>0</v>
      </c>
      <c r="AT19" s="240">
        <f>_xlfn.XLOOKUP($A19,'d15'!$AD$3:$AD$87,'d15'!$AE$3:$AE$87)</f>
        <v>0</v>
      </c>
      <c r="AU19" s="241"/>
      <c r="AV19" s="311">
        <f t="shared" si="17"/>
        <v>0</v>
      </c>
      <c r="AW19" s="240">
        <f>_xlfn.XLOOKUP($A19,'d16'!$AD$3:$AD$87,'d16'!$AE$3:$AE$87)</f>
        <v>0</v>
      </c>
      <c r="AX19" s="241"/>
      <c r="AY19" s="311">
        <f t="shared" si="18"/>
        <v>0</v>
      </c>
      <c r="AZ19" s="240">
        <f>_xlfn.XLOOKUP($A19,'d17'!$AD$3:$AD$87,'d17'!$AE$3:$AE$87)</f>
        <v>0</v>
      </c>
      <c r="BA19" s="241"/>
      <c r="BB19" s="311">
        <f t="shared" si="19"/>
        <v>0</v>
      </c>
      <c r="BC19" s="240">
        <f>_xlfn.XLOOKUP($A19,'d18'!$AD$3:$AD$87,'d18'!$AE$3:$AE$87)</f>
        <v>0</v>
      </c>
      <c r="BD19" s="241"/>
      <c r="BE19" s="311">
        <f t="shared" si="20"/>
        <v>0</v>
      </c>
      <c r="BF19" s="240">
        <f>_xlfn.XLOOKUP($A19,'d19'!$AD$3:$AD$87,'d19'!$AE$3:$AE$87)</f>
        <v>0</v>
      </c>
      <c r="BG19" s="241"/>
      <c r="BH19" s="311">
        <f t="shared" si="21"/>
        <v>0</v>
      </c>
      <c r="BI19" s="240">
        <f>_xlfn.XLOOKUP($A19,'d20'!$AD$3:$AD$87,'d20'!$AE$3:$AE$87)</f>
        <v>0</v>
      </c>
      <c r="BJ19" s="241"/>
      <c r="BK19" s="311">
        <f t="shared" si="22"/>
        <v>0</v>
      </c>
      <c r="BL19" s="240">
        <f>_xlfn.XLOOKUP($A19,'d21'!$AD$3:$AD$87,'d21'!$AE$3:$AE$87)</f>
        <v>0</v>
      </c>
      <c r="BM19" s="241"/>
      <c r="BN19" s="311">
        <f t="shared" si="23"/>
        <v>0</v>
      </c>
      <c r="BO19" s="240">
        <f>_xlfn.XLOOKUP($A19,'d22'!$AD$3:$AD$87,'d22'!$AE$3:$AE$87)</f>
        <v>0</v>
      </c>
      <c r="BP19" s="241"/>
      <c r="BQ19" s="311">
        <f t="shared" si="24"/>
        <v>0</v>
      </c>
      <c r="BR19" s="240">
        <f>_xlfn.XLOOKUP($A19,'d23'!$AD$3:$AD$87,'d23'!$AE$3:$AE$87)</f>
        <v>0</v>
      </c>
      <c r="BS19" s="241"/>
      <c r="BT19" s="311">
        <f t="shared" si="25"/>
        <v>0</v>
      </c>
      <c r="BU19" s="240">
        <f>_xlfn.XLOOKUP($A19,'d24'!$AD$3:$AD$87,'d24'!$AE$3:$AE$87)</f>
        <v>0</v>
      </c>
      <c r="BV19" s="241"/>
      <c r="BW19" s="311">
        <f t="shared" si="26"/>
        <v>0</v>
      </c>
      <c r="BX19" s="240">
        <f>_xlfn.XLOOKUP($A19,'d25'!$AD$3:$AD$87,'d25'!$AE$3:$AE$87)</f>
        <v>0</v>
      </c>
      <c r="BY19" s="241"/>
      <c r="BZ19" s="311">
        <f t="shared" si="27"/>
        <v>0</v>
      </c>
      <c r="CA19" s="240">
        <f>_xlfn.XLOOKUP($A19,'d26'!$AD$3:$AD$87,'d26'!$AE$3:$AE$87)</f>
        <v>0</v>
      </c>
      <c r="CB19" s="241"/>
      <c r="CC19" s="311">
        <f t="shared" si="28"/>
        <v>0</v>
      </c>
      <c r="CD19" s="240">
        <f>_xlfn.XLOOKUP($A19,'d27'!$AD$3:$AD$87,'d27'!$AE$3:$AE$87)</f>
        <v>0</v>
      </c>
      <c r="CE19" s="241"/>
      <c r="CF19" s="311">
        <f t="shared" si="29"/>
        <v>0</v>
      </c>
      <c r="CG19" s="240">
        <f>_xlfn.XLOOKUP($A19,'d28'!$AD$3:$AD$87,'d28'!$AE$3:$AE$87)</f>
        <v>0</v>
      </c>
      <c r="CH19" s="241"/>
      <c r="CI19" s="311">
        <f t="shared" si="30"/>
        <v>0</v>
      </c>
      <c r="CJ19" s="240">
        <f>_xlfn.XLOOKUP($A19,'d29'!$AD$3:$AD$87,'d29'!$AE$3:$AE$87)</f>
        <v>0</v>
      </c>
      <c r="CK19" s="241"/>
      <c r="CL19" s="311">
        <f t="shared" si="31"/>
        <v>0</v>
      </c>
      <c r="CM19" s="240">
        <f>_xlfn.XLOOKUP($A19,'d30'!$AD$3:$AD$87,'d30'!$AE$3:$AE$87)</f>
        <v>0</v>
      </c>
      <c r="CN19" s="241"/>
      <c r="CO19" s="311">
        <f t="shared" si="32"/>
        <v>0</v>
      </c>
      <c r="CP19" s="240">
        <f>_xlfn.XLOOKUP($A19,'d31'!$AD$3:$AD$87,'d31'!$AE$3:$AE$87)</f>
        <v>0</v>
      </c>
      <c r="CQ19" s="241"/>
      <c r="CR19" s="311">
        <f t="shared" si="33"/>
        <v>0</v>
      </c>
      <c r="CT19" s="242">
        <f t="shared" si="34"/>
        <v>0</v>
      </c>
      <c r="CU19" s="242">
        <f t="shared" si="0"/>
        <v>0</v>
      </c>
      <c r="CV19" s="243">
        <f t="shared" si="1"/>
        <v>0</v>
      </c>
      <c r="CW19" s="239">
        <f t="shared" si="2"/>
        <v>0</v>
      </c>
      <c r="CX19" s="239">
        <f t="shared" si="2"/>
        <v>0</v>
      </c>
    </row>
    <row r="20" spans="1:102" x14ac:dyDescent="0.25">
      <c r="A20" s="128" t="s">
        <v>82</v>
      </c>
      <c r="B20" s="131" t="s">
        <v>197</v>
      </c>
      <c r="D20" s="240">
        <f>_xlfn.XLOOKUP($A20,'d1'!$AD$3:$AD$87,'d1'!$AE$3:$AE$87)</f>
        <v>0</v>
      </c>
      <c r="E20" s="241"/>
      <c r="F20" s="311">
        <f t="shared" si="3"/>
        <v>0</v>
      </c>
      <c r="G20" s="240">
        <f>_xlfn.XLOOKUP($A20,'d2'!$AD$3:$AD$87,'d2'!$AE$3:$AE$87)</f>
        <v>0</v>
      </c>
      <c r="H20" s="241"/>
      <c r="I20" s="311">
        <f t="shared" si="4"/>
        <v>0</v>
      </c>
      <c r="J20" s="240">
        <f>_xlfn.XLOOKUP($A20,'d3'!$AD$3:$AD$87,'d3'!$AE$3:$AE$87)</f>
        <v>0</v>
      </c>
      <c r="K20" s="241"/>
      <c r="L20" s="311">
        <f t="shared" si="5"/>
        <v>0</v>
      </c>
      <c r="M20" s="240">
        <f>_xlfn.XLOOKUP($A20,'d4'!$AD$3:$AD$87,'d4'!$AE$3:$AE$87)</f>
        <v>0</v>
      </c>
      <c r="N20" s="241"/>
      <c r="O20" s="311">
        <f t="shared" si="6"/>
        <v>0</v>
      </c>
      <c r="P20" s="240">
        <f>_xlfn.XLOOKUP($A20,'d5'!$AD$3:$AD$87,'d5'!$AE$3:$AE$87)</f>
        <v>0</v>
      </c>
      <c r="Q20" s="241"/>
      <c r="R20" s="311">
        <f t="shared" si="7"/>
        <v>0</v>
      </c>
      <c r="S20" s="240">
        <f>_xlfn.XLOOKUP($A20,'d6'!$AD$3:$AD$87,'d6'!$AE$3:$AE$87)</f>
        <v>0</v>
      </c>
      <c r="T20" s="241"/>
      <c r="U20" s="311">
        <f t="shared" si="8"/>
        <v>0</v>
      </c>
      <c r="V20" s="240">
        <f>_xlfn.XLOOKUP($A20,'d7'!$AD$3:$AD$87,'d7'!$AE$3:$AE$87)</f>
        <v>0</v>
      </c>
      <c r="W20" s="241"/>
      <c r="X20" s="311">
        <f t="shared" si="9"/>
        <v>0</v>
      </c>
      <c r="Y20" s="240">
        <f>_xlfn.XLOOKUP($A20,'d8'!$AD$3:$AD$87,'d8'!$AE$3:$AE$87)</f>
        <v>0</v>
      </c>
      <c r="Z20" s="241"/>
      <c r="AA20" s="311">
        <f t="shared" si="10"/>
        <v>0</v>
      </c>
      <c r="AB20" s="240">
        <f>_xlfn.XLOOKUP($A20,'d9'!$AD$3:$AD$87,'d9'!$AE$3:$AE$87)</f>
        <v>0</v>
      </c>
      <c r="AC20" s="241"/>
      <c r="AD20" s="311">
        <f t="shared" si="11"/>
        <v>0</v>
      </c>
      <c r="AE20" s="240">
        <f>_xlfn.XLOOKUP($A20,'d10'!$AD$3:$AD$87,'d10'!$AE$3:$AE$87)</f>
        <v>0</v>
      </c>
      <c r="AF20" s="241"/>
      <c r="AG20" s="311">
        <f t="shared" si="12"/>
        <v>0</v>
      </c>
      <c r="AH20" s="240">
        <f>_xlfn.XLOOKUP($A20,'d11'!$AD$3:$AD$87,'d11'!$AE$3:$AE$87)</f>
        <v>0</v>
      </c>
      <c r="AI20" s="241"/>
      <c r="AJ20" s="311">
        <f t="shared" si="13"/>
        <v>0</v>
      </c>
      <c r="AK20" s="240">
        <f>_xlfn.XLOOKUP($A20,'d12'!$AD$3:$AD$87,'d12'!$AE$3:$AE$87)</f>
        <v>0</v>
      </c>
      <c r="AL20" s="241"/>
      <c r="AM20" s="311">
        <f t="shared" si="14"/>
        <v>0</v>
      </c>
      <c r="AN20" s="240">
        <f>_xlfn.XLOOKUP($A20,'d13'!$AD$3:$AD$87,'d13'!$AE$3:$AE$87)</f>
        <v>0</v>
      </c>
      <c r="AO20" s="241"/>
      <c r="AP20" s="311">
        <f t="shared" si="15"/>
        <v>0</v>
      </c>
      <c r="AQ20" s="240">
        <f>_xlfn.XLOOKUP($A20,'d14'!$AD$3:$AD$87,'d14'!$AE$3:$AE$87)</f>
        <v>0</v>
      </c>
      <c r="AR20" s="241"/>
      <c r="AS20" s="311">
        <f t="shared" si="16"/>
        <v>0</v>
      </c>
      <c r="AT20" s="240">
        <f>_xlfn.XLOOKUP($A20,'d15'!$AD$3:$AD$87,'d15'!$AE$3:$AE$87)</f>
        <v>0</v>
      </c>
      <c r="AU20" s="241"/>
      <c r="AV20" s="311">
        <f t="shared" si="17"/>
        <v>0</v>
      </c>
      <c r="AW20" s="240">
        <f>_xlfn.XLOOKUP($A20,'d16'!$AD$3:$AD$87,'d16'!$AE$3:$AE$87)</f>
        <v>0</v>
      </c>
      <c r="AX20" s="241"/>
      <c r="AY20" s="311">
        <f t="shared" si="18"/>
        <v>0</v>
      </c>
      <c r="AZ20" s="240">
        <f>_xlfn.XLOOKUP($A20,'d17'!$AD$3:$AD$87,'d17'!$AE$3:$AE$87)</f>
        <v>0</v>
      </c>
      <c r="BA20" s="241"/>
      <c r="BB20" s="311">
        <f t="shared" si="19"/>
        <v>0</v>
      </c>
      <c r="BC20" s="240">
        <f>_xlfn.XLOOKUP($A20,'d18'!$AD$3:$AD$87,'d18'!$AE$3:$AE$87)</f>
        <v>0</v>
      </c>
      <c r="BD20" s="241"/>
      <c r="BE20" s="311">
        <f t="shared" si="20"/>
        <v>0</v>
      </c>
      <c r="BF20" s="240">
        <f>_xlfn.XLOOKUP($A20,'d19'!$AD$3:$AD$87,'d19'!$AE$3:$AE$87)</f>
        <v>0</v>
      </c>
      <c r="BG20" s="241"/>
      <c r="BH20" s="311">
        <f t="shared" si="21"/>
        <v>0</v>
      </c>
      <c r="BI20" s="240">
        <f>_xlfn.XLOOKUP($A20,'d20'!$AD$3:$AD$87,'d20'!$AE$3:$AE$87)</f>
        <v>0</v>
      </c>
      <c r="BJ20" s="241"/>
      <c r="BK20" s="311">
        <f t="shared" si="22"/>
        <v>0</v>
      </c>
      <c r="BL20" s="240">
        <f>_xlfn.XLOOKUP($A20,'d21'!$AD$3:$AD$87,'d21'!$AE$3:$AE$87)</f>
        <v>0</v>
      </c>
      <c r="BM20" s="241"/>
      <c r="BN20" s="311">
        <f t="shared" si="23"/>
        <v>0</v>
      </c>
      <c r="BO20" s="240">
        <f>_xlfn.XLOOKUP($A20,'d22'!$AD$3:$AD$87,'d22'!$AE$3:$AE$87)</f>
        <v>0</v>
      </c>
      <c r="BP20" s="241"/>
      <c r="BQ20" s="311">
        <f t="shared" si="24"/>
        <v>0</v>
      </c>
      <c r="BR20" s="240">
        <f>_xlfn.XLOOKUP($A20,'d23'!$AD$3:$AD$87,'d23'!$AE$3:$AE$87)</f>
        <v>0</v>
      </c>
      <c r="BS20" s="241"/>
      <c r="BT20" s="311">
        <f t="shared" si="25"/>
        <v>0</v>
      </c>
      <c r="BU20" s="240">
        <f>_xlfn.XLOOKUP($A20,'d24'!$AD$3:$AD$87,'d24'!$AE$3:$AE$87)</f>
        <v>0</v>
      </c>
      <c r="BV20" s="241"/>
      <c r="BW20" s="311">
        <f t="shared" si="26"/>
        <v>0</v>
      </c>
      <c r="BX20" s="240">
        <f>_xlfn.XLOOKUP($A20,'d25'!$AD$3:$AD$87,'d25'!$AE$3:$AE$87)</f>
        <v>0</v>
      </c>
      <c r="BY20" s="241"/>
      <c r="BZ20" s="311">
        <f t="shared" si="27"/>
        <v>0</v>
      </c>
      <c r="CA20" s="240">
        <f>_xlfn.XLOOKUP($A20,'d26'!$AD$3:$AD$87,'d26'!$AE$3:$AE$87)</f>
        <v>0</v>
      </c>
      <c r="CB20" s="241"/>
      <c r="CC20" s="311">
        <f t="shared" si="28"/>
        <v>0</v>
      </c>
      <c r="CD20" s="240">
        <f>_xlfn.XLOOKUP($A20,'d27'!$AD$3:$AD$87,'d27'!$AE$3:$AE$87)</f>
        <v>0</v>
      </c>
      <c r="CE20" s="241"/>
      <c r="CF20" s="311">
        <f t="shared" si="29"/>
        <v>0</v>
      </c>
      <c r="CG20" s="240">
        <f>_xlfn.XLOOKUP($A20,'d28'!$AD$3:$AD$87,'d28'!$AE$3:$AE$87)</f>
        <v>0</v>
      </c>
      <c r="CH20" s="241"/>
      <c r="CI20" s="311">
        <f t="shared" si="30"/>
        <v>0</v>
      </c>
      <c r="CJ20" s="240">
        <f>_xlfn.XLOOKUP($A20,'d29'!$AD$3:$AD$87,'d29'!$AE$3:$AE$87)</f>
        <v>0</v>
      </c>
      <c r="CK20" s="241"/>
      <c r="CL20" s="311">
        <f t="shared" si="31"/>
        <v>0</v>
      </c>
      <c r="CM20" s="240">
        <f>_xlfn.XLOOKUP($A20,'d30'!$AD$3:$AD$87,'d30'!$AE$3:$AE$87)</f>
        <v>0</v>
      </c>
      <c r="CN20" s="241"/>
      <c r="CO20" s="311">
        <f t="shared" si="32"/>
        <v>0</v>
      </c>
      <c r="CP20" s="240">
        <f>_xlfn.XLOOKUP($A20,'d31'!$AD$3:$AD$87,'d31'!$AE$3:$AE$87)</f>
        <v>0</v>
      </c>
      <c r="CQ20" s="241"/>
      <c r="CR20" s="311">
        <f t="shared" si="33"/>
        <v>0</v>
      </c>
      <c r="CT20" s="242">
        <f t="shared" si="34"/>
        <v>0</v>
      </c>
      <c r="CU20" s="242">
        <f t="shared" si="0"/>
        <v>0</v>
      </c>
      <c r="CV20" s="243">
        <f t="shared" si="1"/>
        <v>0</v>
      </c>
      <c r="CW20" s="239">
        <f t="shared" si="2"/>
        <v>0</v>
      </c>
      <c r="CX20" s="239">
        <f t="shared" si="2"/>
        <v>0</v>
      </c>
    </row>
    <row r="21" spans="1:102" x14ac:dyDescent="0.25">
      <c r="A21" s="128" t="s">
        <v>83</v>
      </c>
      <c r="B21" s="131" t="s">
        <v>197</v>
      </c>
      <c r="D21" s="240">
        <f>_xlfn.XLOOKUP($A21,'d1'!$AD$3:$AD$87,'d1'!$AE$3:$AE$87)</f>
        <v>0</v>
      </c>
      <c r="E21" s="241"/>
      <c r="F21" s="311">
        <f t="shared" si="3"/>
        <v>0</v>
      </c>
      <c r="G21" s="240">
        <f>_xlfn.XLOOKUP($A21,'d2'!$AD$3:$AD$87,'d2'!$AE$3:$AE$87)</f>
        <v>0</v>
      </c>
      <c r="H21" s="241"/>
      <c r="I21" s="311">
        <f t="shared" si="4"/>
        <v>0</v>
      </c>
      <c r="J21" s="240">
        <f>_xlfn.XLOOKUP($A21,'d3'!$AD$3:$AD$87,'d3'!$AE$3:$AE$87)</f>
        <v>0</v>
      </c>
      <c r="K21" s="241"/>
      <c r="L21" s="311">
        <f t="shared" si="5"/>
        <v>0</v>
      </c>
      <c r="M21" s="240">
        <f>_xlfn.XLOOKUP($A21,'d4'!$AD$3:$AD$87,'d4'!$AE$3:$AE$87)</f>
        <v>0</v>
      </c>
      <c r="N21" s="241"/>
      <c r="O21" s="311">
        <f t="shared" si="6"/>
        <v>0</v>
      </c>
      <c r="P21" s="240">
        <f>_xlfn.XLOOKUP($A21,'d5'!$AD$3:$AD$87,'d5'!$AE$3:$AE$87)</f>
        <v>0</v>
      </c>
      <c r="Q21" s="241"/>
      <c r="R21" s="311">
        <f t="shared" si="7"/>
        <v>0</v>
      </c>
      <c r="S21" s="240">
        <f>_xlfn.XLOOKUP($A21,'d6'!$AD$3:$AD$87,'d6'!$AE$3:$AE$87)</f>
        <v>0</v>
      </c>
      <c r="T21" s="241"/>
      <c r="U21" s="311">
        <f t="shared" si="8"/>
        <v>0</v>
      </c>
      <c r="V21" s="240">
        <f>_xlfn.XLOOKUP($A21,'d7'!$AD$3:$AD$87,'d7'!$AE$3:$AE$87)</f>
        <v>0</v>
      </c>
      <c r="W21" s="241"/>
      <c r="X21" s="311">
        <f t="shared" si="9"/>
        <v>0</v>
      </c>
      <c r="Y21" s="240">
        <f>_xlfn.XLOOKUP($A21,'d8'!$AD$3:$AD$87,'d8'!$AE$3:$AE$87)</f>
        <v>0</v>
      </c>
      <c r="Z21" s="241"/>
      <c r="AA21" s="311">
        <f t="shared" si="10"/>
        <v>0</v>
      </c>
      <c r="AB21" s="240">
        <f>_xlfn.XLOOKUP($A21,'d9'!$AD$3:$AD$87,'d9'!$AE$3:$AE$87)</f>
        <v>0</v>
      </c>
      <c r="AC21" s="241"/>
      <c r="AD21" s="311">
        <f t="shared" si="11"/>
        <v>0</v>
      </c>
      <c r="AE21" s="240">
        <f>_xlfn.XLOOKUP($A21,'d10'!$AD$3:$AD$87,'d10'!$AE$3:$AE$87)</f>
        <v>0</v>
      </c>
      <c r="AF21" s="241"/>
      <c r="AG21" s="311">
        <f t="shared" si="12"/>
        <v>0</v>
      </c>
      <c r="AH21" s="240">
        <f>_xlfn.XLOOKUP($A21,'d11'!$AD$3:$AD$87,'d11'!$AE$3:$AE$87)</f>
        <v>0</v>
      </c>
      <c r="AI21" s="241"/>
      <c r="AJ21" s="311">
        <f t="shared" si="13"/>
        <v>0</v>
      </c>
      <c r="AK21" s="240">
        <f>_xlfn.XLOOKUP($A21,'d12'!$AD$3:$AD$87,'d12'!$AE$3:$AE$87)</f>
        <v>0</v>
      </c>
      <c r="AL21" s="241"/>
      <c r="AM21" s="311">
        <f t="shared" si="14"/>
        <v>0</v>
      </c>
      <c r="AN21" s="240">
        <f>_xlfn.XLOOKUP($A21,'d13'!$AD$3:$AD$87,'d13'!$AE$3:$AE$87)</f>
        <v>0</v>
      </c>
      <c r="AO21" s="241"/>
      <c r="AP21" s="311">
        <f t="shared" si="15"/>
        <v>0</v>
      </c>
      <c r="AQ21" s="240">
        <f>_xlfn.XLOOKUP($A21,'d14'!$AD$3:$AD$87,'d14'!$AE$3:$AE$87)</f>
        <v>0</v>
      </c>
      <c r="AR21" s="241"/>
      <c r="AS21" s="311">
        <f t="shared" si="16"/>
        <v>0</v>
      </c>
      <c r="AT21" s="240">
        <f>_xlfn.XLOOKUP($A21,'d15'!$AD$3:$AD$87,'d15'!$AE$3:$AE$87)</f>
        <v>0</v>
      </c>
      <c r="AU21" s="241"/>
      <c r="AV21" s="311">
        <f t="shared" si="17"/>
        <v>0</v>
      </c>
      <c r="AW21" s="240">
        <f>_xlfn.XLOOKUP($A21,'d16'!$AD$3:$AD$87,'d16'!$AE$3:$AE$87)</f>
        <v>0</v>
      </c>
      <c r="AX21" s="241"/>
      <c r="AY21" s="311">
        <f t="shared" si="18"/>
        <v>0</v>
      </c>
      <c r="AZ21" s="240">
        <f>_xlfn.XLOOKUP($A21,'d17'!$AD$3:$AD$87,'d17'!$AE$3:$AE$87)</f>
        <v>0</v>
      </c>
      <c r="BA21" s="241"/>
      <c r="BB21" s="311">
        <f t="shared" si="19"/>
        <v>0</v>
      </c>
      <c r="BC21" s="240">
        <f>_xlfn.XLOOKUP($A21,'d18'!$AD$3:$AD$87,'d18'!$AE$3:$AE$87)</f>
        <v>0</v>
      </c>
      <c r="BD21" s="241"/>
      <c r="BE21" s="311">
        <f t="shared" si="20"/>
        <v>0</v>
      </c>
      <c r="BF21" s="240">
        <f>_xlfn.XLOOKUP($A21,'d19'!$AD$3:$AD$87,'d19'!$AE$3:$AE$87)</f>
        <v>0</v>
      </c>
      <c r="BG21" s="241"/>
      <c r="BH21" s="311">
        <f t="shared" si="21"/>
        <v>0</v>
      </c>
      <c r="BI21" s="240">
        <f>_xlfn.XLOOKUP($A21,'d20'!$AD$3:$AD$87,'d20'!$AE$3:$AE$87)</f>
        <v>0</v>
      </c>
      <c r="BJ21" s="241"/>
      <c r="BK21" s="311">
        <f t="shared" si="22"/>
        <v>0</v>
      </c>
      <c r="BL21" s="240">
        <f>_xlfn.XLOOKUP($A21,'d21'!$AD$3:$AD$87,'d21'!$AE$3:$AE$87)</f>
        <v>0</v>
      </c>
      <c r="BM21" s="241"/>
      <c r="BN21" s="311">
        <f t="shared" si="23"/>
        <v>0</v>
      </c>
      <c r="BO21" s="240">
        <f>_xlfn.XLOOKUP($A21,'d22'!$AD$3:$AD$87,'d22'!$AE$3:$AE$87)</f>
        <v>0</v>
      </c>
      <c r="BP21" s="241"/>
      <c r="BQ21" s="311">
        <f t="shared" si="24"/>
        <v>0</v>
      </c>
      <c r="BR21" s="240">
        <f>_xlfn.XLOOKUP($A21,'d23'!$AD$3:$AD$87,'d23'!$AE$3:$AE$87)</f>
        <v>0</v>
      </c>
      <c r="BS21" s="241"/>
      <c r="BT21" s="311">
        <f t="shared" si="25"/>
        <v>0</v>
      </c>
      <c r="BU21" s="240">
        <f>_xlfn.XLOOKUP($A21,'d24'!$AD$3:$AD$87,'d24'!$AE$3:$AE$87)</f>
        <v>0</v>
      </c>
      <c r="BV21" s="241"/>
      <c r="BW21" s="311">
        <f t="shared" si="26"/>
        <v>0</v>
      </c>
      <c r="BX21" s="240">
        <f>_xlfn.XLOOKUP($A21,'d25'!$AD$3:$AD$87,'d25'!$AE$3:$AE$87)</f>
        <v>0</v>
      </c>
      <c r="BY21" s="241"/>
      <c r="BZ21" s="311">
        <f t="shared" si="27"/>
        <v>0</v>
      </c>
      <c r="CA21" s="240">
        <f>_xlfn.XLOOKUP($A21,'d26'!$AD$3:$AD$87,'d26'!$AE$3:$AE$87)</f>
        <v>0</v>
      </c>
      <c r="CB21" s="241"/>
      <c r="CC21" s="311">
        <f t="shared" si="28"/>
        <v>0</v>
      </c>
      <c r="CD21" s="240">
        <f>_xlfn.XLOOKUP($A21,'d27'!$AD$3:$AD$87,'d27'!$AE$3:$AE$87)</f>
        <v>0</v>
      </c>
      <c r="CE21" s="241"/>
      <c r="CF21" s="311">
        <f t="shared" si="29"/>
        <v>0</v>
      </c>
      <c r="CG21" s="240">
        <f>_xlfn.XLOOKUP($A21,'d28'!$AD$3:$AD$87,'d28'!$AE$3:$AE$87)</f>
        <v>0</v>
      </c>
      <c r="CH21" s="241"/>
      <c r="CI21" s="311">
        <f t="shared" si="30"/>
        <v>0</v>
      </c>
      <c r="CJ21" s="240">
        <f>_xlfn.XLOOKUP($A21,'d29'!$AD$3:$AD$87,'d29'!$AE$3:$AE$87)</f>
        <v>0</v>
      </c>
      <c r="CK21" s="241"/>
      <c r="CL21" s="311">
        <f t="shared" si="31"/>
        <v>0</v>
      </c>
      <c r="CM21" s="240">
        <f>_xlfn.XLOOKUP($A21,'d30'!$AD$3:$AD$87,'d30'!$AE$3:$AE$87)</f>
        <v>0</v>
      </c>
      <c r="CN21" s="241"/>
      <c r="CO21" s="311">
        <f t="shared" si="32"/>
        <v>0</v>
      </c>
      <c r="CP21" s="240">
        <f>_xlfn.XLOOKUP($A21,'d31'!$AD$3:$AD$87,'d31'!$AE$3:$AE$87)</f>
        <v>0</v>
      </c>
      <c r="CQ21" s="241"/>
      <c r="CR21" s="311">
        <f t="shared" si="33"/>
        <v>0</v>
      </c>
      <c r="CT21" s="242">
        <f t="shared" si="34"/>
        <v>0</v>
      </c>
      <c r="CU21" s="242">
        <f t="shared" si="0"/>
        <v>0</v>
      </c>
      <c r="CV21" s="243">
        <f t="shared" si="1"/>
        <v>0</v>
      </c>
      <c r="CW21" s="239">
        <f t="shared" si="2"/>
        <v>0</v>
      </c>
      <c r="CX21" s="239">
        <f t="shared" si="2"/>
        <v>0</v>
      </c>
    </row>
    <row r="22" spans="1:102" x14ac:dyDescent="0.25">
      <c r="A22" s="128" t="s">
        <v>15</v>
      </c>
      <c r="B22" s="131" t="s">
        <v>198</v>
      </c>
      <c r="D22" s="240">
        <f>_xlfn.XLOOKUP($A22,'d1'!$AD$3:$AD$87,'d1'!$AE$3:$AE$87)</f>
        <v>0</v>
      </c>
      <c r="E22" s="241"/>
      <c r="F22" s="311">
        <f t="shared" si="3"/>
        <v>0</v>
      </c>
      <c r="G22" s="240">
        <f>_xlfn.XLOOKUP($A22,'d2'!$AD$3:$AD$87,'d2'!$AE$3:$AE$87)</f>
        <v>0</v>
      </c>
      <c r="H22" s="241"/>
      <c r="I22" s="311">
        <f t="shared" si="4"/>
        <v>0</v>
      </c>
      <c r="J22" s="240">
        <f>_xlfn.XLOOKUP($A22,'d3'!$AD$3:$AD$87,'d3'!$AE$3:$AE$87)</f>
        <v>0</v>
      </c>
      <c r="K22" s="241"/>
      <c r="L22" s="311">
        <f t="shared" si="5"/>
        <v>0</v>
      </c>
      <c r="M22" s="240">
        <f>_xlfn.XLOOKUP($A22,'d4'!$AD$3:$AD$87,'d4'!$AE$3:$AE$87)</f>
        <v>0</v>
      </c>
      <c r="N22" s="241"/>
      <c r="O22" s="311">
        <f t="shared" si="6"/>
        <v>0</v>
      </c>
      <c r="P22" s="240">
        <f>_xlfn.XLOOKUP($A22,'d5'!$AD$3:$AD$87,'d5'!$AE$3:$AE$87)</f>
        <v>0</v>
      </c>
      <c r="Q22" s="241"/>
      <c r="R22" s="311">
        <f t="shared" si="7"/>
        <v>0</v>
      </c>
      <c r="S22" s="240">
        <f>_xlfn.XLOOKUP($A22,'d6'!$AD$3:$AD$87,'d6'!$AE$3:$AE$87)</f>
        <v>0</v>
      </c>
      <c r="T22" s="241"/>
      <c r="U22" s="311">
        <f t="shared" si="8"/>
        <v>0</v>
      </c>
      <c r="V22" s="240">
        <f>_xlfn.XLOOKUP($A22,'d7'!$AD$3:$AD$87,'d7'!$AE$3:$AE$87)</f>
        <v>0</v>
      </c>
      <c r="W22" s="241"/>
      <c r="X22" s="311">
        <f t="shared" si="9"/>
        <v>0</v>
      </c>
      <c r="Y22" s="240">
        <f>_xlfn.XLOOKUP($A22,'d8'!$AD$3:$AD$87,'d8'!$AE$3:$AE$87)</f>
        <v>0</v>
      </c>
      <c r="Z22" s="241"/>
      <c r="AA22" s="311">
        <f t="shared" si="10"/>
        <v>0</v>
      </c>
      <c r="AB22" s="240">
        <f>_xlfn.XLOOKUP($A22,'d9'!$AD$3:$AD$87,'d9'!$AE$3:$AE$87)</f>
        <v>0</v>
      </c>
      <c r="AC22" s="241"/>
      <c r="AD22" s="311">
        <f t="shared" si="11"/>
        <v>0</v>
      </c>
      <c r="AE22" s="240">
        <f>_xlfn.XLOOKUP($A22,'d10'!$AD$3:$AD$87,'d10'!$AE$3:$AE$87)</f>
        <v>0</v>
      </c>
      <c r="AF22" s="241"/>
      <c r="AG22" s="311">
        <f t="shared" si="12"/>
        <v>0</v>
      </c>
      <c r="AH22" s="240">
        <f>_xlfn.XLOOKUP($A22,'d11'!$AD$3:$AD$87,'d11'!$AE$3:$AE$87)</f>
        <v>0</v>
      </c>
      <c r="AI22" s="241"/>
      <c r="AJ22" s="311">
        <f t="shared" si="13"/>
        <v>0</v>
      </c>
      <c r="AK22" s="240">
        <f>_xlfn.XLOOKUP($A22,'d12'!$AD$3:$AD$87,'d12'!$AE$3:$AE$87)</f>
        <v>0</v>
      </c>
      <c r="AL22" s="241"/>
      <c r="AM22" s="311">
        <f t="shared" si="14"/>
        <v>0</v>
      </c>
      <c r="AN22" s="240">
        <f>_xlfn.XLOOKUP($A22,'d13'!$AD$3:$AD$87,'d13'!$AE$3:$AE$87)</f>
        <v>0</v>
      </c>
      <c r="AO22" s="241"/>
      <c r="AP22" s="311">
        <f t="shared" si="15"/>
        <v>0</v>
      </c>
      <c r="AQ22" s="240">
        <f>_xlfn.XLOOKUP($A22,'d14'!$AD$3:$AD$87,'d14'!$AE$3:$AE$87)</f>
        <v>0</v>
      </c>
      <c r="AR22" s="241"/>
      <c r="AS22" s="311">
        <f t="shared" si="16"/>
        <v>0</v>
      </c>
      <c r="AT22" s="240">
        <f>_xlfn.XLOOKUP($A22,'d15'!$AD$3:$AD$87,'d15'!$AE$3:$AE$87)</f>
        <v>0</v>
      </c>
      <c r="AU22" s="241"/>
      <c r="AV22" s="311">
        <f t="shared" si="17"/>
        <v>0</v>
      </c>
      <c r="AW22" s="240">
        <f>_xlfn.XLOOKUP($A22,'d16'!$AD$3:$AD$87,'d16'!$AE$3:$AE$87)</f>
        <v>0</v>
      </c>
      <c r="AX22" s="241"/>
      <c r="AY22" s="311">
        <f t="shared" si="18"/>
        <v>0</v>
      </c>
      <c r="AZ22" s="240">
        <f>_xlfn.XLOOKUP($A22,'d17'!$AD$3:$AD$87,'d17'!$AE$3:$AE$87)</f>
        <v>0</v>
      </c>
      <c r="BA22" s="241"/>
      <c r="BB22" s="311">
        <f t="shared" si="19"/>
        <v>0</v>
      </c>
      <c r="BC22" s="240">
        <f>_xlfn.XLOOKUP($A22,'d18'!$AD$3:$AD$87,'d18'!$AE$3:$AE$87)</f>
        <v>0</v>
      </c>
      <c r="BD22" s="241"/>
      <c r="BE22" s="311">
        <f t="shared" si="20"/>
        <v>0</v>
      </c>
      <c r="BF22" s="240">
        <f>_xlfn.XLOOKUP($A22,'d19'!$AD$3:$AD$87,'d19'!$AE$3:$AE$87)</f>
        <v>0</v>
      </c>
      <c r="BG22" s="241"/>
      <c r="BH22" s="311">
        <f t="shared" si="21"/>
        <v>0</v>
      </c>
      <c r="BI22" s="240">
        <f>_xlfn.XLOOKUP($A22,'d20'!$AD$3:$AD$87,'d20'!$AE$3:$AE$87)</f>
        <v>0</v>
      </c>
      <c r="BJ22" s="241"/>
      <c r="BK22" s="311">
        <f t="shared" si="22"/>
        <v>0</v>
      </c>
      <c r="BL22" s="240">
        <f>_xlfn.XLOOKUP($A22,'d21'!$AD$3:$AD$87,'d21'!$AE$3:$AE$87)</f>
        <v>0</v>
      </c>
      <c r="BM22" s="241"/>
      <c r="BN22" s="311">
        <f t="shared" si="23"/>
        <v>0</v>
      </c>
      <c r="BO22" s="240">
        <f>_xlfn.XLOOKUP($A22,'d22'!$AD$3:$AD$87,'d22'!$AE$3:$AE$87)</f>
        <v>0</v>
      </c>
      <c r="BP22" s="241"/>
      <c r="BQ22" s="311">
        <f t="shared" si="24"/>
        <v>0</v>
      </c>
      <c r="BR22" s="240">
        <f>_xlfn.XLOOKUP($A22,'d23'!$AD$3:$AD$87,'d23'!$AE$3:$AE$87)</f>
        <v>0</v>
      </c>
      <c r="BS22" s="241"/>
      <c r="BT22" s="311">
        <f t="shared" si="25"/>
        <v>0</v>
      </c>
      <c r="BU22" s="240">
        <f>_xlfn.XLOOKUP($A22,'d24'!$AD$3:$AD$87,'d24'!$AE$3:$AE$87)</f>
        <v>0</v>
      </c>
      <c r="BV22" s="241"/>
      <c r="BW22" s="311">
        <f t="shared" si="26"/>
        <v>0</v>
      </c>
      <c r="BX22" s="240">
        <f>_xlfn.XLOOKUP($A22,'d25'!$AD$3:$AD$87,'d25'!$AE$3:$AE$87)</f>
        <v>0</v>
      </c>
      <c r="BY22" s="241"/>
      <c r="BZ22" s="311">
        <f t="shared" si="27"/>
        <v>0</v>
      </c>
      <c r="CA22" s="240">
        <f>_xlfn.XLOOKUP($A22,'d26'!$AD$3:$AD$87,'d26'!$AE$3:$AE$87)</f>
        <v>0</v>
      </c>
      <c r="CB22" s="241"/>
      <c r="CC22" s="311">
        <f t="shared" si="28"/>
        <v>0</v>
      </c>
      <c r="CD22" s="240">
        <f>_xlfn.XLOOKUP($A22,'d27'!$AD$3:$AD$87,'d27'!$AE$3:$AE$87)</f>
        <v>0</v>
      </c>
      <c r="CE22" s="241"/>
      <c r="CF22" s="311">
        <f t="shared" si="29"/>
        <v>0</v>
      </c>
      <c r="CG22" s="240">
        <f>_xlfn.XLOOKUP($A22,'d28'!$AD$3:$AD$87,'d28'!$AE$3:$AE$87)</f>
        <v>0</v>
      </c>
      <c r="CH22" s="241"/>
      <c r="CI22" s="311">
        <f t="shared" si="30"/>
        <v>0</v>
      </c>
      <c r="CJ22" s="240">
        <f>_xlfn.XLOOKUP($A22,'d29'!$AD$3:$AD$87,'d29'!$AE$3:$AE$87)</f>
        <v>0</v>
      </c>
      <c r="CK22" s="241"/>
      <c r="CL22" s="311">
        <f t="shared" si="31"/>
        <v>0</v>
      </c>
      <c r="CM22" s="240">
        <f>_xlfn.XLOOKUP($A22,'d30'!$AD$3:$AD$87,'d30'!$AE$3:$AE$87)</f>
        <v>0</v>
      </c>
      <c r="CN22" s="241"/>
      <c r="CO22" s="311">
        <f t="shared" si="32"/>
        <v>0</v>
      </c>
      <c r="CP22" s="240">
        <f>_xlfn.XLOOKUP($A22,'d31'!$AD$3:$AD$87,'d31'!$AE$3:$AE$87)</f>
        <v>0</v>
      </c>
      <c r="CQ22" s="241"/>
      <c r="CR22" s="311">
        <f t="shared" si="33"/>
        <v>0</v>
      </c>
      <c r="CT22" s="242">
        <f t="shared" si="34"/>
        <v>0</v>
      </c>
      <c r="CU22" s="242">
        <f t="shared" si="0"/>
        <v>0</v>
      </c>
      <c r="CV22" s="243">
        <f t="shared" si="1"/>
        <v>0</v>
      </c>
      <c r="CW22" s="239">
        <f t="shared" si="2"/>
        <v>0</v>
      </c>
      <c r="CX22" s="239">
        <f t="shared" si="2"/>
        <v>0</v>
      </c>
    </row>
    <row r="23" spans="1:102" x14ac:dyDescent="0.25">
      <c r="A23" s="128" t="s">
        <v>14</v>
      </c>
      <c r="B23" s="131" t="s">
        <v>198</v>
      </c>
      <c r="D23" s="240">
        <f>_xlfn.XLOOKUP($A23,'d1'!$AD$3:$AD$87,'d1'!$AE$3:$AE$87)</f>
        <v>0</v>
      </c>
      <c r="E23" s="241"/>
      <c r="F23" s="311">
        <f t="shared" si="3"/>
        <v>0</v>
      </c>
      <c r="G23" s="240">
        <f>_xlfn.XLOOKUP($A23,'d2'!$AD$3:$AD$87,'d2'!$AE$3:$AE$87)</f>
        <v>0</v>
      </c>
      <c r="H23" s="241"/>
      <c r="I23" s="311">
        <f t="shared" si="4"/>
        <v>0</v>
      </c>
      <c r="J23" s="240">
        <f>_xlfn.XLOOKUP($A23,'d3'!$AD$3:$AD$87,'d3'!$AE$3:$AE$87)</f>
        <v>0</v>
      </c>
      <c r="K23" s="241"/>
      <c r="L23" s="311">
        <f t="shared" si="5"/>
        <v>0</v>
      </c>
      <c r="M23" s="240">
        <f>_xlfn.XLOOKUP($A23,'d4'!$AD$3:$AD$87,'d4'!$AE$3:$AE$87)</f>
        <v>0</v>
      </c>
      <c r="N23" s="241"/>
      <c r="O23" s="311">
        <f t="shared" si="6"/>
        <v>0</v>
      </c>
      <c r="P23" s="240">
        <f>_xlfn.XLOOKUP($A23,'d5'!$AD$3:$AD$87,'d5'!$AE$3:$AE$87)</f>
        <v>0</v>
      </c>
      <c r="Q23" s="241"/>
      <c r="R23" s="311">
        <f t="shared" si="7"/>
        <v>0</v>
      </c>
      <c r="S23" s="240">
        <f>_xlfn.XLOOKUP($A23,'d6'!$AD$3:$AD$87,'d6'!$AE$3:$AE$87)</f>
        <v>0</v>
      </c>
      <c r="T23" s="241"/>
      <c r="U23" s="311">
        <f t="shared" si="8"/>
        <v>0</v>
      </c>
      <c r="V23" s="240">
        <f>_xlfn.XLOOKUP($A23,'d7'!$AD$3:$AD$87,'d7'!$AE$3:$AE$87)</f>
        <v>0</v>
      </c>
      <c r="W23" s="241"/>
      <c r="X23" s="311">
        <f t="shared" si="9"/>
        <v>0</v>
      </c>
      <c r="Y23" s="240">
        <f>_xlfn.XLOOKUP($A23,'d8'!$AD$3:$AD$87,'d8'!$AE$3:$AE$87)</f>
        <v>0</v>
      </c>
      <c r="Z23" s="241"/>
      <c r="AA23" s="311">
        <f t="shared" si="10"/>
        <v>0</v>
      </c>
      <c r="AB23" s="240">
        <f>_xlfn.XLOOKUP($A23,'d9'!$AD$3:$AD$87,'d9'!$AE$3:$AE$87)</f>
        <v>0</v>
      </c>
      <c r="AC23" s="241"/>
      <c r="AD23" s="311">
        <f t="shared" si="11"/>
        <v>0</v>
      </c>
      <c r="AE23" s="240">
        <f>_xlfn.XLOOKUP($A23,'d10'!$AD$3:$AD$87,'d10'!$AE$3:$AE$87)</f>
        <v>0</v>
      </c>
      <c r="AF23" s="241"/>
      <c r="AG23" s="311">
        <f t="shared" si="12"/>
        <v>0</v>
      </c>
      <c r="AH23" s="240">
        <f>_xlfn.XLOOKUP($A23,'d11'!$AD$3:$AD$87,'d11'!$AE$3:$AE$87)</f>
        <v>0</v>
      </c>
      <c r="AI23" s="241"/>
      <c r="AJ23" s="311">
        <f t="shared" si="13"/>
        <v>0</v>
      </c>
      <c r="AK23" s="240">
        <f>_xlfn.XLOOKUP($A23,'d12'!$AD$3:$AD$87,'d12'!$AE$3:$AE$87)</f>
        <v>0</v>
      </c>
      <c r="AL23" s="241"/>
      <c r="AM23" s="311">
        <f t="shared" si="14"/>
        <v>0</v>
      </c>
      <c r="AN23" s="240">
        <f>_xlfn.XLOOKUP($A23,'d13'!$AD$3:$AD$87,'d13'!$AE$3:$AE$87)</f>
        <v>0</v>
      </c>
      <c r="AO23" s="241"/>
      <c r="AP23" s="311">
        <f t="shared" si="15"/>
        <v>0</v>
      </c>
      <c r="AQ23" s="240">
        <f>_xlfn.XLOOKUP($A23,'d14'!$AD$3:$AD$87,'d14'!$AE$3:$AE$87)</f>
        <v>0</v>
      </c>
      <c r="AR23" s="241"/>
      <c r="AS23" s="311">
        <f t="shared" si="16"/>
        <v>0</v>
      </c>
      <c r="AT23" s="240">
        <f>_xlfn.XLOOKUP($A23,'d15'!$AD$3:$AD$87,'d15'!$AE$3:$AE$87)</f>
        <v>0</v>
      </c>
      <c r="AU23" s="241"/>
      <c r="AV23" s="311">
        <f t="shared" si="17"/>
        <v>0</v>
      </c>
      <c r="AW23" s="240">
        <f>_xlfn.XLOOKUP($A23,'d16'!$AD$3:$AD$87,'d16'!$AE$3:$AE$87)</f>
        <v>0</v>
      </c>
      <c r="AX23" s="241"/>
      <c r="AY23" s="311">
        <f t="shared" si="18"/>
        <v>0</v>
      </c>
      <c r="AZ23" s="240">
        <f>_xlfn.XLOOKUP($A23,'d17'!$AD$3:$AD$87,'d17'!$AE$3:$AE$87)</f>
        <v>0</v>
      </c>
      <c r="BA23" s="241"/>
      <c r="BB23" s="311">
        <f t="shared" si="19"/>
        <v>0</v>
      </c>
      <c r="BC23" s="240">
        <f>_xlfn.XLOOKUP($A23,'d18'!$AD$3:$AD$87,'d18'!$AE$3:$AE$87)</f>
        <v>0</v>
      </c>
      <c r="BD23" s="241"/>
      <c r="BE23" s="311">
        <f t="shared" si="20"/>
        <v>0</v>
      </c>
      <c r="BF23" s="240">
        <f>_xlfn.XLOOKUP($A23,'d19'!$AD$3:$AD$87,'d19'!$AE$3:$AE$87)</f>
        <v>0</v>
      </c>
      <c r="BG23" s="241"/>
      <c r="BH23" s="311">
        <f t="shared" si="21"/>
        <v>0</v>
      </c>
      <c r="BI23" s="240">
        <f>_xlfn.XLOOKUP($A23,'d20'!$AD$3:$AD$87,'d20'!$AE$3:$AE$87)</f>
        <v>0</v>
      </c>
      <c r="BJ23" s="241"/>
      <c r="BK23" s="311">
        <f t="shared" si="22"/>
        <v>0</v>
      </c>
      <c r="BL23" s="240">
        <f>_xlfn.XLOOKUP($A23,'d21'!$AD$3:$AD$87,'d21'!$AE$3:$AE$87)</f>
        <v>0</v>
      </c>
      <c r="BM23" s="241"/>
      <c r="BN23" s="311">
        <f t="shared" si="23"/>
        <v>0</v>
      </c>
      <c r="BO23" s="240">
        <f>_xlfn.XLOOKUP($A23,'d22'!$AD$3:$AD$87,'d22'!$AE$3:$AE$87)</f>
        <v>0</v>
      </c>
      <c r="BP23" s="241"/>
      <c r="BQ23" s="311">
        <f t="shared" si="24"/>
        <v>0</v>
      </c>
      <c r="BR23" s="240">
        <f>_xlfn.XLOOKUP($A23,'d23'!$AD$3:$AD$87,'d23'!$AE$3:$AE$87)</f>
        <v>0</v>
      </c>
      <c r="BS23" s="241"/>
      <c r="BT23" s="311">
        <f t="shared" si="25"/>
        <v>0</v>
      </c>
      <c r="BU23" s="240">
        <f>_xlfn.XLOOKUP($A23,'d24'!$AD$3:$AD$87,'d24'!$AE$3:$AE$87)</f>
        <v>0</v>
      </c>
      <c r="BV23" s="241"/>
      <c r="BW23" s="311">
        <f t="shared" si="26"/>
        <v>0</v>
      </c>
      <c r="BX23" s="240">
        <f>_xlfn.XLOOKUP($A23,'d25'!$AD$3:$AD$87,'d25'!$AE$3:$AE$87)</f>
        <v>0</v>
      </c>
      <c r="BY23" s="241"/>
      <c r="BZ23" s="311">
        <f t="shared" si="27"/>
        <v>0</v>
      </c>
      <c r="CA23" s="240">
        <f>_xlfn.XLOOKUP($A23,'d26'!$AD$3:$AD$87,'d26'!$AE$3:$AE$87)</f>
        <v>0</v>
      </c>
      <c r="CB23" s="241"/>
      <c r="CC23" s="311">
        <f t="shared" si="28"/>
        <v>0</v>
      </c>
      <c r="CD23" s="240">
        <f>_xlfn.XLOOKUP($A23,'d27'!$AD$3:$AD$87,'d27'!$AE$3:$AE$87)</f>
        <v>0</v>
      </c>
      <c r="CE23" s="241"/>
      <c r="CF23" s="311">
        <f t="shared" si="29"/>
        <v>0</v>
      </c>
      <c r="CG23" s="240">
        <f>_xlfn.XLOOKUP($A23,'d28'!$AD$3:$AD$87,'d28'!$AE$3:$AE$87)</f>
        <v>0</v>
      </c>
      <c r="CH23" s="241"/>
      <c r="CI23" s="311">
        <f t="shared" si="30"/>
        <v>0</v>
      </c>
      <c r="CJ23" s="240">
        <f>_xlfn.XLOOKUP($A23,'d29'!$AD$3:$AD$87,'d29'!$AE$3:$AE$87)</f>
        <v>0</v>
      </c>
      <c r="CK23" s="241"/>
      <c r="CL23" s="311">
        <f t="shared" si="31"/>
        <v>0</v>
      </c>
      <c r="CM23" s="240">
        <f>_xlfn.XLOOKUP($A23,'d30'!$AD$3:$AD$87,'d30'!$AE$3:$AE$87)</f>
        <v>0</v>
      </c>
      <c r="CN23" s="241"/>
      <c r="CO23" s="311">
        <f t="shared" si="32"/>
        <v>0</v>
      </c>
      <c r="CP23" s="240">
        <f>_xlfn.XLOOKUP($A23,'d31'!$AD$3:$AD$87,'d31'!$AE$3:$AE$87)</f>
        <v>0</v>
      </c>
      <c r="CQ23" s="241"/>
      <c r="CR23" s="311">
        <f t="shared" si="33"/>
        <v>0</v>
      </c>
      <c r="CT23" s="242">
        <f t="shared" si="34"/>
        <v>0</v>
      </c>
      <c r="CU23" s="242">
        <f t="shared" si="0"/>
        <v>0</v>
      </c>
      <c r="CV23" s="243">
        <f t="shared" si="1"/>
        <v>0</v>
      </c>
      <c r="CW23" s="239">
        <f t="shared" si="2"/>
        <v>0</v>
      </c>
      <c r="CX23" s="239">
        <f t="shared" si="2"/>
        <v>0</v>
      </c>
    </row>
    <row r="24" spans="1:102" x14ac:dyDescent="0.25">
      <c r="A24" s="128" t="s">
        <v>16</v>
      </c>
      <c r="B24" s="131" t="s">
        <v>199</v>
      </c>
      <c r="D24" s="240">
        <f>_xlfn.XLOOKUP($A24,'d1'!$AD$3:$AD$87,'d1'!$AE$3:$AE$87)</f>
        <v>0</v>
      </c>
      <c r="E24" s="241"/>
      <c r="F24" s="311">
        <f t="shared" si="3"/>
        <v>0</v>
      </c>
      <c r="G24" s="240">
        <f>_xlfn.XLOOKUP($A24,'d2'!$AD$3:$AD$87,'d2'!$AE$3:$AE$87)</f>
        <v>0</v>
      </c>
      <c r="H24" s="241"/>
      <c r="I24" s="311">
        <f t="shared" si="4"/>
        <v>0</v>
      </c>
      <c r="J24" s="240">
        <f>_xlfn.XLOOKUP($A24,'d3'!$AD$3:$AD$87,'d3'!$AE$3:$AE$87)</f>
        <v>0</v>
      </c>
      <c r="K24" s="241"/>
      <c r="L24" s="311">
        <f t="shared" si="5"/>
        <v>0</v>
      </c>
      <c r="M24" s="240">
        <f>_xlfn.XLOOKUP($A24,'d4'!$AD$3:$AD$87,'d4'!$AE$3:$AE$87)</f>
        <v>0</v>
      </c>
      <c r="N24" s="241"/>
      <c r="O24" s="311">
        <f t="shared" si="6"/>
        <v>0</v>
      </c>
      <c r="P24" s="240">
        <f>_xlfn.XLOOKUP($A24,'d5'!$AD$3:$AD$87,'d5'!$AE$3:$AE$87)</f>
        <v>0</v>
      </c>
      <c r="Q24" s="241"/>
      <c r="R24" s="311">
        <f t="shared" si="7"/>
        <v>0</v>
      </c>
      <c r="S24" s="240">
        <f>_xlfn.XLOOKUP($A24,'d6'!$AD$3:$AD$87,'d6'!$AE$3:$AE$87)</f>
        <v>0</v>
      </c>
      <c r="T24" s="241"/>
      <c r="U24" s="311">
        <f t="shared" si="8"/>
        <v>0</v>
      </c>
      <c r="V24" s="240">
        <f>_xlfn.XLOOKUP($A24,'d7'!$AD$3:$AD$87,'d7'!$AE$3:$AE$87)</f>
        <v>0</v>
      </c>
      <c r="W24" s="241"/>
      <c r="X24" s="311">
        <f t="shared" si="9"/>
        <v>0</v>
      </c>
      <c r="Y24" s="240">
        <f>_xlfn.XLOOKUP($A24,'d8'!$AD$3:$AD$87,'d8'!$AE$3:$AE$87)</f>
        <v>0</v>
      </c>
      <c r="Z24" s="241"/>
      <c r="AA24" s="311">
        <f t="shared" si="10"/>
        <v>0</v>
      </c>
      <c r="AB24" s="240">
        <f>_xlfn.XLOOKUP($A24,'d9'!$AD$3:$AD$87,'d9'!$AE$3:$AE$87)</f>
        <v>0</v>
      </c>
      <c r="AC24" s="241"/>
      <c r="AD24" s="311">
        <f t="shared" si="11"/>
        <v>0</v>
      </c>
      <c r="AE24" s="240">
        <f>_xlfn.XLOOKUP($A24,'d10'!$AD$3:$AD$87,'d10'!$AE$3:$AE$87)</f>
        <v>0</v>
      </c>
      <c r="AF24" s="241"/>
      <c r="AG24" s="311">
        <f t="shared" si="12"/>
        <v>0</v>
      </c>
      <c r="AH24" s="240">
        <f>_xlfn.XLOOKUP($A24,'d11'!$AD$3:$AD$87,'d11'!$AE$3:$AE$87)</f>
        <v>0</v>
      </c>
      <c r="AI24" s="241"/>
      <c r="AJ24" s="311">
        <f t="shared" si="13"/>
        <v>0</v>
      </c>
      <c r="AK24" s="240">
        <f>_xlfn.XLOOKUP($A24,'d12'!$AD$3:$AD$87,'d12'!$AE$3:$AE$87)</f>
        <v>0</v>
      </c>
      <c r="AL24" s="241"/>
      <c r="AM24" s="311">
        <f t="shared" si="14"/>
        <v>0</v>
      </c>
      <c r="AN24" s="240">
        <f>_xlfn.XLOOKUP($A24,'d13'!$AD$3:$AD$87,'d13'!$AE$3:$AE$87)</f>
        <v>0</v>
      </c>
      <c r="AO24" s="241"/>
      <c r="AP24" s="311">
        <f t="shared" si="15"/>
        <v>0</v>
      </c>
      <c r="AQ24" s="240">
        <f>_xlfn.XLOOKUP($A24,'d14'!$AD$3:$AD$87,'d14'!$AE$3:$AE$87)</f>
        <v>0</v>
      </c>
      <c r="AR24" s="241"/>
      <c r="AS24" s="311">
        <f t="shared" si="16"/>
        <v>0</v>
      </c>
      <c r="AT24" s="240">
        <f>_xlfn.XLOOKUP($A24,'d15'!$AD$3:$AD$87,'d15'!$AE$3:$AE$87)</f>
        <v>0</v>
      </c>
      <c r="AU24" s="241"/>
      <c r="AV24" s="311">
        <f t="shared" si="17"/>
        <v>0</v>
      </c>
      <c r="AW24" s="240">
        <f>_xlfn.XLOOKUP($A24,'d16'!$AD$3:$AD$87,'d16'!$AE$3:$AE$87)</f>
        <v>0</v>
      </c>
      <c r="AX24" s="241"/>
      <c r="AY24" s="311">
        <f t="shared" si="18"/>
        <v>0</v>
      </c>
      <c r="AZ24" s="240">
        <f>_xlfn.XLOOKUP($A24,'d17'!$AD$3:$AD$87,'d17'!$AE$3:$AE$87)</f>
        <v>0</v>
      </c>
      <c r="BA24" s="241"/>
      <c r="BB24" s="311">
        <f t="shared" si="19"/>
        <v>0</v>
      </c>
      <c r="BC24" s="240">
        <f>_xlfn.XLOOKUP($A24,'d18'!$AD$3:$AD$87,'d18'!$AE$3:$AE$87)</f>
        <v>0</v>
      </c>
      <c r="BD24" s="241"/>
      <c r="BE24" s="311">
        <f t="shared" si="20"/>
        <v>0</v>
      </c>
      <c r="BF24" s="240">
        <f>_xlfn.XLOOKUP($A24,'d19'!$AD$3:$AD$87,'d19'!$AE$3:$AE$87)</f>
        <v>0</v>
      </c>
      <c r="BG24" s="241"/>
      <c r="BH24" s="311">
        <f t="shared" si="21"/>
        <v>0</v>
      </c>
      <c r="BI24" s="240">
        <f>_xlfn.XLOOKUP($A24,'d20'!$AD$3:$AD$87,'d20'!$AE$3:$AE$87)</f>
        <v>0</v>
      </c>
      <c r="BJ24" s="241"/>
      <c r="BK24" s="311">
        <f t="shared" si="22"/>
        <v>0</v>
      </c>
      <c r="BL24" s="240">
        <f>_xlfn.XLOOKUP($A24,'d21'!$AD$3:$AD$87,'d21'!$AE$3:$AE$87)</f>
        <v>0</v>
      </c>
      <c r="BM24" s="241"/>
      <c r="BN24" s="311">
        <f t="shared" si="23"/>
        <v>0</v>
      </c>
      <c r="BO24" s="240">
        <f>_xlfn.XLOOKUP($A24,'d22'!$AD$3:$AD$87,'d22'!$AE$3:$AE$87)</f>
        <v>0</v>
      </c>
      <c r="BP24" s="241"/>
      <c r="BQ24" s="311">
        <f t="shared" si="24"/>
        <v>0</v>
      </c>
      <c r="BR24" s="240">
        <f>_xlfn.XLOOKUP($A24,'d23'!$AD$3:$AD$87,'d23'!$AE$3:$AE$87)</f>
        <v>0</v>
      </c>
      <c r="BS24" s="241"/>
      <c r="BT24" s="311">
        <f t="shared" si="25"/>
        <v>0</v>
      </c>
      <c r="BU24" s="240">
        <f>_xlfn.XLOOKUP($A24,'d24'!$AD$3:$AD$87,'d24'!$AE$3:$AE$87)</f>
        <v>0</v>
      </c>
      <c r="BV24" s="241"/>
      <c r="BW24" s="311">
        <f t="shared" si="26"/>
        <v>0</v>
      </c>
      <c r="BX24" s="240">
        <f>_xlfn.XLOOKUP($A24,'d25'!$AD$3:$AD$87,'d25'!$AE$3:$AE$87)</f>
        <v>0</v>
      </c>
      <c r="BY24" s="241"/>
      <c r="BZ24" s="311">
        <f t="shared" si="27"/>
        <v>0</v>
      </c>
      <c r="CA24" s="240">
        <f>_xlfn.XLOOKUP($A24,'d26'!$AD$3:$AD$87,'d26'!$AE$3:$AE$87)</f>
        <v>0</v>
      </c>
      <c r="CB24" s="241"/>
      <c r="CC24" s="311">
        <f t="shared" si="28"/>
        <v>0</v>
      </c>
      <c r="CD24" s="240">
        <f>_xlfn.XLOOKUP($A24,'d27'!$AD$3:$AD$87,'d27'!$AE$3:$AE$87)</f>
        <v>0</v>
      </c>
      <c r="CE24" s="241"/>
      <c r="CF24" s="311">
        <f t="shared" si="29"/>
        <v>0</v>
      </c>
      <c r="CG24" s="240">
        <f>_xlfn.XLOOKUP($A24,'d28'!$AD$3:$AD$87,'d28'!$AE$3:$AE$87)</f>
        <v>0</v>
      </c>
      <c r="CH24" s="241"/>
      <c r="CI24" s="311">
        <f t="shared" si="30"/>
        <v>0</v>
      </c>
      <c r="CJ24" s="240">
        <f>_xlfn.XLOOKUP($A24,'d29'!$AD$3:$AD$87,'d29'!$AE$3:$AE$87)</f>
        <v>0</v>
      </c>
      <c r="CK24" s="241"/>
      <c r="CL24" s="311">
        <f t="shared" si="31"/>
        <v>0</v>
      </c>
      <c r="CM24" s="240">
        <f>_xlfn.XLOOKUP($A24,'d30'!$AD$3:$AD$87,'d30'!$AE$3:$AE$87)</f>
        <v>0</v>
      </c>
      <c r="CN24" s="241"/>
      <c r="CO24" s="311">
        <f t="shared" si="32"/>
        <v>0</v>
      </c>
      <c r="CP24" s="240">
        <f>_xlfn.XLOOKUP($A24,'d31'!$AD$3:$AD$87,'d31'!$AE$3:$AE$87)</f>
        <v>0</v>
      </c>
      <c r="CQ24" s="241"/>
      <c r="CR24" s="311">
        <f t="shared" si="33"/>
        <v>0</v>
      </c>
      <c r="CT24" s="242">
        <f t="shared" si="34"/>
        <v>0</v>
      </c>
      <c r="CU24" s="242">
        <f t="shared" si="0"/>
        <v>0</v>
      </c>
      <c r="CV24" s="243">
        <f t="shared" si="1"/>
        <v>0</v>
      </c>
      <c r="CW24" s="239">
        <f t="shared" si="2"/>
        <v>0</v>
      </c>
      <c r="CX24" s="239">
        <f t="shared" si="2"/>
        <v>0</v>
      </c>
    </row>
    <row r="25" spans="1:102" x14ac:dyDescent="0.25">
      <c r="A25" s="128" t="s">
        <v>17</v>
      </c>
      <c r="B25" s="131" t="s">
        <v>199</v>
      </c>
      <c r="D25" s="240">
        <f>_xlfn.XLOOKUP($A25,'d1'!$AD$3:$AD$87,'d1'!$AE$3:$AE$87)</f>
        <v>0</v>
      </c>
      <c r="E25" s="241"/>
      <c r="F25" s="311">
        <f t="shared" si="3"/>
        <v>0</v>
      </c>
      <c r="G25" s="240">
        <f>_xlfn.XLOOKUP($A25,'d2'!$AD$3:$AD$87,'d2'!$AE$3:$AE$87)</f>
        <v>0</v>
      </c>
      <c r="H25" s="241"/>
      <c r="I25" s="311">
        <f t="shared" si="4"/>
        <v>0</v>
      </c>
      <c r="J25" s="240">
        <f>_xlfn.XLOOKUP($A25,'d3'!$AD$3:$AD$87,'d3'!$AE$3:$AE$87)</f>
        <v>0</v>
      </c>
      <c r="K25" s="241"/>
      <c r="L25" s="311">
        <f t="shared" si="5"/>
        <v>0</v>
      </c>
      <c r="M25" s="240">
        <f>_xlfn.XLOOKUP($A25,'d4'!$AD$3:$AD$87,'d4'!$AE$3:$AE$87)</f>
        <v>0</v>
      </c>
      <c r="N25" s="241"/>
      <c r="O25" s="311">
        <f t="shared" si="6"/>
        <v>0</v>
      </c>
      <c r="P25" s="240">
        <f>_xlfn.XLOOKUP($A25,'d5'!$AD$3:$AD$87,'d5'!$AE$3:$AE$87)</f>
        <v>0</v>
      </c>
      <c r="Q25" s="241"/>
      <c r="R25" s="311">
        <f t="shared" si="7"/>
        <v>0</v>
      </c>
      <c r="S25" s="240">
        <f>_xlfn.XLOOKUP($A25,'d6'!$AD$3:$AD$87,'d6'!$AE$3:$AE$87)</f>
        <v>0</v>
      </c>
      <c r="T25" s="241"/>
      <c r="U25" s="311">
        <f t="shared" si="8"/>
        <v>0</v>
      </c>
      <c r="V25" s="240">
        <f>_xlfn.XLOOKUP($A25,'d7'!$AD$3:$AD$87,'d7'!$AE$3:$AE$87)</f>
        <v>0</v>
      </c>
      <c r="W25" s="241"/>
      <c r="X25" s="311">
        <f t="shared" si="9"/>
        <v>0</v>
      </c>
      <c r="Y25" s="240">
        <f>_xlfn.XLOOKUP($A25,'d8'!$AD$3:$AD$87,'d8'!$AE$3:$AE$87)</f>
        <v>0</v>
      </c>
      <c r="Z25" s="241"/>
      <c r="AA25" s="311">
        <f t="shared" si="10"/>
        <v>0</v>
      </c>
      <c r="AB25" s="240">
        <f>_xlfn.XLOOKUP($A25,'d9'!$AD$3:$AD$87,'d9'!$AE$3:$AE$87)</f>
        <v>0</v>
      </c>
      <c r="AC25" s="241"/>
      <c r="AD25" s="311">
        <f t="shared" si="11"/>
        <v>0</v>
      </c>
      <c r="AE25" s="240">
        <f>_xlfn.XLOOKUP($A25,'d10'!$AD$3:$AD$87,'d10'!$AE$3:$AE$87)</f>
        <v>0</v>
      </c>
      <c r="AF25" s="241"/>
      <c r="AG25" s="311">
        <f t="shared" si="12"/>
        <v>0</v>
      </c>
      <c r="AH25" s="240">
        <f>_xlfn.XLOOKUP($A25,'d11'!$AD$3:$AD$87,'d11'!$AE$3:$AE$87)</f>
        <v>0</v>
      </c>
      <c r="AI25" s="241"/>
      <c r="AJ25" s="311">
        <f t="shared" si="13"/>
        <v>0</v>
      </c>
      <c r="AK25" s="240">
        <f>_xlfn.XLOOKUP($A25,'d12'!$AD$3:$AD$87,'d12'!$AE$3:$AE$87)</f>
        <v>0</v>
      </c>
      <c r="AL25" s="241"/>
      <c r="AM25" s="311">
        <f t="shared" si="14"/>
        <v>0</v>
      </c>
      <c r="AN25" s="240">
        <f>_xlfn.XLOOKUP($A25,'d13'!$AD$3:$AD$87,'d13'!$AE$3:$AE$87)</f>
        <v>0</v>
      </c>
      <c r="AO25" s="241"/>
      <c r="AP25" s="311">
        <f t="shared" si="15"/>
        <v>0</v>
      </c>
      <c r="AQ25" s="240">
        <f>_xlfn.XLOOKUP($A25,'d14'!$AD$3:$AD$87,'d14'!$AE$3:$AE$87)</f>
        <v>0</v>
      </c>
      <c r="AR25" s="241"/>
      <c r="AS25" s="311">
        <f t="shared" si="16"/>
        <v>0</v>
      </c>
      <c r="AT25" s="240">
        <f>_xlfn.XLOOKUP($A25,'d15'!$AD$3:$AD$87,'d15'!$AE$3:$AE$87)</f>
        <v>0</v>
      </c>
      <c r="AU25" s="241"/>
      <c r="AV25" s="311">
        <f t="shared" si="17"/>
        <v>0</v>
      </c>
      <c r="AW25" s="240">
        <f>_xlfn.XLOOKUP($A25,'d16'!$AD$3:$AD$87,'d16'!$AE$3:$AE$87)</f>
        <v>0</v>
      </c>
      <c r="AX25" s="241"/>
      <c r="AY25" s="311">
        <f t="shared" si="18"/>
        <v>0</v>
      </c>
      <c r="AZ25" s="240">
        <f>_xlfn.XLOOKUP($A25,'d17'!$AD$3:$AD$87,'d17'!$AE$3:$AE$87)</f>
        <v>0</v>
      </c>
      <c r="BA25" s="241"/>
      <c r="BB25" s="311">
        <f t="shared" si="19"/>
        <v>0</v>
      </c>
      <c r="BC25" s="240">
        <f>_xlfn.XLOOKUP($A25,'d18'!$AD$3:$AD$87,'d18'!$AE$3:$AE$87)</f>
        <v>0</v>
      </c>
      <c r="BD25" s="241"/>
      <c r="BE25" s="311">
        <f t="shared" si="20"/>
        <v>0</v>
      </c>
      <c r="BF25" s="240">
        <f>_xlfn.XLOOKUP($A25,'d19'!$AD$3:$AD$87,'d19'!$AE$3:$AE$87)</f>
        <v>0</v>
      </c>
      <c r="BG25" s="241"/>
      <c r="BH25" s="311">
        <f t="shared" si="21"/>
        <v>0</v>
      </c>
      <c r="BI25" s="240">
        <f>_xlfn.XLOOKUP($A25,'d20'!$AD$3:$AD$87,'d20'!$AE$3:$AE$87)</f>
        <v>0</v>
      </c>
      <c r="BJ25" s="241"/>
      <c r="BK25" s="311">
        <f t="shared" si="22"/>
        <v>0</v>
      </c>
      <c r="BL25" s="240">
        <f>_xlfn.XLOOKUP($A25,'d21'!$AD$3:$AD$87,'d21'!$AE$3:$AE$87)</f>
        <v>0</v>
      </c>
      <c r="BM25" s="241"/>
      <c r="BN25" s="311">
        <f t="shared" si="23"/>
        <v>0</v>
      </c>
      <c r="BO25" s="240">
        <f>_xlfn.XLOOKUP($A25,'d22'!$AD$3:$AD$87,'d22'!$AE$3:$AE$87)</f>
        <v>0</v>
      </c>
      <c r="BP25" s="241"/>
      <c r="BQ25" s="311">
        <f t="shared" si="24"/>
        <v>0</v>
      </c>
      <c r="BR25" s="240">
        <f>_xlfn.XLOOKUP($A25,'d23'!$AD$3:$AD$87,'d23'!$AE$3:$AE$87)</f>
        <v>0</v>
      </c>
      <c r="BS25" s="241"/>
      <c r="BT25" s="311">
        <f t="shared" si="25"/>
        <v>0</v>
      </c>
      <c r="BU25" s="240">
        <f>_xlfn.XLOOKUP($A25,'d24'!$AD$3:$AD$87,'d24'!$AE$3:$AE$87)</f>
        <v>0</v>
      </c>
      <c r="BV25" s="241"/>
      <c r="BW25" s="311">
        <f t="shared" si="26"/>
        <v>0</v>
      </c>
      <c r="BX25" s="240">
        <f>_xlfn.XLOOKUP($A25,'d25'!$AD$3:$AD$87,'d25'!$AE$3:$AE$87)</f>
        <v>0</v>
      </c>
      <c r="BY25" s="241"/>
      <c r="BZ25" s="311">
        <f t="shared" si="27"/>
        <v>0</v>
      </c>
      <c r="CA25" s="240">
        <f>_xlfn.XLOOKUP($A25,'d26'!$AD$3:$AD$87,'d26'!$AE$3:$AE$87)</f>
        <v>0</v>
      </c>
      <c r="CB25" s="241"/>
      <c r="CC25" s="311">
        <f t="shared" si="28"/>
        <v>0</v>
      </c>
      <c r="CD25" s="240">
        <f>_xlfn.XLOOKUP($A25,'d27'!$AD$3:$AD$87,'d27'!$AE$3:$AE$87)</f>
        <v>0</v>
      </c>
      <c r="CE25" s="241"/>
      <c r="CF25" s="311">
        <f t="shared" si="29"/>
        <v>0</v>
      </c>
      <c r="CG25" s="240">
        <f>_xlfn.XLOOKUP($A25,'d28'!$AD$3:$AD$87,'d28'!$AE$3:$AE$87)</f>
        <v>0</v>
      </c>
      <c r="CH25" s="241"/>
      <c r="CI25" s="311">
        <f t="shared" si="30"/>
        <v>0</v>
      </c>
      <c r="CJ25" s="240">
        <f>_xlfn.XLOOKUP($A25,'d29'!$AD$3:$AD$87,'d29'!$AE$3:$AE$87)</f>
        <v>0</v>
      </c>
      <c r="CK25" s="241"/>
      <c r="CL25" s="311">
        <f t="shared" si="31"/>
        <v>0</v>
      </c>
      <c r="CM25" s="240">
        <f>_xlfn.XLOOKUP($A25,'d30'!$AD$3:$AD$87,'d30'!$AE$3:$AE$87)</f>
        <v>0</v>
      </c>
      <c r="CN25" s="241"/>
      <c r="CO25" s="311">
        <f t="shared" si="32"/>
        <v>0</v>
      </c>
      <c r="CP25" s="240">
        <f>_xlfn.XLOOKUP($A25,'d31'!$AD$3:$AD$87,'d31'!$AE$3:$AE$87)</f>
        <v>0</v>
      </c>
      <c r="CQ25" s="241"/>
      <c r="CR25" s="311">
        <f t="shared" si="33"/>
        <v>0</v>
      </c>
      <c r="CT25" s="242">
        <f t="shared" si="34"/>
        <v>0</v>
      </c>
      <c r="CU25" s="242">
        <f t="shared" si="0"/>
        <v>0</v>
      </c>
      <c r="CV25" s="243">
        <f t="shared" si="1"/>
        <v>0</v>
      </c>
      <c r="CW25" s="239">
        <f t="shared" si="2"/>
        <v>0</v>
      </c>
      <c r="CX25" s="239">
        <f t="shared" si="2"/>
        <v>0</v>
      </c>
    </row>
    <row r="26" spans="1:102" x14ac:dyDescent="0.25">
      <c r="A26" s="128" t="s">
        <v>18</v>
      </c>
      <c r="B26" s="131" t="s">
        <v>199</v>
      </c>
      <c r="D26" s="240">
        <f>_xlfn.XLOOKUP($A26,'d1'!$AD$3:$AD$87,'d1'!$AE$3:$AE$87)</f>
        <v>0</v>
      </c>
      <c r="E26" s="241"/>
      <c r="F26" s="311">
        <f t="shared" si="3"/>
        <v>0</v>
      </c>
      <c r="G26" s="240">
        <f>_xlfn.XLOOKUP($A26,'d2'!$AD$3:$AD$87,'d2'!$AE$3:$AE$87)</f>
        <v>0</v>
      </c>
      <c r="H26" s="241"/>
      <c r="I26" s="311">
        <f t="shared" si="4"/>
        <v>0</v>
      </c>
      <c r="J26" s="240">
        <f>_xlfn.XLOOKUP($A26,'d3'!$AD$3:$AD$87,'d3'!$AE$3:$AE$87)</f>
        <v>0</v>
      </c>
      <c r="K26" s="241"/>
      <c r="L26" s="311">
        <f t="shared" si="5"/>
        <v>0</v>
      </c>
      <c r="M26" s="240">
        <f>_xlfn.XLOOKUP($A26,'d4'!$AD$3:$AD$87,'d4'!$AE$3:$AE$87)</f>
        <v>0</v>
      </c>
      <c r="N26" s="241"/>
      <c r="O26" s="311">
        <f t="shared" si="6"/>
        <v>0</v>
      </c>
      <c r="P26" s="240">
        <f>_xlfn.XLOOKUP($A26,'d5'!$AD$3:$AD$87,'d5'!$AE$3:$AE$87)</f>
        <v>0</v>
      </c>
      <c r="Q26" s="241"/>
      <c r="R26" s="311">
        <f t="shared" si="7"/>
        <v>0</v>
      </c>
      <c r="S26" s="240">
        <f>_xlfn.XLOOKUP($A26,'d6'!$AD$3:$AD$87,'d6'!$AE$3:$AE$87)</f>
        <v>0</v>
      </c>
      <c r="T26" s="241"/>
      <c r="U26" s="311">
        <f t="shared" si="8"/>
        <v>0</v>
      </c>
      <c r="V26" s="240">
        <f>_xlfn.XLOOKUP($A26,'d7'!$AD$3:$AD$87,'d7'!$AE$3:$AE$87)</f>
        <v>0</v>
      </c>
      <c r="W26" s="241"/>
      <c r="X26" s="311">
        <f t="shared" si="9"/>
        <v>0</v>
      </c>
      <c r="Y26" s="240">
        <f>_xlfn.XLOOKUP($A26,'d8'!$AD$3:$AD$87,'d8'!$AE$3:$AE$87)</f>
        <v>0</v>
      </c>
      <c r="Z26" s="241"/>
      <c r="AA26" s="311">
        <f t="shared" si="10"/>
        <v>0</v>
      </c>
      <c r="AB26" s="240">
        <f>_xlfn.XLOOKUP($A26,'d9'!$AD$3:$AD$87,'d9'!$AE$3:$AE$87)</f>
        <v>0</v>
      </c>
      <c r="AC26" s="241"/>
      <c r="AD26" s="311">
        <f t="shared" si="11"/>
        <v>0</v>
      </c>
      <c r="AE26" s="240">
        <f>_xlfn.XLOOKUP($A26,'d10'!$AD$3:$AD$87,'d10'!$AE$3:$AE$87)</f>
        <v>0</v>
      </c>
      <c r="AF26" s="241"/>
      <c r="AG26" s="311">
        <f t="shared" si="12"/>
        <v>0</v>
      </c>
      <c r="AH26" s="240">
        <f>_xlfn.XLOOKUP($A26,'d11'!$AD$3:$AD$87,'d11'!$AE$3:$AE$87)</f>
        <v>0</v>
      </c>
      <c r="AI26" s="241"/>
      <c r="AJ26" s="311">
        <f t="shared" si="13"/>
        <v>0</v>
      </c>
      <c r="AK26" s="240">
        <f>_xlfn.XLOOKUP($A26,'d12'!$AD$3:$AD$87,'d12'!$AE$3:$AE$87)</f>
        <v>0</v>
      </c>
      <c r="AL26" s="241"/>
      <c r="AM26" s="311">
        <f t="shared" si="14"/>
        <v>0</v>
      </c>
      <c r="AN26" s="240">
        <f>_xlfn.XLOOKUP($A26,'d13'!$AD$3:$AD$87,'d13'!$AE$3:$AE$87)</f>
        <v>0</v>
      </c>
      <c r="AO26" s="241"/>
      <c r="AP26" s="311">
        <f t="shared" si="15"/>
        <v>0</v>
      </c>
      <c r="AQ26" s="240">
        <f>_xlfn.XLOOKUP($A26,'d14'!$AD$3:$AD$87,'d14'!$AE$3:$AE$87)</f>
        <v>0</v>
      </c>
      <c r="AR26" s="241"/>
      <c r="AS26" s="311">
        <f t="shared" si="16"/>
        <v>0</v>
      </c>
      <c r="AT26" s="240">
        <f>_xlfn.XLOOKUP($A26,'d15'!$AD$3:$AD$87,'d15'!$AE$3:$AE$87)</f>
        <v>0</v>
      </c>
      <c r="AU26" s="241"/>
      <c r="AV26" s="311">
        <f t="shared" si="17"/>
        <v>0</v>
      </c>
      <c r="AW26" s="240">
        <f>_xlfn.XLOOKUP($A26,'d16'!$AD$3:$AD$87,'d16'!$AE$3:$AE$87)</f>
        <v>0</v>
      </c>
      <c r="AX26" s="241"/>
      <c r="AY26" s="311">
        <f t="shared" si="18"/>
        <v>0</v>
      </c>
      <c r="AZ26" s="240">
        <f>_xlfn.XLOOKUP($A26,'d17'!$AD$3:$AD$87,'d17'!$AE$3:$AE$87)</f>
        <v>0</v>
      </c>
      <c r="BA26" s="241"/>
      <c r="BB26" s="311">
        <f t="shared" si="19"/>
        <v>0</v>
      </c>
      <c r="BC26" s="240">
        <f>_xlfn.XLOOKUP($A26,'d18'!$AD$3:$AD$87,'d18'!$AE$3:$AE$87)</f>
        <v>0</v>
      </c>
      <c r="BD26" s="241"/>
      <c r="BE26" s="311">
        <f t="shared" si="20"/>
        <v>0</v>
      </c>
      <c r="BF26" s="240">
        <f>_xlfn.XLOOKUP($A26,'d19'!$AD$3:$AD$87,'d19'!$AE$3:$AE$87)</f>
        <v>0</v>
      </c>
      <c r="BG26" s="241"/>
      <c r="BH26" s="311">
        <f t="shared" si="21"/>
        <v>0</v>
      </c>
      <c r="BI26" s="240">
        <f>_xlfn.XLOOKUP($A26,'d20'!$AD$3:$AD$87,'d20'!$AE$3:$AE$87)</f>
        <v>0</v>
      </c>
      <c r="BJ26" s="241"/>
      <c r="BK26" s="311">
        <f t="shared" si="22"/>
        <v>0</v>
      </c>
      <c r="BL26" s="240">
        <f>_xlfn.XLOOKUP($A26,'d21'!$AD$3:$AD$87,'d21'!$AE$3:$AE$87)</f>
        <v>0</v>
      </c>
      <c r="BM26" s="241"/>
      <c r="BN26" s="311">
        <f t="shared" si="23"/>
        <v>0</v>
      </c>
      <c r="BO26" s="240">
        <f>_xlfn.XLOOKUP($A26,'d22'!$AD$3:$AD$87,'d22'!$AE$3:$AE$87)</f>
        <v>0</v>
      </c>
      <c r="BP26" s="241"/>
      <c r="BQ26" s="311">
        <f t="shared" si="24"/>
        <v>0</v>
      </c>
      <c r="BR26" s="240">
        <f>_xlfn.XLOOKUP($A26,'d23'!$AD$3:$AD$87,'d23'!$AE$3:$AE$87)</f>
        <v>0</v>
      </c>
      <c r="BS26" s="241"/>
      <c r="BT26" s="311">
        <f t="shared" si="25"/>
        <v>0</v>
      </c>
      <c r="BU26" s="240">
        <f>_xlfn.XLOOKUP($A26,'d24'!$AD$3:$AD$87,'d24'!$AE$3:$AE$87)</f>
        <v>0</v>
      </c>
      <c r="BV26" s="241"/>
      <c r="BW26" s="311">
        <f t="shared" si="26"/>
        <v>0</v>
      </c>
      <c r="BX26" s="240">
        <f>_xlfn.XLOOKUP($A26,'d25'!$AD$3:$AD$87,'d25'!$AE$3:$AE$87)</f>
        <v>0</v>
      </c>
      <c r="BY26" s="241"/>
      <c r="BZ26" s="311">
        <f t="shared" si="27"/>
        <v>0</v>
      </c>
      <c r="CA26" s="240">
        <f>_xlfn.XLOOKUP($A26,'d26'!$AD$3:$AD$87,'d26'!$AE$3:$AE$87)</f>
        <v>0</v>
      </c>
      <c r="CB26" s="241"/>
      <c r="CC26" s="311">
        <f t="shared" si="28"/>
        <v>0</v>
      </c>
      <c r="CD26" s="240">
        <f>_xlfn.XLOOKUP($A26,'d27'!$AD$3:$AD$87,'d27'!$AE$3:$AE$87)</f>
        <v>0</v>
      </c>
      <c r="CE26" s="241"/>
      <c r="CF26" s="311">
        <f t="shared" si="29"/>
        <v>0</v>
      </c>
      <c r="CG26" s="240">
        <f>_xlfn.XLOOKUP($A26,'d28'!$AD$3:$AD$87,'d28'!$AE$3:$AE$87)</f>
        <v>0</v>
      </c>
      <c r="CH26" s="241"/>
      <c r="CI26" s="311">
        <f t="shared" si="30"/>
        <v>0</v>
      </c>
      <c r="CJ26" s="240">
        <f>_xlfn.XLOOKUP($A26,'d29'!$AD$3:$AD$87,'d29'!$AE$3:$AE$87)</f>
        <v>0</v>
      </c>
      <c r="CK26" s="241"/>
      <c r="CL26" s="311">
        <f t="shared" si="31"/>
        <v>0</v>
      </c>
      <c r="CM26" s="240">
        <f>_xlfn.XLOOKUP($A26,'d30'!$AD$3:$AD$87,'d30'!$AE$3:$AE$87)</f>
        <v>0</v>
      </c>
      <c r="CN26" s="241"/>
      <c r="CO26" s="311">
        <f t="shared" si="32"/>
        <v>0</v>
      </c>
      <c r="CP26" s="240">
        <f>_xlfn.XLOOKUP($A26,'d31'!$AD$3:$AD$87,'d31'!$AE$3:$AE$87)</f>
        <v>0</v>
      </c>
      <c r="CQ26" s="241"/>
      <c r="CR26" s="311">
        <f t="shared" si="33"/>
        <v>0</v>
      </c>
      <c r="CT26" s="242">
        <f t="shared" si="34"/>
        <v>0</v>
      </c>
      <c r="CU26" s="242">
        <f t="shared" si="0"/>
        <v>0</v>
      </c>
      <c r="CV26" s="243">
        <f t="shared" si="1"/>
        <v>0</v>
      </c>
      <c r="CW26" s="239">
        <f t="shared" si="2"/>
        <v>0</v>
      </c>
      <c r="CX26" s="239">
        <f t="shared" si="2"/>
        <v>0</v>
      </c>
    </row>
    <row r="27" spans="1:102" x14ac:dyDescent="0.25">
      <c r="A27" s="128" t="s">
        <v>20</v>
      </c>
      <c r="B27" s="131" t="s">
        <v>200</v>
      </c>
      <c r="D27" s="240">
        <f>_xlfn.XLOOKUP($A27,'d1'!$AD$3:$AD$87,'d1'!$AE$3:$AE$87)</f>
        <v>0</v>
      </c>
      <c r="E27" s="241"/>
      <c r="F27" s="311">
        <f t="shared" si="3"/>
        <v>0</v>
      </c>
      <c r="G27" s="240">
        <f>_xlfn.XLOOKUP($A27,'d2'!$AD$3:$AD$87,'d2'!$AE$3:$AE$87)</f>
        <v>0</v>
      </c>
      <c r="H27" s="241"/>
      <c r="I27" s="311">
        <f t="shared" si="4"/>
        <v>0</v>
      </c>
      <c r="J27" s="240">
        <f>_xlfn.XLOOKUP($A27,'d3'!$AD$3:$AD$87,'d3'!$AE$3:$AE$87)</f>
        <v>0</v>
      </c>
      <c r="K27" s="241"/>
      <c r="L27" s="311">
        <f t="shared" si="5"/>
        <v>0</v>
      </c>
      <c r="M27" s="240">
        <f>_xlfn.XLOOKUP($A27,'d4'!$AD$3:$AD$87,'d4'!$AE$3:$AE$87)</f>
        <v>0</v>
      </c>
      <c r="N27" s="241"/>
      <c r="O27" s="311">
        <f t="shared" si="6"/>
        <v>0</v>
      </c>
      <c r="P27" s="240">
        <f>_xlfn.XLOOKUP($A27,'d5'!$AD$3:$AD$87,'d5'!$AE$3:$AE$87)</f>
        <v>0</v>
      </c>
      <c r="Q27" s="241"/>
      <c r="R27" s="311">
        <f t="shared" si="7"/>
        <v>0</v>
      </c>
      <c r="S27" s="240">
        <f>_xlfn.XLOOKUP($A27,'d6'!$AD$3:$AD$87,'d6'!$AE$3:$AE$87)</f>
        <v>0</v>
      </c>
      <c r="T27" s="241"/>
      <c r="U27" s="311">
        <f t="shared" si="8"/>
        <v>0</v>
      </c>
      <c r="V27" s="240">
        <f>_xlfn.XLOOKUP($A27,'d7'!$AD$3:$AD$87,'d7'!$AE$3:$AE$87)</f>
        <v>0</v>
      </c>
      <c r="W27" s="241"/>
      <c r="X27" s="311">
        <f t="shared" si="9"/>
        <v>0</v>
      </c>
      <c r="Y27" s="240">
        <f>_xlfn.XLOOKUP($A27,'d8'!$AD$3:$AD$87,'d8'!$AE$3:$AE$87)</f>
        <v>0</v>
      </c>
      <c r="Z27" s="241"/>
      <c r="AA27" s="311">
        <f t="shared" si="10"/>
        <v>0</v>
      </c>
      <c r="AB27" s="240">
        <f>_xlfn.XLOOKUP($A27,'d9'!$AD$3:$AD$87,'d9'!$AE$3:$AE$87)</f>
        <v>0</v>
      </c>
      <c r="AC27" s="241"/>
      <c r="AD27" s="311">
        <f t="shared" si="11"/>
        <v>0</v>
      </c>
      <c r="AE27" s="240">
        <f>_xlfn.XLOOKUP($A27,'d10'!$AD$3:$AD$87,'d10'!$AE$3:$AE$87)</f>
        <v>0</v>
      </c>
      <c r="AF27" s="241"/>
      <c r="AG27" s="311">
        <f t="shared" si="12"/>
        <v>0</v>
      </c>
      <c r="AH27" s="240">
        <f>_xlfn.XLOOKUP($A27,'d11'!$AD$3:$AD$87,'d11'!$AE$3:$AE$87)</f>
        <v>0</v>
      </c>
      <c r="AI27" s="241"/>
      <c r="AJ27" s="311">
        <f t="shared" si="13"/>
        <v>0</v>
      </c>
      <c r="AK27" s="240">
        <f>_xlfn.XLOOKUP($A27,'d12'!$AD$3:$AD$87,'d12'!$AE$3:$AE$87)</f>
        <v>0</v>
      </c>
      <c r="AL27" s="241"/>
      <c r="AM27" s="311">
        <f t="shared" si="14"/>
        <v>0</v>
      </c>
      <c r="AN27" s="240">
        <f>_xlfn.XLOOKUP($A27,'d13'!$AD$3:$AD$87,'d13'!$AE$3:$AE$87)</f>
        <v>0</v>
      </c>
      <c r="AO27" s="241"/>
      <c r="AP27" s="311">
        <f t="shared" si="15"/>
        <v>0</v>
      </c>
      <c r="AQ27" s="240">
        <f>_xlfn.XLOOKUP($A27,'d14'!$AD$3:$AD$87,'d14'!$AE$3:$AE$87)</f>
        <v>0</v>
      </c>
      <c r="AR27" s="241"/>
      <c r="AS27" s="311">
        <f t="shared" si="16"/>
        <v>0</v>
      </c>
      <c r="AT27" s="240">
        <f>_xlfn.XLOOKUP($A27,'d15'!$AD$3:$AD$87,'d15'!$AE$3:$AE$87)</f>
        <v>0</v>
      </c>
      <c r="AU27" s="241"/>
      <c r="AV27" s="311">
        <f t="shared" si="17"/>
        <v>0</v>
      </c>
      <c r="AW27" s="240">
        <f>_xlfn.XLOOKUP($A27,'d16'!$AD$3:$AD$87,'d16'!$AE$3:$AE$87)</f>
        <v>0</v>
      </c>
      <c r="AX27" s="241"/>
      <c r="AY27" s="311">
        <f t="shared" si="18"/>
        <v>0</v>
      </c>
      <c r="AZ27" s="240">
        <f>_xlfn.XLOOKUP($A27,'d17'!$AD$3:$AD$87,'d17'!$AE$3:$AE$87)</f>
        <v>0</v>
      </c>
      <c r="BA27" s="241"/>
      <c r="BB27" s="311">
        <f t="shared" si="19"/>
        <v>0</v>
      </c>
      <c r="BC27" s="240">
        <f>_xlfn.XLOOKUP($A27,'d18'!$AD$3:$AD$87,'d18'!$AE$3:$AE$87)</f>
        <v>0</v>
      </c>
      <c r="BD27" s="241"/>
      <c r="BE27" s="311">
        <f t="shared" si="20"/>
        <v>0</v>
      </c>
      <c r="BF27" s="240">
        <f>_xlfn.XLOOKUP($A27,'d19'!$AD$3:$AD$87,'d19'!$AE$3:$AE$87)</f>
        <v>0</v>
      </c>
      <c r="BG27" s="241"/>
      <c r="BH27" s="311">
        <f t="shared" si="21"/>
        <v>0</v>
      </c>
      <c r="BI27" s="240">
        <f>_xlfn.XLOOKUP($A27,'d20'!$AD$3:$AD$87,'d20'!$AE$3:$AE$87)</f>
        <v>0</v>
      </c>
      <c r="BJ27" s="241"/>
      <c r="BK27" s="311">
        <f t="shared" si="22"/>
        <v>0</v>
      </c>
      <c r="BL27" s="240">
        <f>_xlfn.XLOOKUP($A27,'d21'!$AD$3:$AD$87,'d21'!$AE$3:$AE$87)</f>
        <v>0</v>
      </c>
      <c r="BM27" s="241"/>
      <c r="BN27" s="311">
        <f t="shared" si="23"/>
        <v>0</v>
      </c>
      <c r="BO27" s="240">
        <f>_xlfn.XLOOKUP($A27,'d22'!$AD$3:$AD$87,'d22'!$AE$3:$AE$87)</f>
        <v>0</v>
      </c>
      <c r="BP27" s="241"/>
      <c r="BQ27" s="311">
        <f t="shared" si="24"/>
        <v>0</v>
      </c>
      <c r="BR27" s="240">
        <f>_xlfn.XLOOKUP($A27,'d23'!$AD$3:$AD$87,'d23'!$AE$3:$AE$87)</f>
        <v>0</v>
      </c>
      <c r="BS27" s="241"/>
      <c r="BT27" s="311">
        <f t="shared" si="25"/>
        <v>0</v>
      </c>
      <c r="BU27" s="240">
        <f>_xlfn.XLOOKUP($A27,'d24'!$AD$3:$AD$87,'d24'!$AE$3:$AE$87)</f>
        <v>0</v>
      </c>
      <c r="BV27" s="241"/>
      <c r="BW27" s="311">
        <f t="shared" si="26"/>
        <v>0</v>
      </c>
      <c r="BX27" s="240">
        <f>_xlfn.XLOOKUP($A27,'d25'!$AD$3:$AD$87,'d25'!$AE$3:$AE$87)</f>
        <v>0</v>
      </c>
      <c r="BY27" s="241"/>
      <c r="BZ27" s="311">
        <f t="shared" si="27"/>
        <v>0</v>
      </c>
      <c r="CA27" s="240">
        <f>_xlfn.XLOOKUP($A27,'d26'!$AD$3:$AD$87,'d26'!$AE$3:$AE$87)</f>
        <v>0</v>
      </c>
      <c r="CB27" s="241"/>
      <c r="CC27" s="311">
        <f t="shared" si="28"/>
        <v>0</v>
      </c>
      <c r="CD27" s="240">
        <f>_xlfn.XLOOKUP($A27,'d27'!$AD$3:$AD$87,'d27'!$AE$3:$AE$87)</f>
        <v>0</v>
      </c>
      <c r="CE27" s="241"/>
      <c r="CF27" s="311">
        <f t="shared" si="29"/>
        <v>0</v>
      </c>
      <c r="CG27" s="240">
        <f>_xlfn.XLOOKUP($A27,'d28'!$AD$3:$AD$87,'d28'!$AE$3:$AE$87)</f>
        <v>0</v>
      </c>
      <c r="CH27" s="241"/>
      <c r="CI27" s="311">
        <f t="shared" si="30"/>
        <v>0</v>
      </c>
      <c r="CJ27" s="240">
        <f>_xlfn.XLOOKUP($A27,'d29'!$AD$3:$AD$87,'d29'!$AE$3:$AE$87)</f>
        <v>0</v>
      </c>
      <c r="CK27" s="241"/>
      <c r="CL27" s="311">
        <f t="shared" si="31"/>
        <v>0</v>
      </c>
      <c r="CM27" s="240">
        <f>_xlfn.XLOOKUP($A27,'d30'!$AD$3:$AD$87,'d30'!$AE$3:$AE$87)</f>
        <v>0</v>
      </c>
      <c r="CN27" s="241"/>
      <c r="CO27" s="311">
        <f t="shared" si="32"/>
        <v>0</v>
      </c>
      <c r="CP27" s="240">
        <f>_xlfn.XLOOKUP($A27,'d31'!$AD$3:$AD$87,'d31'!$AE$3:$AE$87)</f>
        <v>0</v>
      </c>
      <c r="CQ27" s="241"/>
      <c r="CR27" s="311">
        <f t="shared" si="33"/>
        <v>0</v>
      </c>
      <c r="CT27" s="242">
        <f t="shared" si="34"/>
        <v>0</v>
      </c>
      <c r="CU27" s="242">
        <f t="shared" si="0"/>
        <v>0</v>
      </c>
      <c r="CV27" s="243">
        <f t="shared" si="1"/>
        <v>0</v>
      </c>
      <c r="CW27" s="239">
        <f t="shared" si="2"/>
        <v>0</v>
      </c>
      <c r="CX27" s="239">
        <f t="shared" si="2"/>
        <v>0</v>
      </c>
    </row>
    <row r="28" spans="1:102" x14ac:dyDescent="0.25">
      <c r="A28" s="128" t="s">
        <v>19</v>
      </c>
      <c r="B28" s="131" t="s">
        <v>200</v>
      </c>
      <c r="D28" s="240">
        <f>_xlfn.XLOOKUP($A28,'d1'!$AD$3:$AD$87,'d1'!$AE$3:$AE$87)</f>
        <v>0</v>
      </c>
      <c r="E28" s="241"/>
      <c r="F28" s="311">
        <f t="shared" si="3"/>
        <v>0</v>
      </c>
      <c r="G28" s="240">
        <f>_xlfn.XLOOKUP($A28,'d2'!$AD$3:$AD$87,'d2'!$AE$3:$AE$87)</f>
        <v>0</v>
      </c>
      <c r="H28" s="241"/>
      <c r="I28" s="311">
        <f t="shared" si="4"/>
        <v>0</v>
      </c>
      <c r="J28" s="240">
        <f>_xlfn.XLOOKUP($A28,'d3'!$AD$3:$AD$87,'d3'!$AE$3:$AE$87)</f>
        <v>0</v>
      </c>
      <c r="K28" s="241"/>
      <c r="L28" s="311">
        <f t="shared" si="5"/>
        <v>0</v>
      </c>
      <c r="M28" s="240">
        <f>_xlfn.XLOOKUP($A28,'d4'!$AD$3:$AD$87,'d4'!$AE$3:$AE$87)</f>
        <v>0</v>
      </c>
      <c r="N28" s="241"/>
      <c r="O28" s="311">
        <f t="shared" si="6"/>
        <v>0</v>
      </c>
      <c r="P28" s="240">
        <f>_xlfn.XLOOKUP($A28,'d5'!$AD$3:$AD$87,'d5'!$AE$3:$AE$87)</f>
        <v>0</v>
      </c>
      <c r="Q28" s="241"/>
      <c r="R28" s="311">
        <f t="shared" si="7"/>
        <v>0</v>
      </c>
      <c r="S28" s="240">
        <f>_xlfn.XLOOKUP($A28,'d6'!$AD$3:$AD$87,'d6'!$AE$3:$AE$87)</f>
        <v>0</v>
      </c>
      <c r="T28" s="241"/>
      <c r="U28" s="311">
        <f t="shared" si="8"/>
        <v>0</v>
      </c>
      <c r="V28" s="240">
        <f>_xlfn.XLOOKUP($A28,'d7'!$AD$3:$AD$87,'d7'!$AE$3:$AE$87)</f>
        <v>0</v>
      </c>
      <c r="W28" s="241"/>
      <c r="X28" s="311">
        <f t="shared" si="9"/>
        <v>0</v>
      </c>
      <c r="Y28" s="240">
        <f>_xlfn.XLOOKUP($A28,'d8'!$AD$3:$AD$87,'d8'!$AE$3:$AE$87)</f>
        <v>0</v>
      </c>
      <c r="Z28" s="241"/>
      <c r="AA28" s="311">
        <f t="shared" si="10"/>
        <v>0</v>
      </c>
      <c r="AB28" s="240">
        <f>_xlfn.XLOOKUP($A28,'d9'!$AD$3:$AD$87,'d9'!$AE$3:$AE$87)</f>
        <v>0</v>
      </c>
      <c r="AC28" s="241"/>
      <c r="AD28" s="311">
        <f t="shared" si="11"/>
        <v>0</v>
      </c>
      <c r="AE28" s="240">
        <f>_xlfn.XLOOKUP($A28,'d10'!$AD$3:$AD$87,'d10'!$AE$3:$AE$87)</f>
        <v>0</v>
      </c>
      <c r="AF28" s="241"/>
      <c r="AG28" s="311">
        <f t="shared" si="12"/>
        <v>0</v>
      </c>
      <c r="AH28" s="240">
        <f>_xlfn.XLOOKUP($A28,'d11'!$AD$3:$AD$87,'d11'!$AE$3:$AE$87)</f>
        <v>0</v>
      </c>
      <c r="AI28" s="241"/>
      <c r="AJ28" s="311">
        <f t="shared" si="13"/>
        <v>0</v>
      </c>
      <c r="AK28" s="240">
        <f>_xlfn.XLOOKUP($A28,'d12'!$AD$3:$AD$87,'d12'!$AE$3:$AE$87)</f>
        <v>0</v>
      </c>
      <c r="AL28" s="241"/>
      <c r="AM28" s="311">
        <f t="shared" si="14"/>
        <v>0</v>
      </c>
      <c r="AN28" s="240">
        <f>_xlfn.XLOOKUP($A28,'d13'!$AD$3:$AD$87,'d13'!$AE$3:$AE$87)</f>
        <v>0</v>
      </c>
      <c r="AO28" s="241"/>
      <c r="AP28" s="311">
        <f t="shared" si="15"/>
        <v>0</v>
      </c>
      <c r="AQ28" s="240">
        <f>_xlfn.XLOOKUP($A28,'d14'!$AD$3:$AD$87,'d14'!$AE$3:$AE$87)</f>
        <v>0</v>
      </c>
      <c r="AR28" s="241"/>
      <c r="AS28" s="311">
        <f t="shared" si="16"/>
        <v>0</v>
      </c>
      <c r="AT28" s="240">
        <f>_xlfn.XLOOKUP($A28,'d15'!$AD$3:$AD$87,'d15'!$AE$3:$AE$87)</f>
        <v>0</v>
      </c>
      <c r="AU28" s="241"/>
      <c r="AV28" s="311">
        <f t="shared" si="17"/>
        <v>0</v>
      </c>
      <c r="AW28" s="240">
        <f>_xlfn.XLOOKUP($A28,'d16'!$AD$3:$AD$87,'d16'!$AE$3:$AE$87)</f>
        <v>0</v>
      </c>
      <c r="AX28" s="241"/>
      <c r="AY28" s="311">
        <f t="shared" si="18"/>
        <v>0</v>
      </c>
      <c r="AZ28" s="240">
        <f>_xlfn.XLOOKUP($A28,'d17'!$AD$3:$AD$87,'d17'!$AE$3:$AE$87)</f>
        <v>0</v>
      </c>
      <c r="BA28" s="241"/>
      <c r="BB28" s="311">
        <f t="shared" si="19"/>
        <v>0</v>
      </c>
      <c r="BC28" s="240">
        <f>_xlfn.XLOOKUP($A28,'d18'!$AD$3:$AD$87,'d18'!$AE$3:$AE$87)</f>
        <v>0</v>
      </c>
      <c r="BD28" s="241"/>
      <c r="BE28" s="311">
        <f t="shared" si="20"/>
        <v>0</v>
      </c>
      <c r="BF28" s="240">
        <f>_xlfn.XLOOKUP($A28,'d19'!$AD$3:$AD$87,'d19'!$AE$3:$AE$87)</f>
        <v>0</v>
      </c>
      <c r="BG28" s="241"/>
      <c r="BH28" s="311">
        <f t="shared" si="21"/>
        <v>0</v>
      </c>
      <c r="BI28" s="240">
        <f>_xlfn.XLOOKUP($A28,'d20'!$AD$3:$AD$87,'d20'!$AE$3:$AE$87)</f>
        <v>0</v>
      </c>
      <c r="BJ28" s="241"/>
      <c r="BK28" s="311">
        <f t="shared" si="22"/>
        <v>0</v>
      </c>
      <c r="BL28" s="240">
        <f>_xlfn.XLOOKUP($A28,'d21'!$AD$3:$AD$87,'d21'!$AE$3:$AE$87)</f>
        <v>0</v>
      </c>
      <c r="BM28" s="241"/>
      <c r="BN28" s="311">
        <f t="shared" si="23"/>
        <v>0</v>
      </c>
      <c r="BO28" s="240">
        <f>_xlfn.XLOOKUP($A28,'d22'!$AD$3:$AD$87,'d22'!$AE$3:$AE$87)</f>
        <v>0</v>
      </c>
      <c r="BP28" s="241"/>
      <c r="BQ28" s="311">
        <f t="shared" si="24"/>
        <v>0</v>
      </c>
      <c r="BR28" s="240">
        <f>_xlfn.XLOOKUP($A28,'d23'!$AD$3:$AD$87,'d23'!$AE$3:$AE$87)</f>
        <v>0</v>
      </c>
      <c r="BS28" s="241"/>
      <c r="BT28" s="311">
        <f t="shared" si="25"/>
        <v>0</v>
      </c>
      <c r="BU28" s="240">
        <f>_xlfn.XLOOKUP($A28,'d24'!$AD$3:$AD$87,'d24'!$AE$3:$AE$87)</f>
        <v>0</v>
      </c>
      <c r="BV28" s="241"/>
      <c r="BW28" s="311">
        <f t="shared" si="26"/>
        <v>0</v>
      </c>
      <c r="BX28" s="240">
        <f>_xlfn.XLOOKUP($A28,'d25'!$AD$3:$AD$87,'d25'!$AE$3:$AE$87)</f>
        <v>0</v>
      </c>
      <c r="BY28" s="241"/>
      <c r="BZ28" s="311">
        <f t="shared" si="27"/>
        <v>0</v>
      </c>
      <c r="CA28" s="240">
        <f>_xlfn.XLOOKUP($A28,'d26'!$AD$3:$AD$87,'d26'!$AE$3:$AE$87)</f>
        <v>0</v>
      </c>
      <c r="CB28" s="241"/>
      <c r="CC28" s="311">
        <f t="shared" si="28"/>
        <v>0</v>
      </c>
      <c r="CD28" s="240">
        <f>_xlfn.XLOOKUP($A28,'d27'!$AD$3:$AD$87,'d27'!$AE$3:$AE$87)</f>
        <v>0</v>
      </c>
      <c r="CE28" s="241"/>
      <c r="CF28" s="311">
        <f t="shared" si="29"/>
        <v>0</v>
      </c>
      <c r="CG28" s="240">
        <f>_xlfn.XLOOKUP($A28,'d28'!$AD$3:$AD$87,'d28'!$AE$3:$AE$87)</f>
        <v>0</v>
      </c>
      <c r="CH28" s="241"/>
      <c r="CI28" s="311">
        <f t="shared" si="30"/>
        <v>0</v>
      </c>
      <c r="CJ28" s="240">
        <f>_xlfn.XLOOKUP($A28,'d29'!$AD$3:$AD$87,'d29'!$AE$3:$AE$87)</f>
        <v>0</v>
      </c>
      <c r="CK28" s="241"/>
      <c r="CL28" s="311">
        <f t="shared" si="31"/>
        <v>0</v>
      </c>
      <c r="CM28" s="240">
        <f>_xlfn.XLOOKUP($A28,'d30'!$AD$3:$AD$87,'d30'!$AE$3:$AE$87)</f>
        <v>0</v>
      </c>
      <c r="CN28" s="241"/>
      <c r="CO28" s="311">
        <f t="shared" si="32"/>
        <v>0</v>
      </c>
      <c r="CP28" s="240">
        <f>_xlfn.XLOOKUP($A28,'d31'!$AD$3:$AD$87,'d31'!$AE$3:$AE$87)</f>
        <v>0</v>
      </c>
      <c r="CQ28" s="241"/>
      <c r="CR28" s="311">
        <f t="shared" si="33"/>
        <v>0</v>
      </c>
      <c r="CT28" s="242">
        <f t="shared" si="34"/>
        <v>0</v>
      </c>
      <c r="CU28" s="242">
        <f t="shared" si="0"/>
        <v>0</v>
      </c>
      <c r="CV28" s="243">
        <f t="shared" si="1"/>
        <v>0</v>
      </c>
      <c r="CW28" s="239">
        <f t="shared" si="2"/>
        <v>0</v>
      </c>
      <c r="CX28" s="239">
        <f t="shared" si="2"/>
        <v>0</v>
      </c>
    </row>
    <row r="29" spans="1:102" x14ac:dyDescent="0.25">
      <c r="A29" s="128" t="s">
        <v>21</v>
      </c>
      <c r="B29" s="131" t="s">
        <v>201</v>
      </c>
      <c r="D29" s="240">
        <f>_xlfn.XLOOKUP($A29,'d1'!$AD$3:$AD$87,'d1'!$AE$3:$AE$87)</f>
        <v>0</v>
      </c>
      <c r="E29" s="241"/>
      <c r="F29" s="311">
        <f t="shared" si="3"/>
        <v>0</v>
      </c>
      <c r="G29" s="240">
        <f>_xlfn.XLOOKUP($A29,'d2'!$AD$3:$AD$87,'d2'!$AE$3:$AE$87)</f>
        <v>0</v>
      </c>
      <c r="H29" s="241"/>
      <c r="I29" s="311">
        <f t="shared" si="4"/>
        <v>0</v>
      </c>
      <c r="J29" s="240">
        <f>_xlfn.XLOOKUP($A29,'d3'!$AD$3:$AD$87,'d3'!$AE$3:$AE$87)</f>
        <v>0</v>
      </c>
      <c r="K29" s="241"/>
      <c r="L29" s="311">
        <f t="shared" si="5"/>
        <v>0</v>
      </c>
      <c r="M29" s="240">
        <f>_xlfn.XLOOKUP($A29,'d4'!$AD$3:$AD$87,'d4'!$AE$3:$AE$87)</f>
        <v>0</v>
      </c>
      <c r="N29" s="241"/>
      <c r="O29" s="311">
        <f t="shared" si="6"/>
        <v>0</v>
      </c>
      <c r="P29" s="240">
        <f>_xlfn.XLOOKUP($A29,'d5'!$AD$3:$AD$87,'d5'!$AE$3:$AE$87)</f>
        <v>0</v>
      </c>
      <c r="Q29" s="241"/>
      <c r="R29" s="311">
        <f t="shared" si="7"/>
        <v>0</v>
      </c>
      <c r="S29" s="240">
        <f>_xlfn.XLOOKUP($A29,'d6'!$AD$3:$AD$87,'d6'!$AE$3:$AE$87)</f>
        <v>0</v>
      </c>
      <c r="T29" s="241"/>
      <c r="U29" s="311">
        <f t="shared" si="8"/>
        <v>0</v>
      </c>
      <c r="V29" s="240">
        <f>_xlfn.XLOOKUP($A29,'d7'!$AD$3:$AD$87,'d7'!$AE$3:$AE$87)</f>
        <v>0</v>
      </c>
      <c r="W29" s="241"/>
      <c r="X29" s="311">
        <f t="shared" si="9"/>
        <v>0</v>
      </c>
      <c r="Y29" s="240">
        <f>_xlfn.XLOOKUP($A29,'d8'!$AD$3:$AD$87,'d8'!$AE$3:$AE$87)</f>
        <v>0</v>
      </c>
      <c r="Z29" s="241"/>
      <c r="AA29" s="311">
        <f t="shared" si="10"/>
        <v>0</v>
      </c>
      <c r="AB29" s="240">
        <f>_xlfn.XLOOKUP($A29,'d9'!$AD$3:$AD$87,'d9'!$AE$3:$AE$87)</f>
        <v>0</v>
      </c>
      <c r="AC29" s="241"/>
      <c r="AD29" s="311">
        <f t="shared" si="11"/>
        <v>0</v>
      </c>
      <c r="AE29" s="240">
        <f>_xlfn.XLOOKUP($A29,'d10'!$AD$3:$AD$87,'d10'!$AE$3:$AE$87)</f>
        <v>0</v>
      </c>
      <c r="AF29" s="241"/>
      <c r="AG29" s="311">
        <f t="shared" si="12"/>
        <v>0</v>
      </c>
      <c r="AH29" s="240">
        <f>_xlfn.XLOOKUP($A29,'d11'!$AD$3:$AD$87,'d11'!$AE$3:$AE$87)</f>
        <v>0</v>
      </c>
      <c r="AI29" s="241"/>
      <c r="AJ29" s="311">
        <f t="shared" si="13"/>
        <v>0</v>
      </c>
      <c r="AK29" s="240">
        <f>_xlfn.XLOOKUP($A29,'d12'!$AD$3:$AD$87,'d12'!$AE$3:$AE$87)</f>
        <v>0</v>
      </c>
      <c r="AL29" s="241"/>
      <c r="AM29" s="311">
        <f t="shared" si="14"/>
        <v>0</v>
      </c>
      <c r="AN29" s="240">
        <f>_xlfn.XLOOKUP($A29,'d13'!$AD$3:$AD$87,'d13'!$AE$3:$AE$87)</f>
        <v>0</v>
      </c>
      <c r="AO29" s="241"/>
      <c r="AP29" s="311">
        <f t="shared" si="15"/>
        <v>0</v>
      </c>
      <c r="AQ29" s="240">
        <f>_xlfn.XLOOKUP($A29,'d14'!$AD$3:$AD$87,'d14'!$AE$3:$AE$87)</f>
        <v>0</v>
      </c>
      <c r="AR29" s="241"/>
      <c r="AS29" s="311">
        <f t="shared" si="16"/>
        <v>0</v>
      </c>
      <c r="AT29" s="240">
        <f>_xlfn.XLOOKUP($A29,'d15'!$AD$3:$AD$87,'d15'!$AE$3:$AE$87)</f>
        <v>0</v>
      </c>
      <c r="AU29" s="241"/>
      <c r="AV29" s="311">
        <f t="shared" si="17"/>
        <v>0</v>
      </c>
      <c r="AW29" s="240">
        <f>_xlfn.XLOOKUP($A29,'d16'!$AD$3:$AD$87,'d16'!$AE$3:$AE$87)</f>
        <v>0</v>
      </c>
      <c r="AX29" s="241"/>
      <c r="AY29" s="311">
        <f t="shared" si="18"/>
        <v>0</v>
      </c>
      <c r="AZ29" s="240">
        <f>_xlfn.XLOOKUP($A29,'d17'!$AD$3:$AD$87,'d17'!$AE$3:$AE$87)</f>
        <v>0</v>
      </c>
      <c r="BA29" s="241"/>
      <c r="BB29" s="311">
        <f t="shared" si="19"/>
        <v>0</v>
      </c>
      <c r="BC29" s="240">
        <f>_xlfn.XLOOKUP($A29,'d18'!$AD$3:$AD$87,'d18'!$AE$3:$AE$87)</f>
        <v>0</v>
      </c>
      <c r="BD29" s="241"/>
      <c r="BE29" s="311">
        <f t="shared" si="20"/>
        <v>0</v>
      </c>
      <c r="BF29" s="240">
        <f>_xlfn.XLOOKUP($A29,'d19'!$AD$3:$AD$87,'d19'!$AE$3:$AE$87)</f>
        <v>0</v>
      </c>
      <c r="BG29" s="241"/>
      <c r="BH29" s="311">
        <f t="shared" si="21"/>
        <v>0</v>
      </c>
      <c r="BI29" s="240">
        <f>_xlfn.XLOOKUP($A29,'d20'!$AD$3:$AD$87,'d20'!$AE$3:$AE$87)</f>
        <v>0</v>
      </c>
      <c r="BJ29" s="241"/>
      <c r="BK29" s="311">
        <f t="shared" si="22"/>
        <v>0</v>
      </c>
      <c r="BL29" s="240">
        <f>_xlfn.XLOOKUP($A29,'d21'!$AD$3:$AD$87,'d21'!$AE$3:$AE$87)</f>
        <v>0</v>
      </c>
      <c r="BM29" s="241"/>
      <c r="BN29" s="311">
        <f t="shared" si="23"/>
        <v>0</v>
      </c>
      <c r="BO29" s="240">
        <f>_xlfn.XLOOKUP($A29,'d22'!$AD$3:$AD$87,'d22'!$AE$3:$AE$87)</f>
        <v>0</v>
      </c>
      <c r="BP29" s="241"/>
      <c r="BQ29" s="311">
        <f t="shared" si="24"/>
        <v>0</v>
      </c>
      <c r="BR29" s="240">
        <f>_xlfn.XLOOKUP($A29,'d23'!$AD$3:$AD$87,'d23'!$AE$3:$AE$87)</f>
        <v>0</v>
      </c>
      <c r="BS29" s="241"/>
      <c r="BT29" s="311">
        <f t="shared" si="25"/>
        <v>0</v>
      </c>
      <c r="BU29" s="240">
        <f>_xlfn.XLOOKUP($A29,'d24'!$AD$3:$AD$87,'d24'!$AE$3:$AE$87)</f>
        <v>0</v>
      </c>
      <c r="BV29" s="241"/>
      <c r="BW29" s="311">
        <f t="shared" si="26"/>
        <v>0</v>
      </c>
      <c r="BX29" s="240">
        <f>_xlfn.XLOOKUP($A29,'d25'!$AD$3:$AD$87,'d25'!$AE$3:$AE$87)</f>
        <v>0</v>
      </c>
      <c r="BY29" s="241"/>
      <c r="BZ29" s="311">
        <f t="shared" si="27"/>
        <v>0</v>
      </c>
      <c r="CA29" s="240">
        <f>_xlfn.XLOOKUP($A29,'d26'!$AD$3:$AD$87,'d26'!$AE$3:$AE$87)</f>
        <v>0</v>
      </c>
      <c r="CB29" s="241"/>
      <c r="CC29" s="311">
        <f t="shared" si="28"/>
        <v>0</v>
      </c>
      <c r="CD29" s="240">
        <f>_xlfn.XLOOKUP($A29,'d27'!$AD$3:$AD$87,'d27'!$AE$3:$AE$87)</f>
        <v>0</v>
      </c>
      <c r="CE29" s="241"/>
      <c r="CF29" s="311">
        <f t="shared" si="29"/>
        <v>0</v>
      </c>
      <c r="CG29" s="240">
        <f>_xlfn.XLOOKUP($A29,'d28'!$AD$3:$AD$87,'d28'!$AE$3:$AE$87)</f>
        <v>0</v>
      </c>
      <c r="CH29" s="241"/>
      <c r="CI29" s="311">
        <f t="shared" si="30"/>
        <v>0</v>
      </c>
      <c r="CJ29" s="240">
        <f>_xlfn.XLOOKUP($A29,'d29'!$AD$3:$AD$87,'d29'!$AE$3:$AE$87)</f>
        <v>0</v>
      </c>
      <c r="CK29" s="241"/>
      <c r="CL29" s="311">
        <f t="shared" si="31"/>
        <v>0</v>
      </c>
      <c r="CM29" s="240">
        <f>_xlfn.XLOOKUP($A29,'d30'!$AD$3:$AD$87,'d30'!$AE$3:$AE$87)</f>
        <v>0</v>
      </c>
      <c r="CN29" s="241"/>
      <c r="CO29" s="311">
        <f t="shared" si="32"/>
        <v>0</v>
      </c>
      <c r="CP29" s="240">
        <f>_xlfn.XLOOKUP($A29,'d31'!$AD$3:$AD$87,'d31'!$AE$3:$AE$87)</f>
        <v>0</v>
      </c>
      <c r="CQ29" s="241"/>
      <c r="CR29" s="311">
        <f t="shared" si="33"/>
        <v>0</v>
      </c>
      <c r="CT29" s="242">
        <f t="shared" si="34"/>
        <v>0</v>
      </c>
      <c r="CU29" s="242">
        <f t="shared" si="0"/>
        <v>0</v>
      </c>
      <c r="CV29" s="243">
        <f t="shared" si="1"/>
        <v>0</v>
      </c>
      <c r="CW29" s="239">
        <f t="shared" si="2"/>
        <v>0</v>
      </c>
      <c r="CX29" s="239">
        <f t="shared" si="2"/>
        <v>0</v>
      </c>
    </row>
    <row r="30" spans="1:102" s="301" customFormat="1" x14ac:dyDescent="0.25">
      <c r="A30" s="132" t="s">
        <v>203</v>
      </c>
      <c r="B30" s="297" t="s">
        <v>202</v>
      </c>
      <c r="C30" s="298"/>
      <c r="D30" s="299">
        <f>_xlfn.XLOOKUP(Tag_List!$A$28,'d1'!$AD$3:$AD$87,'d1'!$AE$3:$AE$87)+_xlfn.XLOOKUP(Tag_List!$A$29,'d1'!$AD$3:$AD$87,'d1'!$AE$3:$AE$87)+_xlfn.XLOOKUP(Tag_List!$A$30,'d1'!$AD$3:$AD$87,'d1'!$AE$3:$AE$87)</f>
        <v>0</v>
      </c>
      <c r="E30" s="300"/>
      <c r="F30" s="311">
        <f t="shared" si="3"/>
        <v>0</v>
      </c>
      <c r="G30" s="299">
        <f>_xlfn.XLOOKUP(Tag_List!$A$28,'d2'!$AD$3:$AD$87,'d2'!$AE$3:$AE$87)+_xlfn.XLOOKUP(Tag_List!$A$29,'d2'!$AD$3:$AD$87,'d2'!$AE$3:$AE$87)+_xlfn.XLOOKUP(Tag_List!$A$30,'d2'!$AD$3:$AD$87,'d2'!$AE$3:$AE$87)</f>
        <v>0</v>
      </c>
      <c r="H30" s="300"/>
      <c r="I30" s="311">
        <f t="shared" si="4"/>
        <v>0</v>
      </c>
      <c r="J30" s="299">
        <f>_xlfn.XLOOKUP(Tag_List!$A$28,'d3'!$AD$3:$AD$87,'d3'!$AE$3:$AE$87)+_xlfn.XLOOKUP(Tag_List!$A$29,'d3'!$AD$3:$AD$87,'d3'!$AE$3:$AE$87)+_xlfn.XLOOKUP(Tag_List!$A$30,'d3'!$AD$3:$AD$87,'d3'!$AE$3:$AE$87)</f>
        <v>0</v>
      </c>
      <c r="K30" s="300"/>
      <c r="L30" s="311">
        <f t="shared" si="5"/>
        <v>0</v>
      </c>
      <c r="M30" s="299">
        <f>_xlfn.XLOOKUP(Tag_List!$A$28,'d4'!$AD$3:$AD$87,'d4'!$AE$3:$AE$87)+_xlfn.XLOOKUP(Tag_List!$A$29,'d4'!$AD$3:$AD$87,'d4'!$AE$3:$AE$87)+_xlfn.XLOOKUP(Tag_List!$A$30,'d4'!$AD$3:$AD$87,'d4'!$AE$3:$AE$87)</f>
        <v>0</v>
      </c>
      <c r="N30" s="300"/>
      <c r="O30" s="311">
        <f t="shared" si="6"/>
        <v>0</v>
      </c>
      <c r="P30" s="299">
        <f>_xlfn.XLOOKUP(Tag_List!$A$28,'d5'!$AD$3:$AD$87,'d5'!$AE$3:$AE$87)+_xlfn.XLOOKUP(Tag_List!$A$29,'d5'!$AD$3:$AD$87,'d5'!$AE$3:$AE$87)+_xlfn.XLOOKUP(Tag_List!$A$30,'d5'!$AD$3:$AD$87,'d5'!$AE$3:$AE$87)</f>
        <v>0</v>
      </c>
      <c r="Q30" s="300"/>
      <c r="R30" s="311">
        <f t="shared" si="7"/>
        <v>0</v>
      </c>
      <c r="S30" s="299">
        <f>_xlfn.XLOOKUP(Tag_List!$A$28,'d6'!$AD$3:$AD$87,'d6'!$AE$3:$AE$87)+_xlfn.XLOOKUP(Tag_List!$A$29,'d6'!$AD$3:$AD$87,'d6'!$AE$3:$AE$87)+_xlfn.XLOOKUP(Tag_List!$A$30,'d6'!$AD$3:$AD$87,'d6'!$AE$3:$AE$87)</f>
        <v>0</v>
      </c>
      <c r="T30" s="300"/>
      <c r="U30" s="311">
        <f t="shared" si="8"/>
        <v>0</v>
      </c>
      <c r="V30" s="299">
        <f>_xlfn.XLOOKUP(Tag_List!$A$28,'d7'!$AD$3:$AD$87,'d7'!$AE$3:$AE$87)+_xlfn.XLOOKUP(Tag_List!$A$29,'d7'!$AD$3:$AD$87,'d7'!$AE$3:$AE$87)+_xlfn.XLOOKUP(Tag_List!$A$30,'d7'!$AD$3:$AD$87,'d7'!$AE$3:$AE$87)</f>
        <v>0</v>
      </c>
      <c r="W30" s="300"/>
      <c r="X30" s="311">
        <f t="shared" si="9"/>
        <v>0</v>
      </c>
      <c r="Y30" s="299">
        <f>_xlfn.XLOOKUP(Tag_List!$A$28,'d8'!$AD$3:$AD$87,'d8'!$AE$3:$AE$87)+_xlfn.XLOOKUP(Tag_List!$A$29,'d8'!$AD$3:$AD$87,'d8'!$AE$3:$AE$87)+_xlfn.XLOOKUP(Tag_List!$A$30,'d8'!$AD$3:$AD$87,'d8'!$AE$3:$AE$87)</f>
        <v>0</v>
      </c>
      <c r="Z30" s="300"/>
      <c r="AA30" s="311">
        <f t="shared" si="10"/>
        <v>0</v>
      </c>
      <c r="AB30" s="299">
        <f>_xlfn.XLOOKUP(Tag_List!$A$28,'d9'!$AD$3:$AD$87,'d9'!$AE$3:$AE$87)+_xlfn.XLOOKUP(Tag_List!$A$29,'d9'!$AD$3:$AD$87,'d9'!$AE$3:$AE$87)+_xlfn.XLOOKUP(Tag_List!$A$30,'d9'!$AD$3:$AD$87,'d9'!$AE$3:$AE$87)</f>
        <v>0</v>
      </c>
      <c r="AC30" s="300"/>
      <c r="AD30" s="311">
        <f t="shared" si="11"/>
        <v>0</v>
      </c>
      <c r="AE30" s="299">
        <f>_xlfn.XLOOKUP(Tag_List!$A$28,'d10'!$AD$3:$AD$87,'d10'!$AE$3:$AE$87)+_xlfn.XLOOKUP(Tag_List!$A$29,'d10'!$AD$3:$AD$87,'d10'!$AE$3:$AE$87)+_xlfn.XLOOKUP(Tag_List!$A$30,'d10'!$AD$3:$AD$87,'d10'!$AE$3:$AE$87)</f>
        <v>0</v>
      </c>
      <c r="AF30" s="300"/>
      <c r="AG30" s="311">
        <f t="shared" si="12"/>
        <v>0</v>
      </c>
      <c r="AH30" s="299">
        <f>_xlfn.XLOOKUP(Tag_List!$A$28,'d1'!$AD$3:$AD$87,'d11'!$AE$3:$AE$87)+_xlfn.XLOOKUP(Tag_List!$A$29,'d11'!$AD$3:$AD$87,'d11'!$AE$3:$AE$87)+_xlfn.XLOOKUP(Tag_List!$A$30,'d11'!$AD$3:$AD$87,'d11'!$AE$3:$AE$87)</f>
        <v>0</v>
      </c>
      <c r="AI30" s="300"/>
      <c r="AJ30" s="311">
        <f t="shared" si="13"/>
        <v>0</v>
      </c>
      <c r="AK30" s="299">
        <f>_xlfn.XLOOKUP(Tag_List!$A$28,'d12'!$AD$3:$AD$87,'d12'!$AE$3:$AE$87)+_xlfn.XLOOKUP(Tag_List!$A$29,'d12'!$AD$3:$AD$87,'d12'!$AE$3:$AE$87)+_xlfn.XLOOKUP(Tag_List!$A$30,'d12'!$AD$3:$AD$87,'d12'!$AE$3:$AE$87)</f>
        <v>0</v>
      </c>
      <c r="AL30" s="300"/>
      <c r="AM30" s="311">
        <f t="shared" si="14"/>
        <v>0</v>
      </c>
      <c r="AN30" s="299">
        <f>_xlfn.XLOOKUP(Tag_List!$A$28,'d13'!$AD$3:$AD$87,'d13'!$AE$3:$AE$87)+_xlfn.XLOOKUP(Tag_List!$A$29,'d13'!$AD$3:$AD$87,'d13'!$AE$3:$AE$87)+_xlfn.XLOOKUP(Tag_List!$A$30,'d13'!$AD$3:$AD$87,'d13'!$AE$3:$AE$87)</f>
        <v>0</v>
      </c>
      <c r="AO30" s="300"/>
      <c r="AP30" s="311">
        <f t="shared" si="15"/>
        <v>0</v>
      </c>
      <c r="AQ30" s="299">
        <f>_xlfn.XLOOKUP(Tag_List!$A$28,'d14'!$AD$3:$AD$87,'d14'!$AE$3:$AE$87)+_xlfn.XLOOKUP(Tag_List!$A$29,'d14'!$AD$3:$AD$87,'d14'!$AE$3:$AE$87)+_xlfn.XLOOKUP(Tag_List!$A$30,'d14'!$AD$3:$AD$87,'d14'!$AE$3:$AE$87)</f>
        <v>0</v>
      </c>
      <c r="AR30" s="300"/>
      <c r="AS30" s="311">
        <f t="shared" si="16"/>
        <v>0</v>
      </c>
      <c r="AT30" s="299">
        <f>_xlfn.XLOOKUP(Tag_List!$A$28,'d15'!$AD$3:$AD$87,'d15'!$AE$3:$AE$87)+_xlfn.XLOOKUP(Tag_List!$A$29,'d15'!$AD$3:$AD$87,'d15'!$AE$3:$AE$87)+_xlfn.XLOOKUP(Tag_List!$A$30,'d15'!$AD$3:$AD$87,'d15'!$AE$3:$AE$87)</f>
        <v>0</v>
      </c>
      <c r="AU30" s="300"/>
      <c r="AV30" s="311">
        <f t="shared" si="17"/>
        <v>0</v>
      </c>
      <c r="AW30" s="299">
        <f>_xlfn.XLOOKUP(Tag_List!$A$28,'d16'!$AD$3:$AD$87,'d16'!$AE$3:$AE$87)+_xlfn.XLOOKUP(Tag_List!$A$29,'d16'!$AD$3:$AD$87,'d16'!$AE$3:$AE$87)+_xlfn.XLOOKUP(Tag_List!$A$30,'d16'!$AD$3:$AD$87,'d16'!$AE$3:$AE$87)</f>
        <v>0</v>
      </c>
      <c r="AX30" s="300"/>
      <c r="AY30" s="311">
        <f t="shared" si="18"/>
        <v>0</v>
      </c>
      <c r="AZ30" s="299">
        <f>_xlfn.XLOOKUP(Tag_List!$A$28,'d17'!$AD$3:$AD$87,'d17'!$AE$3:$AE$87)+_xlfn.XLOOKUP(Tag_List!$A$29,'d17'!$AD$3:$AD$87,'d17'!$AE$3:$AE$87)+_xlfn.XLOOKUP(Tag_List!$A$30,'d17'!$AD$3:$AD$87,'d17'!$AE$3:$AE$87)</f>
        <v>0</v>
      </c>
      <c r="BA30" s="300"/>
      <c r="BB30" s="311">
        <f t="shared" si="19"/>
        <v>0</v>
      </c>
      <c r="BC30" s="299">
        <f>_xlfn.XLOOKUP(Tag_List!$A$28,'d18'!$AD$3:$AD$87,'d18'!$AE$3:$AE$87)+_xlfn.XLOOKUP(Tag_List!$A$29,'d18'!$AD$3:$AD$87,'d18'!$AE$3:$AE$87)+_xlfn.XLOOKUP(Tag_List!$A$30,'d18'!$AD$3:$AD$87,'d18'!$AE$3:$AE$87)</f>
        <v>0</v>
      </c>
      <c r="BD30" s="300"/>
      <c r="BE30" s="311">
        <f t="shared" si="20"/>
        <v>0</v>
      </c>
      <c r="BF30" s="299">
        <f>_xlfn.XLOOKUP(Tag_List!$A$28,'d19'!$AD$3:$AD$87,'d19'!$AE$3:$AE$87)+_xlfn.XLOOKUP(Tag_List!$A$29,'d19'!$AD$3:$AD$87,'d19'!$AE$3:$AE$87)+_xlfn.XLOOKUP(Tag_List!$A$30,'d19'!$AD$3:$AD$87,'d19'!$AE$3:$AE$87)</f>
        <v>0</v>
      </c>
      <c r="BG30" s="300"/>
      <c r="BH30" s="311">
        <f t="shared" si="21"/>
        <v>0</v>
      </c>
      <c r="BI30" s="299">
        <f>_xlfn.XLOOKUP(Tag_List!$A$28,'d20'!$AD$3:$AD$87,'d20'!$AE$3:$AE$87)+_xlfn.XLOOKUP(Tag_List!$A$29,'d20'!$AD$3:$AD$87,'d20'!$AE$3:$AE$87)+_xlfn.XLOOKUP(Tag_List!$A$30,'d20'!$AD$3:$AD$87,'d20'!$AE$3:$AE$87)</f>
        <v>0</v>
      </c>
      <c r="BJ30" s="300"/>
      <c r="BK30" s="311">
        <f t="shared" si="22"/>
        <v>0</v>
      </c>
      <c r="BL30" s="299">
        <f>_xlfn.XLOOKUP(Tag_List!$A$28,'d21'!$AD$3:$AD$87,'d21'!$AE$3:$AE$87)+_xlfn.XLOOKUP(Tag_List!$A$29,'d21'!$AD$3:$AD$87,'d21'!$AE$3:$AE$87)+_xlfn.XLOOKUP(Tag_List!$A$30,'d21'!$AD$3:$AD$87,'d21'!$AE$3:$AE$87)</f>
        <v>0</v>
      </c>
      <c r="BM30" s="300"/>
      <c r="BN30" s="311">
        <f t="shared" si="23"/>
        <v>0</v>
      </c>
      <c r="BO30" s="299">
        <f>_xlfn.XLOOKUP(Tag_List!$A$28,'d22'!$AD$3:$AD$87,'d22'!$AE$3:$AE$87)+_xlfn.XLOOKUP(Tag_List!$A$29,'d22'!$AD$3:$AD$87,'d22'!$AE$3:$AE$87)+_xlfn.XLOOKUP(Tag_List!$A$30,'d22'!$AD$3:$AD$87,'d22'!$AE$3:$AE$87)</f>
        <v>0</v>
      </c>
      <c r="BP30" s="300"/>
      <c r="BQ30" s="311">
        <f t="shared" si="24"/>
        <v>0</v>
      </c>
      <c r="BR30" s="299">
        <f>_xlfn.XLOOKUP(Tag_List!$A$28,'d23'!$AD$3:$AD$87,'d23'!$AE$3:$AE$87)+_xlfn.XLOOKUP(Tag_List!$A$29,'d23'!$AD$3:$AD$87,'d23'!$AE$3:$AE$87)+_xlfn.XLOOKUP(Tag_List!$A$30,'d23'!$AD$3:$AD$87,'d23'!$AE$3:$AE$87)</f>
        <v>0</v>
      </c>
      <c r="BS30" s="300"/>
      <c r="BT30" s="311">
        <f t="shared" si="25"/>
        <v>0</v>
      </c>
      <c r="BU30" s="299">
        <f>_xlfn.XLOOKUP(Tag_List!$A$28,'d24'!$AD$3:$AD$87,'d24'!$AE$3:$AE$87)+_xlfn.XLOOKUP(Tag_List!$A$29,'d24'!$AD$3:$AD$87,'d24'!$AE$3:$AE$87)+_xlfn.XLOOKUP(Tag_List!$A$30,'d24'!$AD$3:$AD$87,'d24'!$AE$3:$AE$87)</f>
        <v>0</v>
      </c>
      <c r="BV30" s="300"/>
      <c r="BW30" s="311">
        <f t="shared" si="26"/>
        <v>0</v>
      </c>
      <c r="BX30" s="299">
        <f>_xlfn.XLOOKUP(Tag_List!$A$28,'d25'!$AD$3:$AD$87,'d25'!$AE$3:$AE$87)+_xlfn.XLOOKUP(Tag_List!$A$29,'d25'!$AD$3:$AD$87,'d25'!$AE$3:$AE$87)+_xlfn.XLOOKUP(Tag_List!$A$30,'d25'!$AD$3:$AD$87,'d25'!$AE$3:$AE$87)</f>
        <v>0</v>
      </c>
      <c r="BY30" s="300"/>
      <c r="BZ30" s="311">
        <f t="shared" si="27"/>
        <v>0</v>
      </c>
      <c r="CA30" s="299">
        <f>_xlfn.XLOOKUP(Tag_List!$A$28,'d26'!$AD$3:$AD$87,'d26'!$AE$3:$AE$87)+_xlfn.XLOOKUP(Tag_List!$A$29,'d26'!$AD$3:$AD$87,'d26'!$AE$3:$AE$87)+_xlfn.XLOOKUP(Tag_List!$A$30,'d26'!$AD$3:$AD$87,'d26'!$AE$3:$AE$87)</f>
        <v>0</v>
      </c>
      <c r="CB30" s="300"/>
      <c r="CC30" s="311">
        <f t="shared" si="28"/>
        <v>0</v>
      </c>
      <c r="CD30" s="299">
        <f>_xlfn.XLOOKUP(Tag_List!$A$28,'d27'!$AD$3:$AD$87,'d27'!$AE$3:$AE$87)+_xlfn.XLOOKUP(Tag_List!$A$29,'d27'!$AD$3:$AD$87,'d27'!$AE$3:$AE$87)+_xlfn.XLOOKUP(Tag_List!$A$30,'d27'!$AD$3:$AD$87,'d27'!$AE$3:$AE$87)</f>
        <v>0</v>
      </c>
      <c r="CE30" s="300"/>
      <c r="CF30" s="311">
        <f t="shared" si="29"/>
        <v>0</v>
      </c>
      <c r="CG30" s="299">
        <f>_xlfn.XLOOKUP(Tag_List!$A$28,'d28'!$AD$3:$AD$87,'d28'!$AE$3:$AE$87)+_xlfn.XLOOKUP(Tag_List!$A$29,'d28'!$AD$3:$AD$87,'d28'!$AE$3:$AE$87)+_xlfn.XLOOKUP(Tag_List!$A$30,'d28'!$AD$3:$AD$87,'d28'!$AE$3:$AE$87)</f>
        <v>0</v>
      </c>
      <c r="CH30" s="300"/>
      <c r="CI30" s="311">
        <f t="shared" si="30"/>
        <v>0</v>
      </c>
      <c r="CJ30" s="299">
        <f>_xlfn.XLOOKUP(Tag_List!$A$28,'d29'!$AD$3:$AD$87,'d29'!$AE$3:$AE$87)+_xlfn.XLOOKUP(Tag_List!$A$29,'d29'!$AD$3:$AD$87,'d29'!$AE$3:$AE$87)+_xlfn.XLOOKUP(Tag_List!$A$30,'d29'!$AD$3:$AD$87,'d29'!$AE$3:$AE$87)</f>
        <v>0</v>
      </c>
      <c r="CK30" s="300"/>
      <c r="CL30" s="311">
        <f t="shared" si="31"/>
        <v>0</v>
      </c>
      <c r="CM30" s="299">
        <f>_xlfn.XLOOKUP(Tag_List!$A$28,'d30'!$AD$3:$AD$87,'d30'!$AE$3:$AE$87)+_xlfn.XLOOKUP(Tag_List!$A$29,'d30'!$AD$3:$AD$87,'d30'!$AE$3:$AE$87)+_xlfn.XLOOKUP(Tag_List!$A$30,'d30'!$AD$3:$AD$87,'d30'!$AE$3:$AE$87)</f>
        <v>0</v>
      </c>
      <c r="CN30" s="300"/>
      <c r="CO30" s="311">
        <f t="shared" si="32"/>
        <v>0</v>
      </c>
      <c r="CP30" s="299">
        <f>_xlfn.XLOOKUP(Tag_List!$A$28,'d31'!$AD$3:$AD$87,'d31'!$AE$3:$AE$87)+_xlfn.XLOOKUP(Tag_List!$A$29,'d31'!$AD$3:$AD$87,'d31'!$AE$3:$AE$87)+_xlfn.XLOOKUP(Tag_List!$A$30,'d31'!$AD$3:$AD$87,'d31'!$AE$3:$AE$87)</f>
        <v>0</v>
      </c>
      <c r="CQ30" s="300"/>
      <c r="CR30" s="311">
        <f t="shared" si="33"/>
        <v>0</v>
      </c>
      <c r="CT30" s="301">
        <f t="shared" si="34"/>
        <v>0</v>
      </c>
      <c r="CU30" s="301">
        <f t="shared" si="0"/>
        <v>0</v>
      </c>
      <c r="CV30" s="302">
        <f t="shared" si="1"/>
        <v>0</v>
      </c>
      <c r="CW30" s="301">
        <f t="shared" si="2"/>
        <v>0</v>
      </c>
      <c r="CX30" s="301">
        <f t="shared" si="2"/>
        <v>0</v>
      </c>
    </row>
    <row r="31" spans="1:102" x14ac:dyDescent="0.25">
      <c r="A31" s="128" t="s">
        <v>25</v>
      </c>
      <c r="B31" s="131" t="s">
        <v>204</v>
      </c>
      <c r="D31" s="240">
        <f>_xlfn.XLOOKUP($A31,'d1'!$AD$3:$AD$87,'d1'!$AE$3:$AE$87)</f>
        <v>0</v>
      </c>
      <c r="E31" s="241"/>
      <c r="F31" s="311">
        <f t="shared" si="3"/>
        <v>0</v>
      </c>
      <c r="G31" s="240">
        <f>_xlfn.XLOOKUP($A31,'d2'!$AD$3:$AD$87,'d2'!$AE$3:$AE$87)</f>
        <v>0</v>
      </c>
      <c r="H31" s="241"/>
      <c r="I31" s="311">
        <f t="shared" si="4"/>
        <v>0</v>
      </c>
      <c r="J31" s="240">
        <f>_xlfn.XLOOKUP($A31,'d3'!$AD$3:$AD$87,'d3'!$AE$3:$AE$87)</f>
        <v>0</v>
      </c>
      <c r="K31" s="241"/>
      <c r="L31" s="311">
        <f t="shared" si="5"/>
        <v>0</v>
      </c>
      <c r="M31" s="240">
        <f>_xlfn.XLOOKUP($A31,'d4'!$AD$3:$AD$87,'d4'!$AE$3:$AE$87)</f>
        <v>0</v>
      </c>
      <c r="N31" s="241"/>
      <c r="O31" s="311">
        <f t="shared" si="6"/>
        <v>0</v>
      </c>
      <c r="P31" s="240">
        <f>_xlfn.XLOOKUP($A31,'d5'!$AD$3:$AD$87,'d5'!$AE$3:$AE$87)</f>
        <v>0</v>
      </c>
      <c r="Q31" s="241"/>
      <c r="R31" s="311">
        <f t="shared" si="7"/>
        <v>0</v>
      </c>
      <c r="S31" s="240">
        <f>_xlfn.XLOOKUP($A31,'d6'!$AD$3:$AD$87,'d6'!$AE$3:$AE$87)</f>
        <v>0</v>
      </c>
      <c r="T31" s="241"/>
      <c r="U31" s="311">
        <f t="shared" si="8"/>
        <v>0</v>
      </c>
      <c r="V31" s="240">
        <f>_xlfn.XLOOKUP($A31,'d7'!$AD$3:$AD$87,'d7'!$AE$3:$AE$87)</f>
        <v>0</v>
      </c>
      <c r="W31" s="241"/>
      <c r="X31" s="311">
        <f t="shared" si="9"/>
        <v>0</v>
      </c>
      <c r="Y31" s="240">
        <f>_xlfn.XLOOKUP($A31,'d8'!$AD$3:$AD$87,'d8'!$AE$3:$AE$87)</f>
        <v>0</v>
      </c>
      <c r="Z31" s="241"/>
      <c r="AA31" s="311">
        <f t="shared" si="10"/>
        <v>0</v>
      </c>
      <c r="AB31" s="240">
        <f>_xlfn.XLOOKUP($A31,'d9'!$AD$3:$AD$87,'d9'!$AE$3:$AE$87)</f>
        <v>0</v>
      </c>
      <c r="AC31" s="241"/>
      <c r="AD31" s="311">
        <f t="shared" si="11"/>
        <v>0</v>
      </c>
      <c r="AE31" s="240">
        <f>_xlfn.XLOOKUP($A31,'d10'!$AD$3:$AD$87,'d10'!$AE$3:$AE$87)</f>
        <v>0</v>
      </c>
      <c r="AF31" s="241"/>
      <c r="AG31" s="311">
        <f t="shared" si="12"/>
        <v>0</v>
      </c>
      <c r="AH31" s="240">
        <f>_xlfn.XLOOKUP($A31,'d11'!$AD$3:$AD$87,'d11'!$AE$3:$AE$87)</f>
        <v>0</v>
      </c>
      <c r="AI31" s="241"/>
      <c r="AJ31" s="311">
        <f t="shared" si="13"/>
        <v>0</v>
      </c>
      <c r="AK31" s="240">
        <f>_xlfn.XLOOKUP($A31,'d12'!$AD$3:$AD$87,'d12'!$AE$3:$AE$87)</f>
        <v>0</v>
      </c>
      <c r="AL31" s="241"/>
      <c r="AM31" s="311">
        <f t="shared" si="14"/>
        <v>0</v>
      </c>
      <c r="AN31" s="240">
        <f>_xlfn.XLOOKUP($A31,'d13'!$AD$3:$AD$87,'d13'!$AE$3:$AE$87)</f>
        <v>0</v>
      </c>
      <c r="AO31" s="241"/>
      <c r="AP31" s="311">
        <f t="shared" si="15"/>
        <v>0</v>
      </c>
      <c r="AQ31" s="240">
        <f>_xlfn.XLOOKUP($A31,'d14'!$AD$3:$AD$87,'d14'!$AE$3:$AE$87)</f>
        <v>0</v>
      </c>
      <c r="AR31" s="241"/>
      <c r="AS31" s="311">
        <f t="shared" si="16"/>
        <v>0</v>
      </c>
      <c r="AT31" s="240">
        <f>_xlfn.XLOOKUP($A31,'d15'!$AD$3:$AD$87,'d15'!$AE$3:$AE$87)</f>
        <v>0</v>
      </c>
      <c r="AU31" s="241"/>
      <c r="AV31" s="311">
        <f t="shared" si="17"/>
        <v>0</v>
      </c>
      <c r="AW31" s="240">
        <f>_xlfn.XLOOKUP($A31,'d16'!$AD$3:$AD$87,'d16'!$AE$3:$AE$87)</f>
        <v>0</v>
      </c>
      <c r="AX31" s="241"/>
      <c r="AY31" s="311">
        <f t="shared" si="18"/>
        <v>0</v>
      </c>
      <c r="AZ31" s="240">
        <f>_xlfn.XLOOKUP($A31,'d17'!$AD$3:$AD$87,'d17'!$AE$3:$AE$87)</f>
        <v>0</v>
      </c>
      <c r="BA31" s="241"/>
      <c r="BB31" s="311">
        <f t="shared" si="19"/>
        <v>0</v>
      </c>
      <c r="BC31" s="240">
        <f>_xlfn.XLOOKUP($A31,'d18'!$AD$3:$AD$87,'d18'!$AE$3:$AE$87)</f>
        <v>0</v>
      </c>
      <c r="BD31" s="241"/>
      <c r="BE31" s="311">
        <f t="shared" si="20"/>
        <v>0</v>
      </c>
      <c r="BF31" s="240">
        <f>_xlfn.XLOOKUP($A31,'d19'!$AD$3:$AD$87,'d19'!$AE$3:$AE$87)</f>
        <v>0</v>
      </c>
      <c r="BG31" s="241"/>
      <c r="BH31" s="311">
        <f t="shared" si="21"/>
        <v>0</v>
      </c>
      <c r="BI31" s="240">
        <f>_xlfn.XLOOKUP($A31,'d20'!$AD$3:$AD$87,'d20'!$AE$3:$AE$87)</f>
        <v>0</v>
      </c>
      <c r="BJ31" s="241"/>
      <c r="BK31" s="311">
        <f t="shared" si="22"/>
        <v>0</v>
      </c>
      <c r="BL31" s="240">
        <f>_xlfn.XLOOKUP($A31,'d21'!$AD$3:$AD$87,'d21'!$AE$3:$AE$87)</f>
        <v>0</v>
      </c>
      <c r="BM31" s="241"/>
      <c r="BN31" s="311">
        <f t="shared" si="23"/>
        <v>0</v>
      </c>
      <c r="BO31" s="240">
        <f>_xlfn.XLOOKUP($A31,'d22'!$AD$3:$AD$87,'d22'!$AE$3:$AE$87)</f>
        <v>0</v>
      </c>
      <c r="BP31" s="241"/>
      <c r="BQ31" s="311">
        <f t="shared" si="24"/>
        <v>0</v>
      </c>
      <c r="BR31" s="240">
        <f>_xlfn.XLOOKUP($A31,'d23'!$AD$3:$AD$87,'d23'!$AE$3:$AE$87)</f>
        <v>0</v>
      </c>
      <c r="BS31" s="241"/>
      <c r="BT31" s="311">
        <f t="shared" si="25"/>
        <v>0</v>
      </c>
      <c r="BU31" s="240">
        <f>_xlfn.XLOOKUP($A31,'d24'!$AD$3:$AD$87,'d24'!$AE$3:$AE$87)</f>
        <v>0</v>
      </c>
      <c r="BV31" s="241"/>
      <c r="BW31" s="311">
        <f t="shared" si="26"/>
        <v>0</v>
      </c>
      <c r="BX31" s="240">
        <f>_xlfn.XLOOKUP($A31,'d25'!$AD$3:$AD$87,'d25'!$AE$3:$AE$87)</f>
        <v>0</v>
      </c>
      <c r="BY31" s="241"/>
      <c r="BZ31" s="311">
        <f t="shared" si="27"/>
        <v>0</v>
      </c>
      <c r="CA31" s="240">
        <f>_xlfn.XLOOKUP($A31,'d26'!$AD$3:$AD$87,'d26'!$AE$3:$AE$87)</f>
        <v>0</v>
      </c>
      <c r="CB31" s="241"/>
      <c r="CC31" s="311">
        <f t="shared" si="28"/>
        <v>0</v>
      </c>
      <c r="CD31" s="240">
        <f>_xlfn.XLOOKUP($A31,'d27'!$AD$3:$AD$87,'d27'!$AE$3:$AE$87)</f>
        <v>0</v>
      </c>
      <c r="CE31" s="241"/>
      <c r="CF31" s="311">
        <f t="shared" si="29"/>
        <v>0</v>
      </c>
      <c r="CG31" s="240">
        <f>_xlfn.XLOOKUP($A31,'d28'!$AD$3:$AD$87,'d28'!$AE$3:$AE$87)</f>
        <v>0</v>
      </c>
      <c r="CH31" s="241"/>
      <c r="CI31" s="311">
        <f t="shared" si="30"/>
        <v>0</v>
      </c>
      <c r="CJ31" s="240">
        <f>_xlfn.XLOOKUP($A31,'d29'!$AD$3:$AD$87,'d29'!$AE$3:$AE$87)</f>
        <v>0</v>
      </c>
      <c r="CK31" s="241"/>
      <c r="CL31" s="311">
        <f t="shared" si="31"/>
        <v>0</v>
      </c>
      <c r="CM31" s="240">
        <f>_xlfn.XLOOKUP($A31,'d30'!$AD$3:$AD$87,'d30'!$AE$3:$AE$87)</f>
        <v>0</v>
      </c>
      <c r="CN31" s="241"/>
      <c r="CO31" s="311">
        <f t="shared" si="32"/>
        <v>0</v>
      </c>
      <c r="CP31" s="240">
        <f>_xlfn.XLOOKUP($A31,'d31'!$AD$3:$AD$87,'d31'!$AE$3:$AE$87)</f>
        <v>0</v>
      </c>
      <c r="CQ31" s="241"/>
      <c r="CR31" s="311">
        <f t="shared" si="33"/>
        <v>0</v>
      </c>
      <c r="CT31" s="242">
        <f t="shared" si="34"/>
        <v>0</v>
      </c>
      <c r="CU31" s="242">
        <f t="shared" si="0"/>
        <v>0</v>
      </c>
      <c r="CV31" s="243">
        <f t="shared" si="1"/>
        <v>0</v>
      </c>
      <c r="CW31" s="239">
        <f t="shared" si="2"/>
        <v>0</v>
      </c>
      <c r="CX31" s="239">
        <f t="shared" si="2"/>
        <v>0</v>
      </c>
    </row>
    <row r="32" spans="1:102" x14ac:dyDescent="0.25">
      <c r="A32" s="128" t="s">
        <v>26</v>
      </c>
      <c r="B32" s="131" t="s">
        <v>205</v>
      </c>
      <c r="D32" s="240">
        <f>_xlfn.XLOOKUP($A32,'d1'!$AD$3:$AD$87,'d1'!$AE$3:$AE$87)</f>
        <v>0</v>
      </c>
      <c r="E32" s="241"/>
      <c r="F32" s="311">
        <f t="shared" si="3"/>
        <v>0</v>
      </c>
      <c r="G32" s="240">
        <f>_xlfn.XLOOKUP($A32,'d2'!$AD$3:$AD$87,'d2'!$AE$3:$AE$87)</f>
        <v>0</v>
      </c>
      <c r="H32" s="241"/>
      <c r="I32" s="311">
        <f t="shared" si="4"/>
        <v>0</v>
      </c>
      <c r="J32" s="240">
        <f>_xlfn.XLOOKUP($A32,'d3'!$AD$3:$AD$87,'d3'!$AE$3:$AE$87)</f>
        <v>0</v>
      </c>
      <c r="K32" s="241"/>
      <c r="L32" s="311">
        <f t="shared" si="5"/>
        <v>0</v>
      </c>
      <c r="M32" s="240">
        <f>_xlfn.XLOOKUP($A32,'d4'!$AD$3:$AD$87,'d4'!$AE$3:$AE$87)</f>
        <v>0</v>
      </c>
      <c r="N32" s="241"/>
      <c r="O32" s="311">
        <f t="shared" si="6"/>
        <v>0</v>
      </c>
      <c r="P32" s="240">
        <f>_xlfn.XLOOKUP($A32,'d5'!$AD$3:$AD$87,'d5'!$AE$3:$AE$87)</f>
        <v>0</v>
      </c>
      <c r="Q32" s="241"/>
      <c r="R32" s="311">
        <f t="shared" si="7"/>
        <v>0</v>
      </c>
      <c r="S32" s="240">
        <f>_xlfn.XLOOKUP($A32,'d6'!$AD$3:$AD$87,'d6'!$AE$3:$AE$87)</f>
        <v>0</v>
      </c>
      <c r="T32" s="241"/>
      <c r="U32" s="311">
        <f t="shared" si="8"/>
        <v>0</v>
      </c>
      <c r="V32" s="240">
        <f>_xlfn.XLOOKUP($A32,'d7'!$AD$3:$AD$87,'d7'!$AE$3:$AE$87)</f>
        <v>0</v>
      </c>
      <c r="W32" s="241"/>
      <c r="X32" s="311">
        <f t="shared" si="9"/>
        <v>0</v>
      </c>
      <c r="Y32" s="240">
        <f>_xlfn.XLOOKUP($A32,'d8'!$AD$3:$AD$87,'d8'!$AE$3:$AE$87)</f>
        <v>0</v>
      </c>
      <c r="Z32" s="241"/>
      <c r="AA32" s="311">
        <f t="shared" si="10"/>
        <v>0</v>
      </c>
      <c r="AB32" s="240">
        <f>_xlfn.XLOOKUP($A32,'d9'!$AD$3:$AD$87,'d9'!$AE$3:$AE$87)</f>
        <v>0</v>
      </c>
      <c r="AC32" s="241"/>
      <c r="AD32" s="311">
        <f t="shared" si="11"/>
        <v>0</v>
      </c>
      <c r="AE32" s="240">
        <f>_xlfn.XLOOKUP($A32,'d10'!$AD$3:$AD$87,'d10'!$AE$3:$AE$87)</f>
        <v>0</v>
      </c>
      <c r="AF32" s="241"/>
      <c r="AG32" s="311">
        <f t="shared" si="12"/>
        <v>0</v>
      </c>
      <c r="AH32" s="240">
        <f>_xlfn.XLOOKUP($A32,'d11'!$AD$3:$AD$87,'d11'!$AE$3:$AE$87)</f>
        <v>0</v>
      </c>
      <c r="AI32" s="241"/>
      <c r="AJ32" s="311">
        <f t="shared" si="13"/>
        <v>0</v>
      </c>
      <c r="AK32" s="240">
        <f>_xlfn.XLOOKUP($A32,'d12'!$AD$3:$AD$87,'d12'!$AE$3:$AE$87)</f>
        <v>0</v>
      </c>
      <c r="AL32" s="241"/>
      <c r="AM32" s="311">
        <f t="shared" si="14"/>
        <v>0</v>
      </c>
      <c r="AN32" s="240">
        <f>_xlfn.XLOOKUP($A32,'d13'!$AD$3:$AD$87,'d13'!$AE$3:$AE$87)</f>
        <v>0</v>
      </c>
      <c r="AO32" s="241"/>
      <c r="AP32" s="311">
        <f t="shared" si="15"/>
        <v>0</v>
      </c>
      <c r="AQ32" s="240">
        <f>_xlfn.XLOOKUP($A32,'d14'!$AD$3:$AD$87,'d14'!$AE$3:$AE$87)</f>
        <v>0</v>
      </c>
      <c r="AR32" s="241"/>
      <c r="AS32" s="311">
        <f t="shared" si="16"/>
        <v>0</v>
      </c>
      <c r="AT32" s="240">
        <f>_xlfn.XLOOKUP($A32,'d15'!$AD$3:$AD$87,'d15'!$AE$3:$AE$87)</f>
        <v>0</v>
      </c>
      <c r="AU32" s="241"/>
      <c r="AV32" s="311">
        <f t="shared" si="17"/>
        <v>0</v>
      </c>
      <c r="AW32" s="240">
        <f>_xlfn.XLOOKUP($A32,'d16'!$AD$3:$AD$87,'d16'!$AE$3:$AE$87)</f>
        <v>0</v>
      </c>
      <c r="AX32" s="241"/>
      <c r="AY32" s="311">
        <f t="shared" si="18"/>
        <v>0</v>
      </c>
      <c r="AZ32" s="240">
        <f>_xlfn.XLOOKUP($A32,'d17'!$AD$3:$AD$87,'d17'!$AE$3:$AE$87)</f>
        <v>0</v>
      </c>
      <c r="BA32" s="241"/>
      <c r="BB32" s="311">
        <f t="shared" si="19"/>
        <v>0</v>
      </c>
      <c r="BC32" s="240">
        <f>_xlfn.XLOOKUP($A32,'d18'!$AD$3:$AD$87,'d18'!$AE$3:$AE$87)</f>
        <v>0</v>
      </c>
      <c r="BD32" s="241"/>
      <c r="BE32" s="311">
        <f t="shared" si="20"/>
        <v>0</v>
      </c>
      <c r="BF32" s="240">
        <f>_xlfn.XLOOKUP($A32,'d19'!$AD$3:$AD$87,'d19'!$AE$3:$AE$87)</f>
        <v>0</v>
      </c>
      <c r="BG32" s="241"/>
      <c r="BH32" s="311">
        <f t="shared" si="21"/>
        <v>0</v>
      </c>
      <c r="BI32" s="240">
        <f>_xlfn.XLOOKUP($A32,'d20'!$AD$3:$AD$87,'d20'!$AE$3:$AE$87)</f>
        <v>0</v>
      </c>
      <c r="BJ32" s="241"/>
      <c r="BK32" s="311">
        <f t="shared" si="22"/>
        <v>0</v>
      </c>
      <c r="BL32" s="240">
        <f>_xlfn.XLOOKUP($A32,'d21'!$AD$3:$AD$87,'d21'!$AE$3:$AE$87)</f>
        <v>0</v>
      </c>
      <c r="BM32" s="241"/>
      <c r="BN32" s="311">
        <f t="shared" si="23"/>
        <v>0</v>
      </c>
      <c r="BO32" s="240">
        <f>_xlfn.XLOOKUP($A32,'d22'!$AD$3:$AD$87,'d22'!$AE$3:$AE$87)</f>
        <v>0</v>
      </c>
      <c r="BP32" s="241"/>
      <c r="BQ32" s="311">
        <f t="shared" si="24"/>
        <v>0</v>
      </c>
      <c r="BR32" s="240">
        <f>_xlfn.XLOOKUP($A32,'d23'!$AD$3:$AD$87,'d23'!$AE$3:$AE$87)</f>
        <v>0</v>
      </c>
      <c r="BS32" s="241"/>
      <c r="BT32" s="311">
        <f t="shared" si="25"/>
        <v>0</v>
      </c>
      <c r="BU32" s="240">
        <f>_xlfn.XLOOKUP($A32,'d24'!$AD$3:$AD$87,'d24'!$AE$3:$AE$87)</f>
        <v>0</v>
      </c>
      <c r="BV32" s="241"/>
      <c r="BW32" s="311">
        <f t="shared" si="26"/>
        <v>0</v>
      </c>
      <c r="BX32" s="240">
        <f>_xlfn.XLOOKUP($A32,'d25'!$AD$3:$AD$87,'d25'!$AE$3:$AE$87)</f>
        <v>0</v>
      </c>
      <c r="BY32" s="241"/>
      <c r="BZ32" s="311">
        <f t="shared" si="27"/>
        <v>0</v>
      </c>
      <c r="CA32" s="240">
        <f>_xlfn.XLOOKUP($A32,'d26'!$AD$3:$AD$87,'d26'!$AE$3:$AE$87)</f>
        <v>0</v>
      </c>
      <c r="CB32" s="241"/>
      <c r="CC32" s="311">
        <f t="shared" si="28"/>
        <v>0</v>
      </c>
      <c r="CD32" s="240">
        <f>_xlfn.XLOOKUP($A32,'d27'!$AD$3:$AD$87,'d27'!$AE$3:$AE$87)</f>
        <v>0</v>
      </c>
      <c r="CE32" s="241"/>
      <c r="CF32" s="311">
        <f t="shared" si="29"/>
        <v>0</v>
      </c>
      <c r="CG32" s="240">
        <f>_xlfn.XLOOKUP($A32,'d28'!$AD$3:$AD$87,'d28'!$AE$3:$AE$87)</f>
        <v>0</v>
      </c>
      <c r="CH32" s="241"/>
      <c r="CI32" s="311">
        <f t="shared" si="30"/>
        <v>0</v>
      </c>
      <c r="CJ32" s="240">
        <f>_xlfn.XLOOKUP($A32,'d29'!$AD$3:$AD$87,'d29'!$AE$3:$AE$87)</f>
        <v>0</v>
      </c>
      <c r="CK32" s="241"/>
      <c r="CL32" s="311">
        <f t="shared" si="31"/>
        <v>0</v>
      </c>
      <c r="CM32" s="240">
        <f>_xlfn.XLOOKUP($A32,'d30'!$AD$3:$AD$87,'d30'!$AE$3:$AE$87)</f>
        <v>0</v>
      </c>
      <c r="CN32" s="241"/>
      <c r="CO32" s="311">
        <f t="shared" si="32"/>
        <v>0</v>
      </c>
      <c r="CP32" s="240">
        <f>_xlfn.XLOOKUP($A32,'d31'!$AD$3:$AD$87,'d31'!$AE$3:$AE$87)</f>
        <v>0</v>
      </c>
      <c r="CQ32" s="241"/>
      <c r="CR32" s="311">
        <f t="shared" si="33"/>
        <v>0</v>
      </c>
      <c r="CT32" s="242">
        <f t="shared" si="34"/>
        <v>0</v>
      </c>
      <c r="CU32" s="242">
        <f t="shared" si="0"/>
        <v>0</v>
      </c>
      <c r="CV32" s="243">
        <f t="shared" si="1"/>
        <v>0</v>
      </c>
      <c r="CW32" s="239">
        <f t="shared" si="2"/>
        <v>0</v>
      </c>
      <c r="CX32" s="239">
        <f t="shared" si="2"/>
        <v>0</v>
      </c>
    </row>
    <row r="33" spans="1:102" x14ac:dyDescent="0.25">
      <c r="A33" s="128" t="s">
        <v>28</v>
      </c>
      <c r="B33" s="131" t="s">
        <v>206</v>
      </c>
      <c r="D33" s="240">
        <f>_xlfn.XLOOKUP($A33,'d1'!$AD$3:$AD$87,'d1'!$AE$3:$AE$87)</f>
        <v>0</v>
      </c>
      <c r="E33" s="241"/>
      <c r="F33" s="311">
        <f t="shared" si="3"/>
        <v>0</v>
      </c>
      <c r="G33" s="240">
        <f>_xlfn.XLOOKUP($A33,'d2'!$AD$3:$AD$87,'d2'!$AE$3:$AE$87)</f>
        <v>0</v>
      </c>
      <c r="H33" s="241"/>
      <c r="I33" s="311">
        <f t="shared" si="4"/>
        <v>0</v>
      </c>
      <c r="J33" s="240">
        <f>_xlfn.XLOOKUP($A33,'d3'!$AD$3:$AD$87,'d3'!$AE$3:$AE$87)</f>
        <v>0</v>
      </c>
      <c r="K33" s="241"/>
      <c r="L33" s="311">
        <f t="shared" si="5"/>
        <v>0</v>
      </c>
      <c r="M33" s="240">
        <f>_xlfn.XLOOKUP($A33,'d4'!$AD$3:$AD$87,'d4'!$AE$3:$AE$87)</f>
        <v>0</v>
      </c>
      <c r="N33" s="241"/>
      <c r="O33" s="311">
        <f t="shared" si="6"/>
        <v>0</v>
      </c>
      <c r="P33" s="240">
        <f>_xlfn.XLOOKUP($A33,'d5'!$AD$3:$AD$87,'d5'!$AE$3:$AE$87)</f>
        <v>0</v>
      </c>
      <c r="Q33" s="241"/>
      <c r="R33" s="311">
        <f t="shared" si="7"/>
        <v>0</v>
      </c>
      <c r="S33" s="240">
        <f>_xlfn.XLOOKUP($A33,'d6'!$AD$3:$AD$87,'d6'!$AE$3:$AE$87)</f>
        <v>0</v>
      </c>
      <c r="T33" s="241"/>
      <c r="U33" s="311">
        <f t="shared" si="8"/>
        <v>0</v>
      </c>
      <c r="V33" s="240">
        <f>_xlfn.XLOOKUP($A33,'d7'!$AD$3:$AD$87,'d7'!$AE$3:$AE$87)</f>
        <v>0</v>
      </c>
      <c r="W33" s="241"/>
      <c r="X33" s="311">
        <f t="shared" si="9"/>
        <v>0</v>
      </c>
      <c r="Y33" s="240">
        <f>_xlfn.XLOOKUP($A33,'d8'!$AD$3:$AD$87,'d8'!$AE$3:$AE$87)</f>
        <v>0</v>
      </c>
      <c r="Z33" s="241"/>
      <c r="AA33" s="311">
        <f t="shared" si="10"/>
        <v>0</v>
      </c>
      <c r="AB33" s="240">
        <f>_xlfn.XLOOKUP($A33,'d9'!$AD$3:$AD$87,'d9'!$AE$3:$AE$87)</f>
        <v>0</v>
      </c>
      <c r="AC33" s="241"/>
      <c r="AD33" s="311">
        <f t="shared" si="11"/>
        <v>0</v>
      </c>
      <c r="AE33" s="240">
        <f>_xlfn.XLOOKUP($A33,'d10'!$AD$3:$AD$87,'d10'!$AE$3:$AE$87)</f>
        <v>0</v>
      </c>
      <c r="AF33" s="241"/>
      <c r="AG33" s="311">
        <f t="shared" si="12"/>
        <v>0</v>
      </c>
      <c r="AH33" s="240">
        <f>_xlfn.XLOOKUP($A33,'d11'!$AD$3:$AD$87,'d11'!$AE$3:$AE$87)</f>
        <v>0</v>
      </c>
      <c r="AI33" s="241"/>
      <c r="AJ33" s="311">
        <f t="shared" si="13"/>
        <v>0</v>
      </c>
      <c r="AK33" s="240">
        <f>_xlfn.XLOOKUP($A33,'d12'!$AD$3:$AD$87,'d12'!$AE$3:$AE$87)</f>
        <v>0</v>
      </c>
      <c r="AL33" s="241"/>
      <c r="AM33" s="311">
        <f t="shared" si="14"/>
        <v>0</v>
      </c>
      <c r="AN33" s="240">
        <f>_xlfn.XLOOKUP($A33,'d13'!$AD$3:$AD$87,'d13'!$AE$3:$AE$87)</f>
        <v>0</v>
      </c>
      <c r="AO33" s="241"/>
      <c r="AP33" s="311">
        <f t="shared" si="15"/>
        <v>0</v>
      </c>
      <c r="AQ33" s="240">
        <f>_xlfn.XLOOKUP($A33,'d14'!$AD$3:$AD$87,'d14'!$AE$3:$AE$87)</f>
        <v>0</v>
      </c>
      <c r="AR33" s="241"/>
      <c r="AS33" s="311">
        <f t="shared" si="16"/>
        <v>0</v>
      </c>
      <c r="AT33" s="240">
        <f>_xlfn.XLOOKUP($A33,'d15'!$AD$3:$AD$87,'d15'!$AE$3:$AE$87)</f>
        <v>0</v>
      </c>
      <c r="AU33" s="241"/>
      <c r="AV33" s="311">
        <f t="shared" si="17"/>
        <v>0</v>
      </c>
      <c r="AW33" s="240">
        <f>_xlfn.XLOOKUP($A33,'d16'!$AD$3:$AD$87,'d16'!$AE$3:$AE$87)</f>
        <v>0</v>
      </c>
      <c r="AX33" s="241"/>
      <c r="AY33" s="311">
        <f t="shared" si="18"/>
        <v>0</v>
      </c>
      <c r="AZ33" s="240">
        <f>_xlfn.XLOOKUP($A33,'d17'!$AD$3:$AD$87,'d17'!$AE$3:$AE$87)</f>
        <v>0</v>
      </c>
      <c r="BA33" s="241"/>
      <c r="BB33" s="311">
        <f t="shared" si="19"/>
        <v>0</v>
      </c>
      <c r="BC33" s="240">
        <f>_xlfn.XLOOKUP($A33,'d18'!$AD$3:$AD$87,'d18'!$AE$3:$AE$87)</f>
        <v>0</v>
      </c>
      <c r="BD33" s="241"/>
      <c r="BE33" s="311">
        <f t="shared" si="20"/>
        <v>0</v>
      </c>
      <c r="BF33" s="240">
        <f>_xlfn.XLOOKUP($A33,'d19'!$AD$3:$AD$87,'d19'!$AE$3:$AE$87)</f>
        <v>0</v>
      </c>
      <c r="BG33" s="241"/>
      <c r="BH33" s="311">
        <f t="shared" si="21"/>
        <v>0</v>
      </c>
      <c r="BI33" s="240">
        <f>_xlfn.XLOOKUP($A33,'d20'!$AD$3:$AD$87,'d20'!$AE$3:$AE$87)</f>
        <v>0</v>
      </c>
      <c r="BJ33" s="241"/>
      <c r="BK33" s="311">
        <f t="shared" si="22"/>
        <v>0</v>
      </c>
      <c r="BL33" s="240">
        <f>_xlfn.XLOOKUP($A33,'d21'!$AD$3:$AD$87,'d21'!$AE$3:$AE$87)</f>
        <v>0</v>
      </c>
      <c r="BM33" s="241"/>
      <c r="BN33" s="311">
        <f t="shared" si="23"/>
        <v>0</v>
      </c>
      <c r="BO33" s="240">
        <f>_xlfn.XLOOKUP($A33,'d22'!$AD$3:$AD$87,'d22'!$AE$3:$AE$87)</f>
        <v>0</v>
      </c>
      <c r="BP33" s="241"/>
      <c r="BQ33" s="311">
        <f t="shared" si="24"/>
        <v>0</v>
      </c>
      <c r="BR33" s="240">
        <f>_xlfn.XLOOKUP($A33,'d23'!$AD$3:$AD$87,'d23'!$AE$3:$AE$87)</f>
        <v>0</v>
      </c>
      <c r="BS33" s="241"/>
      <c r="BT33" s="311">
        <f t="shared" si="25"/>
        <v>0</v>
      </c>
      <c r="BU33" s="240">
        <f>_xlfn.XLOOKUP($A33,'d24'!$AD$3:$AD$87,'d24'!$AE$3:$AE$87)</f>
        <v>0</v>
      </c>
      <c r="BV33" s="241"/>
      <c r="BW33" s="311">
        <f t="shared" si="26"/>
        <v>0</v>
      </c>
      <c r="BX33" s="240">
        <f>_xlfn.XLOOKUP($A33,'d25'!$AD$3:$AD$87,'d25'!$AE$3:$AE$87)</f>
        <v>0</v>
      </c>
      <c r="BY33" s="241"/>
      <c r="BZ33" s="311">
        <f t="shared" si="27"/>
        <v>0</v>
      </c>
      <c r="CA33" s="240">
        <f>_xlfn.XLOOKUP($A33,'d26'!$AD$3:$AD$87,'d26'!$AE$3:$AE$87)</f>
        <v>0</v>
      </c>
      <c r="CB33" s="241"/>
      <c r="CC33" s="311">
        <f t="shared" si="28"/>
        <v>0</v>
      </c>
      <c r="CD33" s="240">
        <f>_xlfn.XLOOKUP($A33,'d27'!$AD$3:$AD$87,'d27'!$AE$3:$AE$87)</f>
        <v>0</v>
      </c>
      <c r="CE33" s="241"/>
      <c r="CF33" s="311">
        <f t="shared" si="29"/>
        <v>0</v>
      </c>
      <c r="CG33" s="240">
        <f>_xlfn.XLOOKUP($A33,'d28'!$AD$3:$AD$87,'d28'!$AE$3:$AE$87)</f>
        <v>0</v>
      </c>
      <c r="CH33" s="241"/>
      <c r="CI33" s="311">
        <f t="shared" si="30"/>
        <v>0</v>
      </c>
      <c r="CJ33" s="240">
        <f>_xlfn.XLOOKUP($A33,'d29'!$AD$3:$AD$87,'d29'!$AE$3:$AE$87)</f>
        <v>0</v>
      </c>
      <c r="CK33" s="241"/>
      <c r="CL33" s="311">
        <f t="shared" si="31"/>
        <v>0</v>
      </c>
      <c r="CM33" s="240">
        <f>_xlfn.XLOOKUP($A33,'d30'!$AD$3:$AD$87,'d30'!$AE$3:$AE$87)</f>
        <v>0</v>
      </c>
      <c r="CN33" s="241"/>
      <c r="CO33" s="311">
        <f t="shared" si="32"/>
        <v>0</v>
      </c>
      <c r="CP33" s="240">
        <f>_xlfn.XLOOKUP($A33,'d31'!$AD$3:$AD$87,'d31'!$AE$3:$AE$87)</f>
        <v>0</v>
      </c>
      <c r="CQ33" s="241"/>
      <c r="CR33" s="311">
        <f t="shared" si="33"/>
        <v>0</v>
      </c>
      <c r="CT33" s="242">
        <f t="shared" si="34"/>
        <v>0</v>
      </c>
      <c r="CU33" s="242">
        <f t="shared" si="0"/>
        <v>0</v>
      </c>
      <c r="CV33" s="243">
        <f t="shared" si="1"/>
        <v>0</v>
      </c>
      <c r="CW33" s="239">
        <f t="shared" si="2"/>
        <v>0</v>
      </c>
      <c r="CX33" s="239">
        <f t="shared" si="2"/>
        <v>0</v>
      </c>
    </row>
    <row r="34" spans="1:102" x14ac:dyDescent="0.25">
      <c r="A34" s="128" t="s">
        <v>29</v>
      </c>
      <c r="B34" s="131" t="s">
        <v>206</v>
      </c>
      <c r="D34" s="240">
        <f>_xlfn.XLOOKUP($A34,'d1'!$AD$3:$AD$87,'d1'!$AE$3:$AE$87)</f>
        <v>0</v>
      </c>
      <c r="E34" s="241"/>
      <c r="F34" s="311">
        <f t="shared" si="3"/>
        <v>0</v>
      </c>
      <c r="G34" s="240">
        <f>_xlfn.XLOOKUP($A34,'d2'!$AD$3:$AD$87,'d2'!$AE$3:$AE$87)</f>
        <v>0</v>
      </c>
      <c r="H34" s="241"/>
      <c r="I34" s="311">
        <f t="shared" si="4"/>
        <v>0</v>
      </c>
      <c r="J34" s="240">
        <f>_xlfn.XLOOKUP($A34,'d3'!$AD$3:$AD$87,'d3'!$AE$3:$AE$87)</f>
        <v>0</v>
      </c>
      <c r="K34" s="241"/>
      <c r="L34" s="311">
        <f t="shared" si="5"/>
        <v>0</v>
      </c>
      <c r="M34" s="240">
        <f>_xlfn.XLOOKUP($A34,'d4'!$AD$3:$AD$87,'d4'!$AE$3:$AE$87)</f>
        <v>0</v>
      </c>
      <c r="N34" s="241"/>
      <c r="O34" s="311">
        <f t="shared" si="6"/>
        <v>0</v>
      </c>
      <c r="P34" s="240">
        <f>_xlfn.XLOOKUP($A34,'d5'!$AD$3:$AD$87,'d5'!$AE$3:$AE$87)</f>
        <v>0</v>
      </c>
      <c r="Q34" s="241"/>
      <c r="R34" s="311">
        <f t="shared" si="7"/>
        <v>0</v>
      </c>
      <c r="S34" s="240">
        <f>_xlfn.XLOOKUP($A34,'d6'!$AD$3:$AD$87,'d6'!$AE$3:$AE$87)</f>
        <v>0</v>
      </c>
      <c r="T34" s="241"/>
      <c r="U34" s="311">
        <f t="shared" si="8"/>
        <v>0</v>
      </c>
      <c r="V34" s="240">
        <f>_xlfn.XLOOKUP($A34,'d7'!$AD$3:$AD$87,'d7'!$AE$3:$AE$87)</f>
        <v>0</v>
      </c>
      <c r="W34" s="241"/>
      <c r="X34" s="311">
        <f t="shared" si="9"/>
        <v>0</v>
      </c>
      <c r="Y34" s="240">
        <f>_xlfn.XLOOKUP($A34,'d8'!$AD$3:$AD$87,'d8'!$AE$3:$AE$87)</f>
        <v>0</v>
      </c>
      <c r="Z34" s="241"/>
      <c r="AA34" s="311">
        <f t="shared" si="10"/>
        <v>0</v>
      </c>
      <c r="AB34" s="240">
        <f>_xlfn.XLOOKUP($A34,'d9'!$AD$3:$AD$87,'d9'!$AE$3:$AE$87)</f>
        <v>0</v>
      </c>
      <c r="AC34" s="241"/>
      <c r="AD34" s="311">
        <f t="shared" si="11"/>
        <v>0</v>
      </c>
      <c r="AE34" s="240">
        <f>_xlfn.XLOOKUP($A34,'d10'!$AD$3:$AD$87,'d10'!$AE$3:$AE$87)</f>
        <v>0</v>
      </c>
      <c r="AF34" s="241"/>
      <c r="AG34" s="311">
        <f t="shared" si="12"/>
        <v>0</v>
      </c>
      <c r="AH34" s="240">
        <f>_xlfn.XLOOKUP($A34,'d11'!$AD$3:$AD$87,'d11'!$AE$3:$AE$87)</f>
        <v>0</v>
      </c>
      <c r="AI34" s="241"/>
      <c r="AJ34" s="311">
        <f t="shared" si="13"/>
        <v>0</v>
      </c>
      <c r="AK34" s="240">
        <f>_xlfn.XLOOKUP($A34,'d12'!$AD$3:$AD$87,'d12'!$AE$3:$AE$87)</f>
        <v>0</v>
      </c>
      <c r="AL34" s="241"/>
      <c r="AM34" s="311">
        <f t="shared" si="14"/>
        <v>0</v>
      </c>
      <c r="AN34" s="240">
        <f>_xlfn.XLOOKUP($A34,'d13'!$AD$3:$AD$87,'d13'!$AE$3:$AE$87)</f>
        <v>0</v>
      </c>
      <c r="AO34" s="241"/>
      <c r="AP34" s="311">
        <f t="shared" si="15"/>
        <v>0</v>
      </c>
      <c r="AQ34" s="240">
        <f>_xlfn.XLOOKUP($A34,'d14'!$AD$3:$AD$87,'d14'!$AE$3:$AE$87)</f>
        <v>0</v>
      </c>
      <c r="AR34" s="241"/>
      <c r="AS34" s="311">
        <f t="shared" si="16"/>
        <v>0</v>
      </c>
      <c r="AT34" s="240">
        <f>_xlfn.XLOOKUP($A34,'d15'!$AD$3:$AD$87,'d15'!$AE$3:$AE$87)</f>
        <v>0</v>
      </c>
      <c r="AU34" s="241"/>
      <c r="AV34" s="311">
        <f t="shared" si="17"/>
        <v>0</v>
      </c>
      <c r="AW34" s="240">
        <f>_xlfn.XLOOKUP($A34,'d16'!$AD$3:$AD$87,'d16'!$AE$3:$AE$87)</f>
        <v>0</v>
      </c>
      <c r="AX34" s="241"/>
      <c r="AY34" s="311">
        <f t="shared" si="18"/>
        <v>0</v>
      </c>
      <c r="AZ34" s="240">
        <f>_xlfn.XLOOKUP($A34,'d17'!$AD$3:$AD$87,'d17'!$AE$3:$AE$87)</f>
        <v>0</v>
      </c>
      <c r="BA34" s="241"/>
      <c r="BB34" s="311">
        <f t="shared" si="19"/>
        <v>0</v>
      </c>
      <c r="BC34" s="240">
        <f>_xlfn.XLOOKUP($A34,'d18'!$AD$3:$AD$87,'d18'!$AE$3:$AE$87)</f>
        <v>0</v>
      </c>
      <c r="BD34" s="241"/>
      <c r="BE34" s="311">
        <f t="shared" si="20"/>
        <v>0</v>
      </c>
      <c r="BF34" s="240">
        <f>_xlfn.XLOOKUP($A34,'d19'!$AD$3:$AD$87,'d19'!$AE$3:$AE$87)</f>
        <v>0</v>
      </c>
      <c r="BG34" s="241"/>
      <c r="BH34" s="311">
        <f t="shared" si="21"/>
        <v>0</v>
      </c>
      <c r="BI34" s="240">
        <f>_xlfn.XLOOKUP($A34,'d20'!$AD$3:$AD$87,'d20'!$AE$3:$AE$87)</f>
        <v>0</v>
      </c>
      <c r="BJ34" s="241"/>
      <c r="BK34" s="311">
        <f t="shared" si="22"/>
        <v>0</v>
      </c>
      <c r="BL34" s="240">
        <f>_xlfn.XLOOKUP($A34,'d21'!$AD$3:$AD$87,'d21'!$AE$3:$AE$87)</f>
        <v>0</v>
      </c>
      <c r="BM34" s="241"/>
      <c r="BN34" s="311">
        <f t="shared" si="23"/>
        <v>0</v>
      </c>
      <c r="BO34" s="240">
        <f>_xlfn.XLOOKUP($A34,'d22'!$AD$3:$AD$87,'d22'!$AE$3:$AE$87)</f>
        <v>0</v>
      </c>
      <c r="BP34" s="241"/>
      <c r="BQ34" s="311">
        <f t="shared" si="24"/>
        <v>0</v>
      </c>
      <c r="BR34" s="240">
        <f>_xlfn.XLOOKUP($A34,'d23'!$AD$3:$AD$87,'d23'!$AE$3:$AE$87)</f>
        <v>0</v>
      </c>
      <c r="BS34" s="241"/>
      <c r="BT34" s="311">
        <f t="shared" si="25"/>
        <v>0</v>
      </c>
      <c r="BU34" s="240">
        <f>_xlfn.XLOOKUP($A34,'d24'!$AD$3:$AD$87,'d24'!$AE$3:$AE$87)</f>
        <v>0</v>
      </c>
      <c r="BV34" s="241"/>
      <c r="BW34" s="311">
        <f t="shared" si="26"/>
        <v>0</v>
      </c>
      <c r="BX34" s="240">
        <f>_xlfn.XLOOKUP($A34,'d25'!$AD$3:$AD$87,'d25'!$AE$3:$AE$87)</f>
        <v>0</v>
      </c>
      <c r="BY34" s="241"/>
      <c r="BZ34" s="311">
        <f t="shared" si="27"/>
        <v>0</v>
      </c>
      <c r="CA34" s="240">
        <f>_xlfn.XLOOKUP($A34,'d26'!$AD$3:$AD$87,'d26'!$AE$3:$AE$87)</f>
        <v>0</v>
      </c>
      <c r="CB34" s="241"/>
      <c r="CC34" s="311">
        <f t="shared" si="28"/>
        <v>0</v>
      </c>
      <c r="CD34" s="240">
        <f>_xlfn.XLOOKUP($A34,'d27'!$AD$3:$AD$87,'d27'!$AE$3:$AE$87)</f>
        <v>0</v>
      </c>
      <c r="CE34" s="241"/>
      <c r="CF34" s="311">
        <f t="shared" si="29"/>
        <v>0</v>
      </c>
      <c r="CG34" s="240">
        <f>_xlfn.XLOOKUP($A34,'d28'!$AD$3:$AD$87,'d28'!$AE$3:$AE$87)</f>
        <v>0</v>
      </c>
      <c r="CH34" s="241"/>
      <c r="CI34" s="311">
        <f t="shared" si="30"/>
        <v>0</v>
      </c>
      <c r="CJ34" s="240">
        <f>_xlfn.XLOOKUP($A34,'d29'!$AD$3:$AD$87,'d29'!$AE$3:$AE$87)</f>
        <v>0</v>
      </c>
      <c r="CK34" s="241"/>
      <c r="CL34" s="311">
        <f t="shared" si="31"/>
        <v>0</v>
      </c>
      <c r="CM34" s="240">
        <f>_xlfn.XLOOKUP($A34,'d30'!$AD$3:$AD$87,'d30'!$AE$3:$AE$87)</f>
        <v>0</v>
      </c>
      <c r="CN34" s="241"/>
      <c r="CO34" s="311">
        <f t="shared" si="32"/>
        <v>0</v>
      </c>
      <c r="CP34" s="240">
        <f>_xlfn.XLOOKUP($A34,'d31'!$AD$3:$AD$87,'d31'!$AE$3:$AE$87)</f>
        <v>0</v>
      </c>
      <c r="CQ34" s="241"/>
      <c r="CR34" s="311">
        <f t="shared" si="33"/>
        <v>0</v>
      </c>
      <c r="CT34" s="242">
        <f t="shared" si="34"/>
        <v>0</v>
      </c>
      <c r="CU34" s="242">
        <f t="shared" si="0"/>
        <v>0</v>
      </c>
      <c r="CV34" s="243">
        <f t="shared" si="1"/>
        <v>0</v>
      </c>
      <c r="CW34" s="239">
        <f t="shared" si="2"/>
        <v>0</v>
      </c>
      <c r="CX34" s="239">
        <f t="shared" si="2"/>
        <v>0</v>
      </c>
    </row>
    <row r="35" spans="1:102" x14ac:dyDescent="0.25">
      <c r="A35" s="128" t="s">
        <v>30</v>
      </c>
      <c r="B35" s="131" t="s">
        <v>206</v>
      </c>
      <c r="D35" s="240">
        <f>_xlfn.XLOOKUP($A35,'d1'!$AD$3:$AD$87,'d1'!$AE$3:$AE$87)</f>
        <v>0</v>
      </c>
      <c r="E35" s="241"/>
      <c r="F35" s="311">
        <f t="shared" si="3"/>
        <v>0</v>
      </c>
      <c r="G35" s="240">
        <f>_xlfn.XLOOKUP($A35,'d2'!$AD$3:$AD$87,'d2'!$AE$3:$AE$87)</f>
        <v>0</v>
      </c>
      <c r="H35" s="241"/>
      <c r="I35" s="311">
        <f t="shared" si="4"/>
        <v>0</v>
      </c>
      <c r="J35" s="240">
        <f>_xlfn.XLOOKUP($A35,'d3'!$AD$3:$AD$87,'d3'!$AE$3:$AE$87)</f>
        <v>0</v>
      </c>
      <c r="K35" s="241"/>
      <c r="L35" s="311">
        <f t="shared" si="5"/>
        <v>0</v>
      </c>
      <c r="M35" s="240">
        <f>_xlfn.XLOOKUP($A35,'d4'!$AD$3:$AD$87,'d4'!$AE$3:$AE$87)</f>
        <v>0</v>
      </c>
      <c r="N35" s="241"/>
      <c r="O35" s="311">
        <f t="shared" si="6"/>
        <v>0</v>
      </c>
      <c r="P35" s="240">
        <f>_xlfn.XLOOKUP($A35,'d5'!$AD$3:$AD$87,'d5'!$AE$3:$AE$87)</f>
        <v>0</v>
      </c>
      <c r="Q35" s="241"/>
      <c r="R35" s="311">
        <f t="shared" si="7"/>
        <v>0</v>
      </c>
      <c r="S35" s="240">
        <f>_xlfn.XLOOKUP($A35,'d6'!$AD$3:$AD$87,'d6'!$AE$3:$AE$87)</f>
        <v>0</v>
      </c>
      <c r="T35" s="241"/>
      <c r="U35" s="311">
        <f t="shared" si="8"/>
        <v>0</v>
      </c>
      <c r="V35" s="240">
        <f>_xlfn.XLOOKUP($A35,'d7'!$AD$3:$AD$87,'d7'!$AE$3:$AE$87)</f>
        <v>0</v>
      </c>
      <c r="W35" s="241"/>
      <c r="X35" s="311">
        <f t="shared" si="9"/>
        <v>0</v>
      </c>
      <c r="Y35" s="240">
        <f>_xlfn.XLOOKUP($A35,'d8'!$AD$3:$AD$87,'d8'!$AE$3:$AE$87)</f>
        <v>0</v>
      </c>
      <c r="Z35" s="241"/>
      <c r="AA35" s="311">
        <f t="shared" si="10"/>
        <v>0</v>
      </c>
      <c r="AB35" s="240">
        <f>_xlfn.XLOOKUP($A35,'d9'!$AD$3:$AD$87,'d9'!$AE$3:$AE$87)</f>
        <v>0</v>
      </c>
      <c r="AC35" s="241"/>
      <c r="AD35" s="311">
        <f t="shared" si="11"/>
        <v>0</v>
      </c>
      <c r="AE35" s="240">
        <f>_xlfn.XLOOKUP($A35,'d10'!$AD$3:$AD$87,'d10'!$AE$3:$AE$87)</f>
        <v>0</v>
      </c>
      <c r="AF35" s="241"/>
      <c r="AG35" s="311">
        <f t="shared" si="12"/>
        <v>0</v>
      </c>
      <c r="AH35" s="240">
        <f>_xlfn.XLOOKUP($A35,'d11'!$AD$3:$AD$87,'d11'!$AE$3:$AE$87)</f>
        <v>0</v>
      </c>
      <c r="AI35" s="241"/>
      <c r="AJ35" s="311">
        <f t="shared" si="13"/>
        <v>0</v>
      </c>
      <c r="AK35" s="240">
        <f>_xlfn.XLOOKUP($A35,'d12'!$AD$3:$AD$87,'d12'!$AE$3:$AE$87)</f>
        <v>0</v>
      </c>
      <c r="AL35" s="241"/>
      <c r="AM35" s="311">
        <f t="shared" si="14"/>
        <v>0</v>
      </c>
      <c r="AN35" s="240">
        <f>_xlfn.XLOOKUP($A35,'d13'!$AD$3:$AD$87,'d13'!$AE$3:$AE$87)</f>
        <v>0</v>
      </c>
      <c r="AO35" s="241"/>
      <c r="AP35" s="311">
        <f t="shared" si="15"/>
        <v>0</v>
      </c>
      <c r="AQ35" s="240">
        <f>_xlfn.XLOOKUP($A35,'d14'!$AD$3:$AD$87,'d14'!$AE$3:$AE$87)</f>
        <v>0</v>
      </c>
      <c r="AR35" s="241"/>
      <c r="AS35" s="311">
        <f t="shared" si="16"/>
        <v>0</v>
      </c>
      <c r="AT35" s="240">
        <f>_xlfn.XLOOKUP($A35,'d15'!$AD$3:$AD$87,'d15'!$AE$3:$AE$87)</f>
        <v>0</v>
      </c>
      <c r="AU35" s="241"/>
      <c r="AV35" s="311">
        <f t="shared" si="17"/>
        <v>0</v>
      </c>
      <c r="AW35" s="240">
        <f>_xlfn.XLOOKUP($A35,'d16'!$AD$3:$AD$87,'d16'!$AE$3:$AE$87)</f>
        <v>0</v>
      </c>
      <c r="AX35" s="241"/>
      <c r="AY35" s="311">
        <f t="shared" si="18"/>
        <v>0</v>
      </c>
      <c r="AZ35" s="240">
        <f>_xlfn.XLOOKUP($A35,'d17'!$AD$3:$AD$87,'d17'!$AE$3:$AE$87)</f>
        <v>0</v>
      </c>
      <c r="BA35" s="241"/>
      <c r="BB35" s="311">
        <f t="shared" si="19"/>
        <v>0</v>
      </c>
      <c r="BC35" s="240">
        <f>_xlfn.XLOOKUP($A35,'d18'!$AD$3:$AD$87,'d18'!$AE$3:$AE$87)</f>
        <v>0</v>
      </c>
      <c r="BD35" s="241"/>
      <c r="BE35" s="311">
        <f t="shared" si="20"/>
        <v>0</v>
      </c>
      <c r="BF35" s="240">
        <f>_xlfn.XLOOKUP($A35,'d19'!$AD$3:$AD$87,'d19'!$AE$3:$AE$87)</f>
        <v>0</v>
      </c>
      <c r="BG35" s="241"/>
      <c r="BH35" s="311">
        <f t="shared" si="21"/>
        <v>0</v>
      </c>
      <c r="BI35" s="240">
        <f>_xlfn.XLOOKUP($A35,'d20'!$AD$3:$AD$87,'d20'!$AE$3:$AE$87)</f>
        <v>0</v>
      </c>
      <c r="BJ35" s="241"/>
      <c r="BK35" s="311">
        <f t="shared" si="22"/>
        <v>0</v>
      </c>
      <c r="BL35" s="240">
        <f>_xlfn.XLOOKUP($A35,'d21'!$AD$3:$AD$87,'d21'!$AE$3:$AE$87)</f>
        <v>0</v>
      </c>
      <c r="BM35" s="241"/>
      <c r="BN35" s="311">
        <f t="shared" si="23"/>
        <v>0</v>
      </c>
      <c r="BO35" s="240">
        <f>_xlfn.XLOOKUP($A35,'d22'!$AD$3:$AD$87,'d22'!$AE$3:$AE$87)</f>
        <v>0</v>
      </c>
      <c r="BP35" s="241"/>
      <c r="BQ35" s="311">
        <f t="shared" si="24"/>
        <v>0</v>
      </c>
      <c r="BR35" s="240">
        <f>_xlfn.XLOOKUP($A35,'d23'!$AD$3:$AD$87,'d23'!$AE$3:$AE$87)</f>
        <v>0</v>
      </c>
      <c r="BS35" s="241"/>
      <c r="BT35" s="311">
        <f t="shared" si="25"/>
        <v>0</v>
      </c>
      <c r="BU35" s="240">
        <f>_xlfn.XLOOKUP($A35,'d24'!$AD$3:$AD$87,'d24'!$AE$3:$AE$87)</f>
        <v>0</v>
      </c>
      <c r="BV35" s="241"/>
      <c r="BW35" s="311">
        <f t="shared" si="26"/>
        <v>0</v>
      </c>
      <c r="BX35" s="240">
        <f>_xlfn.XLOOKUP($A35,'d25'!$AD$3:$AD$87,'d25'!$AE$3:$AE$87)</f>
        <v>0</v>
      </c>
      <c r="BY35" s="241"/>
      <c r="BZ35" s="311">
        <f t="shared" si="27"/>
        <v>0</v>
      </c>
      <c r="CA35" s="240">
        <f>_xlfn.XLOOKUP($A35,'d26'!$AD$3:$AD$87,'d26'!$AE$3:$AE$87)</f>
        <v>0</v>
      </c>
      <c r="CB35" s="241"/>
      <c r="CC35" s="311">
        <f t="shared" si="28"/>
        <v>0</v>
      </c>
      <c r="CD35" s="240">
        <f>_xlfn.XLOOKUP($A35,'d27'!$AD$3:$AD$87,'d27'!$AE$3:$AE$87)</f>
        <v>0</v>
      </c>
      <c r="CE35" s="241"/>
      <c r="CF35" s="311">
        <f t="shared" si="29"/>
        <v>0</v>
      </c>
      <c r="CG35" s="240">
        <f>_xlfn.XLOOKUP($A35,'d28'!$AD$3:$AD$87,'d28'!$AE$3:$AE$87)</f>
        <v>0</v>
      </c>
      <c r="CH35" s="241"/>
      <c r="CI35" s="311">
        <f t="shared" si="30"/>
        <v>0</v>
      </c>
      <c r="CJ35" s="240">
        <f>_xlfn.XLOOKUP($A35,'d29'!$AD$3:$AD$87,'d29'!$AE$3:$AE$87)</f>
        <v>0</v>
      </c>
      <c r="CK35" s="241"/>
      <c r="CL35" s="311">
        <f t="shared" si="31"/>
        <v>0</v>
      </c>
      <c r="CM35" s="240">
        <f>_xlfn.XLOOKUP($A35,'d30'!$AD$3:$AD$87,'d30'!$AE$3:$AE$87)</f>
        <v>0</v>
      </c>
      <c r="CN35" s="241"/>
      <c r="CO35" s="311">
        <f t="shared" si="32"/>
        <v>0</v>
      </c>
      <c r="CP35" s="240">
        <f>_xlfn.XLOOKUP($A35,'d31'!$AD$3:$AD$87,'d31'!$AE$3:$AE$87)</f>
        <v>0</v>
      </c>
      <c r="CQ35" s="241"/>
      <c r="CR35" s="311">
        <f t="shared" si="33"/>
        <v>0</v>
      </c>
      <c r="CT35" s="242">
        <f t="shared" si="34"/>
        <v>0</v>
      </c>
      <c r="CU35" s="242">
        <f t="shared" si="0"/>
        <v>0</v>
      </c>
      <c r="CV35" s="243">
        <f t="shared" si="1"/>
        <v>0</v>
      </c>
      <c r="CW35" s="239">
        <f t="shared" ref="CW35:CX66" si="35">CT35-CV35</f>
        <v>0</v>
      </c>
      <c r="CX35" s="239">
        <f t="shared" si="35"/>
        <v>0</v>
      </c>
    </row>
    <row r="36" spans="1:102" x14ac:dyDescent="0.25">
      <c r="A36" s="128" t="s">
        <v>31</v>
      </c>
      <c r="B36" s="131" t="s">
        <v>206</v>
      </c>
      <c r="D36" s="240">
        <f>_xlfn.XLOOKUP($A36,'d1'!$AD$3:$AD$87,'d1'!$AE$3:$AE$87)</f>
        <v>0</v>
      </c>
      <c r="E36" s="241"/>
      <c r="F36" s="311">
        <f t="shared" si="3"/>
        <v>0</v>
      </c>
      <c r="G36" s="240">
        <f>_xlfn.XLOOKUP($A36,'d2'!$AD$3:$AD$87,'d2'!$AE$3:$AE$87)</f>
        <v>0</v>
      </c>
      <c r="H36" s="241"/>
      <c r="I36" s="311">
        <f t="shared" si="4"/>
        <v>0</v>
      </c>
      <c r="J36" s="240">
        <f>_xlfn.XLOOKUP($A36,'d3'!$AD$3:$AD$87,'d3'!$AE$3:$AE$87)</f>
        <v>0</v>
      </c>
      <c r="K36" s="241"/>
      <c r="L36" s="311">
        <f t="shared" si="5"/>
        <v>0</v>
      </c>
      <c r="M36" s="240">
        <f>_xlfn.XLOOKUP($A36,'d4'!$AD$3:$AD$87,'d4'!$AE$3:$AE$87)</f>
        <v>0</v>
      </c>
      <c r="N36" s="241"/>
      <c r="O36" s="311">
        <f t="shared" si="6"/>
        <v>0</v>
      </c>
      <c r="P36" s="240">
        <f>_xlfn.XLOOKUP($A36,'d5'!$AD$3:$AD$87,'d5'!$AE$3:$AE$87)</f>
        <v>0</v>
      </c>
      <c r="Q36" s="241"/>
      <c r="R36" s="311">
        <f t="shared" si="7"/>
        <v>0</v>
      </c>
      <c r="S36" s="240">
        <f>_xlfn.XLOOKUP($A36,'d6'!$AD$3:$AD$87,'d6'!$AE$3:$AE$87)</f>
        <v>0</v>
      </c>
      <c r="T36" s="241"/>
      <c r="U36" s="311">
        <f t="shared" si="8"/>
        <v>0</v>
      </c>
      <c r="V36" s="240">
        <f>_xlfn.XLOOKUP($A36,'d7'!$AD$3:$AD$87,'d7'!$AE$3:$AE$87)</f>
        <v>0</v>
      </c>
      <c r="W36" s="241"/>
      <c r="X36" s="311">
        <f t="shared" si="9"/>
        <v>0</v>
      </c>
      <c r="Y36" s="240">
        <f>_xlfn.XLOOKUP($A36,'d8'!$AD$3:$AD$87,'d8'!$AE$3:$AE$87)</f>
        <v>0</v>
      </c>
      <c r="Z36" s="241"/>
      <c r="AA36" s="311">
        <f t="shared" si="10"/>
        <v>0</v>
      </c>
      <c r="AB36" s="240">
        <f>_xlfn.XLOOKUP($A36,'d9'!$AD$3:$AD$87,'d9'!$AE$3:$AE$87)</f>
        <v>0</v>
      </c>
      <c r="AC36" s="241"/>
      <c r="AD36" s="311">
        <f t="shared" si="11"/>
        <v>0</v>
      </c>
      <c r="AE36" s="240">
        <f>_xlfn.XLOOKUP($A36,'d10'!$AD$3:$AD$87,'d10'!$AE$3:$AE$87)</f>
        <v>0</v>
      </c>
      <c r="AF36" s="241"/>
      <c r="AG36" s="311">
        <f t="shared" si="12"/>
        <v>0</v>
      </c>
      <c r="AH36" s="240">
        <f>_xlfn.XLOOKUP($A36,'d11'!$AD$3:$AD$87,'d11'!$AE$3:$AE$87)</f>
        <v>0</v>
      </c>
      <c r="AI36" s="241"/>
      <c r="AJ36" s="311">
        <f t="shared" si="13"/>
        <v>0</v>
      </c>
      <c r="AK36" s="240">
        <f>_xlfn.XLOOKUP($A36,'d12'!$AD$3:$AD$87,'d12'!$AE$3:$AE$87)</f>
        <v>0</v>
      </c>
      <c r="AL36" s="241"/>
      <c r="AM36" s="311">
        <f t="shared" si="14"/>
        <v>0</v>
      </c>
      <c r="AN36" s="240">
        <f>_xlfn.XLOOKUP($A36,'d13'!$AD$3:$AD$87,'d13'!$AE$3:$AE$87)</f>
        <v>0</v>
      </c>
      <c r="AO36" s="241"/>
      <c r="AP36" s="311">
        <f t="shared" si="15"/>
        <v>0</v>
      </c>
      <c r="AQ36" s="240">
        <f>_xlfn.XLOOKUP($A36,'d14'!$AD$3:$AD$87,'d14'!$AE$3:$AE$87)</f>
        <v>0</v>
      </c>
      <c r="AR36" s="241"/>
      <c r="AS36" s="311">
        <f t="shared" si="16"/>
        <v>0</v>
      </c>
      <c r="AT36" s="240">
        <f>_xlfn.XLOOKUP($A36,'d15'!$AD$3:$AD$87,'d15'!$AE$3:$AE$87)</f>
        <v>0</v>
      </c>
      <c r="AU36" s="241"/>
      <c r="AV36" s="311">
        <f t="shared" si="17"/>
        <v>0</v>
      </c>
      <c r="AW36" s="240">
        <f>_xlfn.XLOOKUP($A36,'d16'!$AD$3:$AD$87,'d16'!$AE$3:$AE$87)</f>
        <v>0</v>
      </c>
      <c r="AX36" s="241"/>
      <c r="AY36" s="311">
        <f t="shared" si="18"/>
        <v>0</v>
      </c>
      <c r="AZ36" s="240">
        <f>_xlfn.XLOOKUP($A36,'d17'!$AD$3:$AD$87,'d17'!$AE$3:$AE$87)</f>
        <v>0</v>
      </c>
      <c r="BA36" s="241"/>
      <c r="BB36" s="311">
        <f t="shared" si="19"/>
        <v>0</v>
      </c>
      <c r="BC36" s="240">
        <f>_xlfn.XLOOKUP($A36,'d18'!$AD$3:$AD$87,'d18'!$AE$3:$AE$87)</f>
        <v>0</v>
      </c>
      <c r="BD36" s="241"/>
      <c r="BE36" s="311">
        <f t="shared" si="20"/>
        <v>0</v>
      </c>
      <c r="BF36" s="240">
        <f>_xlfn.XLOOKUP($A36,'d19'!$AD$3:$AD$87,'d19'!$AE$3:$AE$87)</f>
        <v>0</v>
      </c>
      <c r="BG36" s="241"/>
      <c r="BH36" s="311">
        <f t="shared" si="21"/>
        <v>0</v>
      </c>
      <c r="BI36" s="240">
        <f>_xlfn.XLOOKUP($A36,'d20'!$AD$3:$AD$87,'d20'!$AE$3:$AE$87)</f>
        <v>0</v>
      </c>
      <c r="BJ36" s="241"/>
      <c r="BK36" s="311">
        <f t="shared" si="22"/>
        <v>0</v>
      </c>
      <c r="BL36" s="240">
        <f>_xlfn.XLOOKUP($A36,'d21'!$AD$3:$AD$87,'d21'!$AE$3:$AE$87)</f>
        <v>0</v>
      </c>
      <c r="BM36" s="241"/>
      <c r="BN36" s="311">
        <f t="shared" si="23"/>
        <v>0</v>
      </c>
      <c r="BO36" s="240">
        <f>_xlfn.XLOOKUP($A36,'d22'!$AD$3:$AD$87,'d22'!$AE$3:$AE$87)</f>
        <v>0</v>
      </c>
      <c r="BP36" s="241"/>
      <c r="BQ36" s="311">
        <f t="shared" si="24"/>
        <v>0</v>
      </c>
      <c r="BR36" s="240">
        <f>_xlfn.XLOOKUP($A36,'d23'!$AD$3:$AD$87,'d23'!$AE$3:$AE$87)</f>
        <v>0</v>
      </c>
      <c r="BS36" s="241"/>
      <c r="BT36" s="311">
        <f t="shared" si="25"/>
        <v>0</v>
      </c>
      <c r="BU36" s="240">
        <f>_xlfn.XLOOKUP($A36,'d24'!$AD$3:$AD$87,'d24'!$AE$3:$AE$87)</f>
        <v>0</v>
      </c>
      <c r="BV36" s="241"/>
      <c r="BW36" s="311">
        <f t="shared" si="26"/>
        <v>0</v>
      </c>
      <c r="BX36" s="240">
        <f>_xlfn.XLOOKUP($A36,'d25'!$AD$3:$AD$87,'d25'!$AE$3:$AE$87)</f>
        <v>0</v>
      </c>
      <c r="BY36" s="241"/>
      <c r="BZ36" s="311">
        <f t="shared" si="27"/>
        <v>0</v>
      </c>
      <c r="CA36" s="240">
        <f>_xlfn.XLOOKUP($A36,'d26'!$AD$3:$AD$87,'d26'!$AE$3:$AE$87)</f>
        <v>0</v>
      </c>
      <c r="CB36" s="241"/>
      <c r="CC36" s="311">
        <f t="shared" si="28"/>
        <v>0</v>
      </c>
      <c r="CD36" s="240">
        <f>_xlfn.XLOOKUP($A36,'d27'!$AD$3:$AD$87,'d27'!$AE$3:$AE$87)</f>
        <v>0</v>
      </c>
      <c r="CE36" s="241"/>
      <c r="CF36" s="311">
        <f t="shared" si="29"/>
        <v>0</v>
      </c>
      <c r="CG36" s="240">
        <f>_xlfn.XLOOKUP($A36,'d28'!$AD$3:$AD$87,'d28'!$AE$3:$AE$87)</f>
        <v>0</v>
      </c>
      <c r="CH36" s="241"/>
      <c r="CI36" s="311">
        <f t="shared" si="30"/>
        <v>0</v>
      </c>
      <c r="CJ36" s="240">
        <f>_xlfn.XLOOKUP($A36,'d29'!$AD$3:$AD$87,'d29'!$AE$3:$AE$87)</f>
        <v>0</v>
      </c>
      <c r="CK36" s="241"/>
      <c r="CL36" s="311">
        <f t="shared" si="31"/>
        <v>0</v>
      </c>
      <c r="CM36" s="240">
        <f>_xlfn.XLOOKUP($A36,'d30'!$AD$3:$AD$87,'d30'!$AE$3:$AE$87)</f>
        <v>0</v>
      </c>
      <c r="CN36" s="241"/>
      <c r="CO36" s="311">
        <f t="shared" si="32"/>
        <v>0</v>
      </c>
      <c r="CP36" s="240">
        <f>_xlfn.XLOOKUP($A36,'d31'!$AD$3:$AD$87,'d31'!$AE$3:$AE$87)</f>
        <v>0</v>
      </c>
      <c r="CQ36" s="241"/>
      <c r="CR36" s="311">
        <f t="shared" si="33"/>
        <v>0</v>
      </c>
      <c r="CT36" s="242">
        <f t="shared" si="34"/>
        <v>0</v>
      </c>
      <c r="CU36" s="242">
        <f t="shared" si="0"/>
        <v>0</v>
      </c>
      <c r="CV36" s="243">
        <f t="shared" si="1"/>
        <v>0</v>
      </c>
      <c r="CW36" s="239">
        <f t="shared" si="35"/>
        <v>0</v>
      </c>
      <c r="CX36" s="239">
        <f t="shared" si="35"/>
        <v>0</v>
      </c>
    </row>
    <row r="37" spans="1:102" x14ac:dyDescent="0.25">
      <c r="A37" s="128" t="s">
        <v>32</v>
      </c>
      <c r="B37" s="131" t="s">
        <v>206</v>
      </c>
      <c r="D37" s="240">
        <f>_xlfn.XLOOKUP($A37,'d1'!$AD$3:$AD$87,'d1'!$AE$3:$AE$87)</f>
        <v>0</v>
      </c>
      <c r="E37" s="241"/>
      <c r="F37" s="311">
        <f t="shared" si="3"/>
        <v>0</v>
      </c>
      <c r="G37" s="240">
        <f>_xlfn.XLOOKUP($A37,'d2'!$AD$3:$AD$87,'d2'!$AE$3:$AE$87)</f>
        <v>0</v>
      </c>
      <c r="H37" s="241"/>
      <c r="I37" s="311">
        <f t="shared" si="4"/>
        <v>0</v>
      </c>
      <c r="J37" s="240">
        <f>_xlfn.XLOOKUP($A37,'d3'!$AD$3:$AD$87,'d3'!$AE$3:$AE$87)</f>
        <v>0</v>
      </c>
      <c r="K37" s="241"/>
      <c r="L37" s="311">
        <f t="shared" si="5"/>
        <v>0</v>
      </c>
      <c r="M37" s="240">
        <f>_xlfn.XLOOKUP($A37,'d4'!$AD$3:$AD$87,'d4'!$AE$3:$AE$87)</f>
        <v>0</v>
      </c>
      <c r="N37" s="241"/>
      <c r="O37" s="311">
        <f t="shared" si="6"/>
        <v>0</v>
      </c>
      <c r="P37" s="240">
        <f>_xlfn.XLOOKUP($A37,'d5'!$AD$3:$AD$87,'d5'!$AE$3:$AE$87)</f>
        <v>0</v>
      </c>
      <c r="Q37" s="241"/>
      <c r="R37" s="311">
        <f t="shared" si="7"/>
        <v>0</v>
      </c>
      <c r="S37" s="240">
        <f>_xlfn.XLOOKUP($A37,'d6'!$AD$3:$AD$87,'d6'!$AE$3:$AE$87)</f>
        <v>0</v>
      </c>
      <c r="T37" s="241"/>
      <c r="U37" s="311">
        <f t="shared" si="8"/>
        <v>0</v>
      </c>
      <c r="V37" s="240">
        <f>_xlfn.XLOOKUP($A37,'d7'!$AD$3:$AD$87,'d7'!$AE$3:$AE$87)</f>
        <v>0</v>
      </c>
      <c r="W37" s="241"/>
      <c r="X37" s="311">
        <f t="shared" si="9"/>
        <v>0</v>
      </c>
      <c r="Y37" s="240">
        <f>_xlfn.XLOOKUP($A37,'d8'!$AD$3:$AD$87,'d8'!$AE$3:$AE$87)</f>
        <v>0</v>
      </c>
      <c r="Z37" s="241"/>
      <c r="AA37" s="311">
        <f t="shared" si="10"/>
        <v>0</v>
      </c>
      <c r="AB37" s="240">
        <f>_xlfn.XLOOKUP($A37,'d9'!$AD$3:$AD$87,'d9'!$AE$3:$AE$87)</f>
        <v>0</v>
      </c>
      <c r="AC37" s="241"/>
      <c r="AD37" s="311">
        <f t="shared" si="11"/>
        <v>0</v>
      </c>
      <c r="AE37" s="240">
        <f>_xlfn.XLOOKUP($A37,'d10'!$AD$3:$AD$87,'d10'!$AE$3:$AE$87)</f>
        <v>0</v>
      </c>
      <c r="AF37" s="241"/>
      <c r="AG37" s="311">
        <f t="shared" si="12"/>
        <v>0</v>
      </c>
      <c r="AH37" s="240">
        <f>_xlfn.XLOOKUP($A37,'d11'!$AD$3:$AD$87,'d11'!$AE$3:$AE$87)</f>
        <v>0</v>
      </c>
      <c r="AI37" s="241"/>
      <c r="AJ37" s="311">
        <f t="shared" si="13"/>
        <v>0</v>
      </c>
      <c r="AK37" s="240">
        <f>_xlfn.XLOOKUP($A37,'d12'!$AD$3:$AD$87,'d12'!$AE$3:$AE$87)</f>
        <v>0</v>
      </c>
      <c r="AL37" s="241"/>
      <c r="AM37" s="311">
        <f t="shared" si="14"/>
        <v>0</v>
      </c>
      <c r="AN37" s="240">
        <f>_xlfn.XLOOKUP($A37,'d13'!$AD$3:$AD$87,'d13'!$AE$3:$AE$87)</f>
        <v>0</v>
      </c>
      <c r="AO37" s="241"/>
      <c r="AP37" s="311">
        <f t="shared" si="15"/>
        <v>0</v>
      </c>
      <c r="AQ37" s="240">
        <f>_xlfn.XLOOKUP($A37,'d14'!$AD$3:$AD$87,'d14'!$AE$3:$AE$87)</f>
        <v>0</v>
      </c>
      <c r="AR37" s="241"/>
      <c r="AS37" s="311">
        <f t="shared" si="16"/>
        <v>0</v>
      </c>
      <c r="AT37" s="240">
        <f>_xlfn.XLOOKUP($A37,'d15'!$AD$3:$AD$87,'d15'!$AE$3:$AE$87)</f>
        <v>0</v>
      </c>
      <c r="AU37" s="241"/>
      <c r="AV37" s="311">
        <f t="shared" si="17"/>
        <v>0</v>
      </c>
      <c r="AW37" s="240">
        <f>_xlfn.XLOOKUP($A37,'d16'!$AD$3:$AD$87,'d16'!$AE$3:$AE$87)</f>
        <v>0</v>
      </c>
      <c r="AX37" s="241"/>
      <c r="AY37" s="311">
        <f t="shared" si="18"/>
        <v>0</v>
      </c>
      <c r="AZ37" s="240">
        <f>_xlfn.XLOOKUP($A37,'d17'!$AD$3:$AD$87,'d17'!$AE$3:$AE$87)</f>
        <v>0</v>
      </c>
      <c r="BA37" s="241"/>
      <c r="BB37" s="311">
        <f t="shared" si="19"/>
        <v>0</v>
      </c>
      <c r="BC37" s="240">
        <f>_xlfn.XLOOKUP($A37,'d18'!$AD$3:$AD$87,'d18'!$AE$3:$AE$87)</f>
        <v>0</v>
      </c>
      <c r="BD37" s="241"/>
      <c r="BE37" s="311">
        <f t="shared" si="20"/>
        <v>0</v>
      </c>
      <c r="BF37" s="240">
        <f>_xlfn.XLOOKUP($A37,'d19'!$AD$3:$AD$87,'d19'!$AE$3:$AE$87)</f>
        <v>0</v>
      </c>
      <c r="BG37" s="241"/>
      <c r="BH37" s="311">
        <f t="shared" si="21"/>
        <v>0</v>
      </c>
      <c r="BI37" s="240">
        <f>_xlfn.XLOOKUP($A37,'d20'!$AD$3:$AD$87,'d20'!$AE$3:$AE$87)</f>
        <v>0</v>
      </c>
      <c r="BJ37" s="241"/>
      <c r="BK37" s="311">
        <f t="shared" si="22"/>
        <v>0</v>
      </c>
      <c r="BL37" s="240">
        <f>_xlfn.XLOOKUP($A37,'d21'!$AD$3:$AD$87,'d21'!$AE$3:$AE$87)</f>
        <v>0</v>
      </c>
      <c r="BM37" s="241"/>
      <c r="BN37" s="311">
        <f t="shared" si="23"/>
        <v>0</v>
      </c>
      <c r="BO37" s="240">
        <f>_xlfn.XLOOKUP($A37,'d22'!$AD$3:$AD$87,'d22'!$AE$3:$AE$87)</f>
        <v>0</v>
      </c>
      <c r="BP37" s="241"/>
      <c r="BQ37" s="311">
        <f t="shared" si="24"/>
        <v>0</v>
      </c>
      <c r="BR37" s="240">
        <f>_xlfn.XLOOKUP($A37,'d23'!$AD$3:$AD$87,'d23'!$AE$3:$AE$87)</f>
        <v>0</v>
      </c>
      <c r="BS37" s="241"/>
      <c r="BT37" s="311">
        <f t="shared" si="25"/>
        <v>0</v>
      </c>
      <c r="BU37" s="240">
        <f>_xlfn.XLOOKUP($A37,'d24'!$AD$3:$AD$87,'d24'!$AE$3:$AE$87)</f>
        <v>0</v>
      </c>
      <c r="BV37" s="241"/>
      <c r="BW37" s="311">
        <f t="shared" si="26"/>
        <v>0</v>
      </c>
      <c r="BX37" s="240">
        <f>_xlfn.XLOOKUP($A37,'d25'!$AD$3:$AD$87,'d25'!$AE$3:$AE$87)</f>
        <v>0</v>
      </c>
      <c r="BY37" s="241"/>
      <c r="BZ37" s="311">
        <f t="shared" si="27"/>
        <v>0</v>
      </c>
      <c r="CA37" s="240">
        <f>_xlfn.XLOOKUP($A37,'d26'!$AD$3:$AD$87,'d26'!$AE$3:$AE$87)</f>
        <v>0</v>
      </c>
      <c r="CB37" s="241"/>
      <c r="CC37" s="311">
        <f t="shared" si="28"/>
        <v>0</v>
      </c>
      <c r="CD37" s="240">
        <f>_xlfn.XLOOKUP($A37,'d27'!$AD$3:$AD$87,'d27'!$AE$3:$AE$87)</f>
        <v>0</v>
      </c>
      <c r="CE37" s="241"/>
      <c r="CF37" s="311">
        <f t="shared" si="29"/>
        <v>0</v>
      </c>
      <c r="CG37" s="240">
        <f>_xlfn.XLOOKUP($A37,'d28'!$AD$3:$AD$87,'d28'!$AE$3:$AE$87)</f>
        <v>0</v>
      </c>
      <c r="CH37" s="241"/>
      <c r="CI37" s="311">
        <f t="shared" si="30"/>
        <v>0</v>
      </c>
      <c r="CJ37" s="240">
        <f>_xlfn.XLOOKUP($A37,'d29'!$AD$3:$AD$87,'d29'!$AE$3:$AE$87)</f>
        <v>0</v>
      </c>
      <c r="CK37" s="241"/>
      <c r="CL37" s="311">
        <f t="shared" si="31"/>
        <v>0</v>
      </c>
      <c r="CM37" s="240">
        <f>_xlfn.XLOOKUP($A37,'d30'!$AD$3:$AD$87,'d30'!$AE$3:$AE$87)</f>
        <v>0</v>
      </c>
      <c r="CN37" s="241"/>
      <c r="CO37" s="311">
        <f t="shared" si="32"/>
        <v>0</v>
      </c>
      <c r="CP37" s="240">
        <f>_xlfn.XLOOKUP($A37,'d31'!$AD$3:$AD$87,'d31'!$AE$3:$AE$87)</f>
        <v>0</v>
      </c>
      <c r="CQ37" s="241"/>
      <c r="CR37" s="311">
        <f t="shared" si="33"/>
        <v>0</v>
      </c>
      <c r="CT37" s="242">
        <f t="shared" si="34"/>
        <v>0</v>
      </c>
      <c r="CU37" s="242">
        <f t="shared" si="0"/>
        <v>0</v>
      </c>
      <c r="CV37" s="243">
        <f t="shared" si="1"/>
        <v>0</v>
      </c>
      <c r="CW37" s="239">
        <f t="shared" si="35"/>
        <v>0</v>
      </c>
      <c r="CX37" s="239">
        <f t="shared" si="35"/>
        <v>0</v>
      </c>
    </row>
    <row r="38" spans="1:102" x14ac:dyDescent="0.25">
      <c r="A38" s="128" t="s">
        <v>33</v>
      </c>
      <c r="B38" s="131" t="s">
        <v>206</v>
      </c>
      <c r="D38" s="240">
        <f>_xlfn.XLOOKUP($A38,'d1'!$AD$3:$AD$87,'d1'!$AE$3:$AE$87)</f>
        <v>0</v>
      </c>
      <c r="E38" s="241"/>
      <c r="F38" s="311">
        <f t="shared" si="3"/>
        <v>0</v>
      </c>
      <c r="G38" s="240">
        <f>_xlfn.XLOOKUP($A38,'d2'!$AD$3:$AD$87,'d2'!$AE$3:$AE$87)</f>
        <v>0</v>
      </c>
      <c r="H38" s="241"/>
      <c r="I38" s="311">
        <f t="shared" si="4"/>
        <v>0</v>
      </c>
      <c r="J38" s="240">
        <f>_xlfn.XLOOKUP($A38,'d3'!$AD$3:$AD$87,'d3'!$AE$3:$AE$87)</f>
        <v>0</v>
      </c>
      <c r="K38" s="241"/>
      <c r="L38" s="311">
        <f t="shared" si="5"/>
        <v>0</v>
      </c>
      <c r="M38" s="240">
        <f>_xlfn.XLOOKUP($A38,'d4'!$AD$3:$AD$87,'d4'!$AE$3:$AE$87)</f>
        <v>0</v>
      </c>
      <c r="N38" s="241"/>
      <c r="O38" s="311">
        <f t="shared" si="6"/>
        <v>0</v>
      </c>
      <c r="P38" s="240">
        <f>_xlfn.XLOOKUP($A38,'d5'!$AD$3:$AD$87,'d5'!$AE$3:$AE$87)</f>
        <v>0</v>
      </c>
      <c r="Q38" s="241"/>
      <c r="R38" s="311">
        <f t="shared" si="7"/>
        <v>0</v>
      </c>
      <c r="S38" s="240">
        <f>_xlfn.XLOOKUP($A38,'d6'!$AD$3:$AD$87,'d6'!$AE$3:$AE$87)</f>
        <v>0</v>
      </c>
      <c r="T38" s="241"/>
      <c r="U38" s="311">
        <f t="shared" si="8"/>
        <v>0</v>
      </c>
      <c r="V38" s="240">
        <f>_xlfn.XLOOKUP($A38,'d7'!$AD$3:$AD$87,'d7'!$AE$3:$AE$87)</f>
        <v>0</v>
      </c>
      <c r="W38" s="241"/>
      <c r="X38" s="311">
        <f t="shared" si="9"/>
        <v>0</v>
      </c>
      <c r="Y38" s="240">
        <f>_xlfn.XLOOKUP($A38,'d8'!$AD$3:$AD$87,'d8'!$AE$3:$AE$87)</f>
        <v>0</v>
      </c>
      <c r="Z38" s="241"/>
      <c r="AA38" s="311">
        <f t="shared" si="10"/>
        <v>0</v>
      </c>
      <c r="AB38" s="240">
        <f>_xlfn.XLOOKUP($A38,'d9'!$AD$3:$AD$87,'d9'!$AE$3:$AE$87)</f>
        <v>0</v>
      </c>
      <c r="AC38" s="241"/>
      <c r="AD38" s="311">
        <f t="shared" si="11"/>
        <v>0</v>
      </c>
      <c r="AE38" s="240">
        <f>_xlfn.XLOOKUP($A38,'d10'!$AD$3:$AD$87,'d10'!$AE$3:$AE$87)</f>
        <v>0</v>
      </c>
      <c r="AF38" s="241"/>
      <c r="AG38" s="311">
        <f t="shared" si="12"/>
        <v>0</v>
      </c>
      <c r="AH38" s="240">
        <f>_xlfn.XLOOKUP($A38,'d11'!$AD$3:$AD$87,'d11'!$AE$3:$AE$87)</f>
        <v>0</v>
      </c>
      <c r="AI38" s="241"/>
      <c r="AJ38" s="311">
        <f t="shared" si="13"/>
        <v>0</v>
      </c>
      <c r="AK38" s="240">
        <f>_xlfn.XLOOKUP($A38,'d12'!$AD$3:$AD$87,'d12'!$AE$3:$AE$87)</f>
        <v>0</v>
      </c>
      <c r="AL38" s="241"/>
      <c r="AM38" s="311">
        <f t="shared" si="14"/>
        <v>0</v>
      </c>
      <c r="AN38" s="240">
        <f>_xlfn.XLOOKUP($A38,'d13'!$AD$3:$AD$87,'d13'!$AE$3:$AE$87)</f>
        <v>0</v>
      </c>
      <c r="AO38" s="241"/>
      <c r="AP38" s="311">
        <f t="shared" si="15"/>
        <v>0</v>
      </c>
      <c r="AQ38" s="240">
        <f>_xlfn.XLOOKUP($A38,'d14'!$AD$3:$AD$87,'d14'!$AE$3:$AE$87)</f>
        <v>0</v>
      </c>
      <c r="AR38" s="241"/>
      <c r="AS38" s="311">
        <f t="shared" si="16"/>
        <v>0</v>
      </c>
      <c r="AT38" s="240">
        <f>_xlfn.XLOOKUP($A38,'d15'!$AD$3:$AD$87,'d15'!$AE$3:$AE$87)</f>
        <v>0</v>
      </c>
      <c r="AU38" s="241"/>
      <c r="AV38" s="311">
        <f t="shared" si="17"/>
        <v>0</v>
      </c>
      <c r="AW38" s="240">
        <f>_xlfn.XLOOKUP($A38,'d16'!$AD$3:$AD$87,'d16'!$AE$3:$AE$87)</f>
        <v>0</v>
      </c>
      <c r="AX38" s="241"/>
      <c r="AY38" s="311">
        <f t="shared" si="18"/>
        <v>0</v>
      </c>
      <c r="AZ38" s="240">
        <f>_xlfn.XLOOKUP($A38,'d17'!$AD$3:$AD$87,'d17'!$AE$3:$AE$87)</f>
        <v>0</v>
      </c>
      <c r="BA38" s="241"/>
      <c r="BB38" s="311">
        <f t="shared" si="19"/>
        <v>0</v>
      </c>
      <c r="BC38" s="240">
        <f>_xlfn.XLOOKUP($A38,'d18'!$AD$3:$AD$87,'d18'!$AE$3:$AE$87)</f>
        <v>0</v>
      </c>
      <c r="BD38" s="241"/>
      <c r="BE38" s="311">
        <f t="shared" si="20"/>
        <v>0</v>
      </c>
      <c r="BF38" s="240">
        <f>_xlfn.XLOOKUP($A38,'d19'!$AD$3:$AD$87,'d19'!$AE$3:$AE$87)</f>
        <v>0</v>
      </c>
      <c r="BG38" s="241"/>
      <c r="BH38" s="311">
        <f t="shared" si="21"/>
        <v>0</v>
      </c>
      <c r="BI38" s="240">
        <f>_xlfn.XLOOKUP($A38,'d20'!$AD$3:$AD$87,'d20'!$AE$3:$AE$87)</f>
        <v>0</v>
      </c>
      <c r="BJ38" s="241"/>
      <c r="BK38" s="311">
        <f t="shared" si="22"/>
        <v>0</v>
      </c>
      <c r="BL38" s="240">
        <f>_xlfn.XLOOKUP($A38,'d21'!$AD$3:$AD$87,'d21'!$AE$3:$AE$87)</f>
        <v>0</v>
      </c>
      <c r="BM38" s="241"/>
      <c r="BN38" s="311">
        <f t="shared" si="23"/>
        <v>0</v>
      </c>
      <c r="BO38" s="240">
        <f>_xlfn.XLOOKUP($A38,'d22'!$AD$3:$AD$87,'d22'!$AE$3:$AE$87)</f>
        <v>0</v>
      </c>
      <c r="BP38" s="241"/>
      <c r="BQ38" s="311">
        <f t="shared" si="24"/>
        <v>0</v>
      </c>
      <c r="BR38" s="240">
        <f>_xlfn.XLOOKUP($A38,'d23'!$AD$3:$AD$87,'d23'!$AE$3:$AE$87)</f>
        <v>0</v>
      </c>
      <c r="BS38" s="241"/>
      <c r="BT38" s="311">
        <f t="shared" si="25"/>
        <v>0</v>
      </c>
      <c r="BU38" s="240">
        <f>_xlfn.XLOOKUP($A38,'d24'!$AD$3:$AD$87,'d24'!$AE$3:$AE$87)</f>
        <v>0</v>
      </c>
      <c r="BV38" s="241"/>
      <c r="BW38" s="311">
        <f t="shared" si="26"/>
        <v>0</v>
      </c>
      <c r="BX38" s="240">
        <f>_xlfn.XLOOKUP($A38,'d25'!$AD$3:$AD$87,'d25'!$AE$3:$AE$87)</f>
        <v>0</v>
      </c>
      <c r="BY38" s="241"/>
      <c r="BZ38" s="311">
        <f t="shared" si="27"/>
        <v>0</v>
      </c>
      <c r="CA38" s="240">
        <f>_xlfn.XLOOKUP($A38,'d26'!$AD$3:$AD$87,'d26'!$AE$3:$AE$87)</f>
        <v>0</v>
      </c>
      <c r="CB38" s="241"/>
      <c r="CC38" s="311">
        <f t="shared" si="28"/>
        <v>0</v>
      </c>
      <c r="CD38" s="240">
        <f>_xlfn.XLOOKUP($A38,'d27'!$AD$3:$AD$87,'d27'!$AE$3:$AE$87)</f>
        <v>0</v>
      </c>
      <c r="CE38" s="241"/>
      <c r="CF38" s="311">
        <f t="shared" si="29"/>
        <v>0</v>
      </c>
      <c r="CG38" s="240">
        <f>_xlfn.XLOOKUP($A38,'d28'!$AD$3:$AD$87,'d28'!$AE$3:$AE$87)</f>
        <v>0</v>
      </c>
      <c r="CH38" s="241"/>
      <c r="CI38" s="311">
        <f t="shared" si="30"/>
        <v>0</v>
      </c>
      <c r="CJ38" s="240">
        <f>_xlfn.XLOOKUP($A38,'d29'!$AD$3:$AD$87,'d29'!$AE$3:$AE$87)</f>
        <v>0</v>
      </c>
      <c r="CK38" s="241"/>
      <c r="CL38" s="311">
        <f t="shared" si="31"/>
        <v>0</v>
      </c>
      <c r="CM38" s="240">
        <f>_xlfn.XLOOKUP($A38,'d30'!$AD$3:$AD$87,'d30'!$AE$3:$AE$87)</f>
        <v>0</v>
      </c>
      <c r="CN38" s="241"/>
      <c r="CO38" s="311">
        <f t="shared" si="32"/>
        <v>0</v>
      </c>
      <c r="CP38" s="240">
        <f>_xlfn.XLOOKUP($A38,'d31'!$AD$3:$AD$87,'d31'!$AE$3:$AE$87)</f>
        <v>0</v>
      </c>
      <c r="CQ38" s="241"/>
      <c r="CR38" s="311">
        <f t="shared" si="33"/>
        <v>0</v>
      </c>
      <c r="CT38" s="242">
        <f t="shared" si="34"/>
        <v>0</v>
      </c>
      <c r="CU38" s="242">
        <f t="shared" si="0"/>
        <v>0</v>
      </c>
      <c r="CV38" s="243">
        <f t="shared" si="1"/>
        <v>0</v>
      </c>
      <c r="CW38" s="239">
        <f t="shared" si="35"/>
        <v>0</v>
      </c>
      <c r="CX38" s="239">
        <f t="shared" si="35"/>
        <v>0</v>
      </c>
    </row>
    <row r="39" spans="1:102" x14ac:dyDescent="0.25">
      <c r="A39" s="128" t="s">
        <v>34</v>
      </c>
      <c r="B39" s="131" t="s">
        <v>206</v>
      </c>
      <c r="D39" s="240">
        <f>_xlfn.XLOOKUP($A39,'d1'!$AD$3:$AD$87,'d1'!$AE$3:$AE$87)</f>
        <v>0</v>
      </c>
      <c r="E39" s="241"/>
      <c r="F39" s="311">
        <f t="shared" si="3"/>
        <v>0</v>
      </c>
      <c r="G39" s="240">
        <f>_xlfn.XLOOKUP($A39,'d2'!$AD$3:$AD$87,'d2'!$AE$3:$AE$87)</f>
        <v>0</v>
      </c>
      <c r="H39" s="241"/>
      <c r="I39" s="311">
        <f t="shared" si="4"/>
        <v>0</v>
      </c>
      <c r="J39" s="240">
        <f>_xlfn.XLOOKUP($A39,'d3'!$AD$3:$AD$87,'d3'!$AE$3:$AE$87)</f>
        <v>0</v>
      </c>
      <c r="K39" s="241"/>
      <c r="L39" s="311">
        <f t="shared" si="5"/>
        <v>0</v>
      </c>
      <c r="M39" s="240">
        <f>_xlfn.XLOOKUP($A39,'d4'!$AD$3:$AD$87,'d4'!$AE$3:$AE$87)</f>
        <v>0</v>
      </c>
      <c r="N39" s="241"/>
      <c r="O39" s="311">
        <f t="shared" si="6"/>
        <v>0</v>
      </c>
      <c r="P39" s="240">
        <f>_xlfn.XLOOKUP($A39,'d5'!$AD$3:$AD$87,'d5'!$AE$3:$AE$87)</f>
        <v>0</v>
      </c>
      <c r="Q39" s="241"/>
      <c r="R39" s="311">
        <f t="shared" si="7"/>
        <v>0</v>
      </c>
      <c r="S39" s="240">
        <f>_xlfn.XLOOKUP($A39,'d6'!$AD$3:$AD$87,'d6'!$AE$3:$AE$87)</f>
        <v>0</v>
      </c>
      <c r="T39" s="241"/>
      <c r="U39" s="311">
        <f t="shared" si="8"/>
        <v>0</v>
      </c>
      <c r="V39" s="240">
        <f>_xlfn.XLOOKUP($A39,'d7'!$AD$3:$AD$87,'d7'!$AE$3:$AE$87)</f>
        <v>0</v>
      </c>
      <c r="W39" s="241"/>
      <c r="X39" s="311">
        <f t="shared" si="9"/>
        <v>0</v>
      </c>
      <c r="Y39" s="240">
        <f>_xlfn.XLOOKUP($A39,'d8'!$AD$3:$AD$87,'d8'!$AE$3:$AE$87)</f>
        <v>0</v>
      </c>
      <c r="Z39" s="241"/>
      <c r="AA39" s="311">
        <f t="shared" si="10"/>
        <v>0</v>
      </c>
      <c r="AB39" s="240">
        <f>_xlfn.XLOOKUP($A39,'d9'!$AD$3:$AD$87,'d9'!$AE$3:$AE$87)</f>
        <v>0</v>
      </c>
      <c r="AC39" s="241"/>
      <c r="AD39" s="311">
        <f t="shared" si="11"/>
        <v>0</v>
      </c>
      <c r="AE39" s="240">
        <f>_xlfn.XLOOKUP($A39,'d10'!$AD$3:$AD$87,'d10'!$AE$3:$AE$87)</f>
        <v>0</v>
      </c>
      <c r="AF39" s="241"/>
      <c r="AG39" s="311">
        <f t="shared" si="12"/>
        <v>0</v>
      </c>
      <c r="AH39" s="240">
        <f>_xlfn.XLOOKUP($A39,'d11'!$AD$3:$AD$87,'d11'!$AE$3:$AE$87)</f>
        <v>0</v>
      </c>
      <c r="AI39" s="241"/>
      <c r="AJ39" s="311">
        <f t="shared" si="13"/>
        <v>0</v>
      </c>
      <c r="AK39" s="240">
        <f>_xlfn.XLOOKUP($A39,'d12'!$AD$3:$AD$87,'d12'!$AE$3:$AE$87)</f>
        <v>0</v>
      </c>
      <c r="AL39" s="241"/>
      <c r="AM39" s="311">
        <f t="shared" si="14"/>
        <v>0</v>
      </c>
      <c r="AN39" s="240">
        <f>_xlfn.XLOOKUP($A39,'d13'!$AD$3:$AD$87,'d13'!$AE$3:$AE$87)</f>
        <v>0</v>
      </c>
      <c r="AO39" s="241"/>
      <c r="AP39" s="311">
        <f t="shared" si="15"/>
        <v>0</v>
      </c>
      <c r="AQ39" s="240">
        <f>_xlfn.XLOOKUP($A39,'d14'!$AD$3:$AD$87,'d14'!$AE$3:$AE$87)</f>
        <v>0</v>
      </c>
      <c r="AR39" s="241"/>
      <c r="AS39" s="311">
        <f t="shared" si="16"/>
        <v>0</v>
      </c>
      <c r="AT39" s="240">
        <f>_xlfn.XLOOKUP($A39,'d15'!$AD$3:$AD$87,'d15'!$AE$3:$AE$87)</f>
        <v>0</v>
      </c>
      <c r="AU39" s="241"/>
      <c r="AV39" s="311">
        <f t="shared" si="17"/>
        <v>0</v>
      </c>
      <c r="AW39" s="240">
        <f>_xlfn.XLOOKUP($A39,'d16'!$AD$3:$AD$87,'d16'!$AE$3:$AE$87)</f>
        <v>0</v>
      </c>
      <c r="AX39" s="241"/>
      <c r="AY39" s="311">
        <f t="shared" si="18"/>
        <v>0</v>
      </c>
      <c r="AZ39" s="240">
        <f>_xlfn.XLOOKUP($A39,'d17'!$AD$3:$AD$87,'d17'!$AE$3:$AE$87)</f>
        <v>0</v>
      </c>
      <c r="BA39" s="241"/>
      <c r="BB39" s="311">
        <f t="shared" si="19"/>
        <v>0</v>
      </c>
      <c r="BC39" s="240">
        <f>_xlfn.XLOOKUP($A39,'d18'!$AD$3:$AD$87,'d18'!$AE$3:$AE$87)</f>
        <v>0</v>
      </c>
      <c r="BD39" s="241"/>
      <c r="BE39" s="311">
        <f t="shared" si="20"/>
        <v>0</v>
      </c>
      <c r="BF39" s="240">
        <f>_xlfn.XLOOKUP($A39,'d19'!$AD$3:$AD$87,'d19'!$AE$3:$AE$87)</f>
        <v>0</v>
      </c>
      <c r="BG39" s="241"/>
      <c r="BH39" s="311">
        <f t="shared" si="21"/>
        <v>0</v>
      </c>
      <c r="BI39" s="240">
        <f>_xlfn.XLOOKUP($A39,'d20'!$AD$3:$AD$87,'d20'!$AE$3:$AE$87)</f>
        <v>0</v>
      </c>
      <c r="BJ39" s="241"/>
      <c r="BK39" s="311">
        <f t="shared" si="22"/>
        <v>0</v>
      </c>
      <c r="BL39" s="240">
        <f>_xlfn.XLOOKUP($A39,'d21'!$AD$3:$AD$87,'d21'!$AE$3:$AE$87)</f>
        <v>0</v>
      </c>
      <c r="BM39" s="241"/>
      <c r="BN39" s="311">
        <f t="shared" si="23"/>
        <v>0</v>
      </c>
      <c r="BO39" s="240">
        <f>_xlfn.XLOOKUP($A39,'d22'!$AD$3:$AD$87,'d22'!$AE$3:$AE$87)</f>
        <v>0</v>
      </c>
      <c r="BP39" s="241"/>
      <c r="BQ39" s="311">
        <f t="shared" si="24"/>
        <v>0</v>
      </c>
      <c r="BR39" s="240">
        <f>_xlfn.XLOOKUP($A39,'d23'!$AD$3:$AD$87,'d23'!$AE$3:$AE$87)</f>
        <v>0</v>
      </c>
      <c r="BS39" s="241"/>
      <c r="BT39" s="311">
        <f t="shared" si="25"/>
        <v>0</v>
      </c>
      <c r="BU39" s="240">
        <f>_xlfn.XLOOKUP($A39,'d24'!$AD$3:$AD$87,'d24'!$AE$3:$AE$87)</f>
        <v>0</v>
      </c>
      <c r="BV39" s="241"/>
      <c r="BW39" s="311">
        <f t="shared" si="26"/>
        <v>0</v>
      </c>
      <c r="BX39" s="240">
        <f>_xlfn.XLOOKUP($A39,'d25'!$AD$3:$AD$87,'d25'!$AE$3:$AE$87)</f>
        <v>0</v>
      </c>
      <c r="BY39" s="241"/>
      <c r="BZ39" s="311">
        <f t="shared" si="27"/>
        <v>0</v>
      </c>
      <c r="CA39" s="240">
        <f>_xlfn.XLOOKUP($A39,'d26'!$AD$3:$AD$87,'d26'!$AE$3:$AE$87)</f>
        <v>0</v>
      </c>
      <c r="CB39" s="241"/>
      <c r="CC39" s="311">
        <f t="shared" si="28"/>
        <v>0</v>
      </c>
      <c r="CD39" s="240">
        <f>_xlfn.XLOOKUP($A39,'d27'!$AD$3:$AD$87,'d27'!$AE$3:$AE$87)</f>
        <v>0</v>
      </c>
      <c r="CE39" s="241"/>
      <c r="CF39" s="311">
        <f t="shared" si="29"/>
        <v>0</v>
      </c>
      <c r="CG39" s="240">
        <f>_xlfn.XLOOKUP($A39,'d28'!$AD$3:$AD$87,'d28'!$AE$3:$AE$87)</f>
        <v>0</v>
      </c>
      <c r="CH39" s="241"/>
      <c r="CI39" s="311">
        <f t="shared" si="30"/>
        <v>0</v>
      </c>
      <c r="CJ39" s="240">
        <f>_xlfn.XLOOKUP($A39,'d29'!$AD$3:$AD$87,'d29'!$AE$3:$AE$87)</f>
        <v>0</v>
      </c>
      <c r="CK39" s="241"/>
      <c r="CL39" s="311">
        <f t="shared" si="31"/>
        <v>0</v>
      </c>
      <c r="CM39" s="240">
        <f>_xlfn.XLOOKUP($A39,'d30'!$AD$3:$AD$87,'d30'!$AE$3:$AE$87)</f>
        <v>0</v>
      </c>
      <c r="CN39" s="241"/>
      <c r="CO39" s="311">
        <f t="shared" si="32"/>
        <v>0</v>
      </c>
      <c r="CP39" s="240">
        <f>_xlfn.XLOOKUP($A39,'d31'!$AD$3:$AD$87,'d31'!$AE$3:$AE$87)</f>
        <v>0</v>
      </c>
      <c r="CQ39" s="241"/>
      <c r="CR39" s="311">
        <f t="shared" si="33"/>
        <v>0</v>
      </c>
      <c r="CT39" s="242">
        <f t="shared" si="34"/>
        <v>0</v>
      </c>
      <c r="CU39" s="242">
        <f t="shared" si="0"/>
        <v>0</v>
      </c>
      <c r="CV39" s="243">
        <f t="shared" si="1"/>
        <v>0</v>
      </c>
      <c r="CW39" s="239">
        <f t="shared" si="35"/>
        <v>0</v>
      </c>
      <c r="CX39" s="239">
        <f t="shared" si="35"/>
        <v>0</v>
      </c>
    </row>
    <row r="40" spans="1:102" x14ac:dyDescent="0.25">
      <c r="A40" s="128" t="s">
        <v>35</v>
      </c>
      <c r="B40" s="131" t="s">
        <v>206</v>
      </c>
      <c r="D40" s="240">
        <f>_xlfn.XLOOKUP($A40,'d1'!$AD$3:$AD$87,'d1'!$AE$3:$AE$87)</f>
        <v>0</v>
      </c>
      <c r="E40" s="241"/>
      <c r="F40" s="311">
        <f t="shared" si="3"/>
        <v>0</v>
      </c>
      <c r="G40" s="240">
        <f>_xlfn.XLOOKUP($A40,'d2'!$AD$3:$AD$87,'d2'!$AE$3:$AE$87)</f>
        <v>0</v>
      </c>
      <c r="H40" s="241"/>
      <c r="I40" s="311">
        <f t="shared" si="4"/>
        <v>0</v>
      </c>
      <c r="J40" s="240">
        <f>_xlfn.XLOOKUP($A40,'d3'!$AD$3:$AD$87,'d3'!$AE$3:$AE$87)</f>
        <v>0</v>
      </c>
      <c r="K40" s="241"/>
      <c r="L40" s="311">
        <f t="shared" si="5"/>
        <v>0</v>
      </c>
      <c r="M40" s="240">
        <f>_xlfn.XLOOKUP($A40,'d4'!$AD$3:$AD$87,'d4'!$AE$3:$AE$87)</f>
        <v>0</v>
      </c>
      <c r="N40" s="241"/>
      <c r="O40" s="311">
        <f t="shared" si="6"/>
        <v>0</v>
      </c>
      <c r="P40" s="240">
        <f>_xlfn.XLOOKUP($A40,'d5'!$AD$3:$AD$87,'d5'!$AE$3:$AE$87)</f>
        <v>0</v>
      </c>
      <c r="Q40" s="241"/>
      <c r="R40" s="311">
        <f t="shared" si="7"/>
        <v>0</v>
      </c>
      <c r="S40" s="240">
        <f>_xlfn.XLOOKUP($A40,'d6'!$AD$3:$AD$87,'d6'!$AE$3:$AE$87)</f>
        <v>0</v>
      </c>
      <c r="T40" s="241"/>
      <c r="U40" s="311">
        <f t="shared" si="8"/>
        <v>0</v>
      </c>
      <c r="V40" s="240">
        <f>_xlfn.XLOOKUP($A40,'d7'!$AD$3:$AD$87,'d7'!$AE$3:$AE$87)</f>
        <v>0</v>
      </c>
      <c r="W40" s="241"/>
      <c r="X40" s="311">
        <f t="shared" si="9"/>
        <v>0</v>
      </c>
      <c r="Y40" s="240">
        <f>_xlfn.XLOOKUP($A40,'d8'!$AD$3:$AD$87,'d8'!$AE$3:$AE$87)</f>
        <v>0</v>
      </c>
      <c r="Z40" s="241"/>
      <c r="AA40" s="311">
        <f t="shared" si="10"/>
        <v>0</v>
      </c>
      <c r="AB40" s="240">
        <f>_xlfn.XLOOKUP($A40,'d9'!$AD$3:$AD$87,'d9'!$AE$3:$AE$87)</f>
        <v>0</v>
      </c>
      <c r="AC40" s="241"/>
      <c r="AD40" s="311">
        <f t="shared" si="11"/>
        <v>0</v>
      </c>
      <c r="AE40" s="240">
        <f>_xlfn.XLOOKUP($A40,'d10'!$AD$3:$AD$87,'d10'!$AE$3:$AE$87)</f>
        <v>0</v>
      </c>
      <c r="AF40" s="241"/>
      <c r="AG40" s="311">
        <f t="shared" si="12"/>
        <v>0</v>
      </c>
      <c r="AH40" s="240">
        <f>_xlfn.XLOOKUP($A40,'d11'!$AD$3:$AD$87,'d11'!$AE$3:$AE$87)</f>
        <v>0</v>
      </c>
      <c r="AI40" s="241"/>
      <c r="AJ40" s="311">
        <f t="shared" si="13"/>
        <v>0</v>
      </c>
      <c r="AK40" s="240">
        <f>_xlfn.XLOOKUP($A40,'d12'!$AD$3:$AD$87,'d12'!$AE$3:$AE$87)</f>
        <v>0</v>
      </c>
      <c r="AL40" s="241"/>
      <c r="AM40" s="311">
        <f t="shared" si="14"/>
        <v>0</v>
      </c>
      <c r="AN40" s="240">
        <f>_xlfn.XLOOKUP($A40,'d13'!$AD$3:$AD$87,'d13'!$AE$3:$AE$87)</f>
        <v>0</v>
      </c>
      <c r="AO40" s="241"/>
      <c r="AP40" s="311">
        <f t="shared" si="15"/>
        <v>0</v>
      </c>
      <c r="AQ40" s="240">
        <f>_xlfn.XLOOKUP($A40,'d14'!$AD$3:$AD$87,'d14'!$AE$3:$AE$87)</f>
        <v>0</v>
      </c>
      <c r="AR40" s="241"/>
      <c r="AS40" s="311">
        <f t="shared" si="16"/>
        <v>0</v>
      </c>
      <c r="AT40" s="240">
        <f>_xlfn.XLOOKUP($A40,'d15'!$AD$3:$AD$87,'d15'!$AE$3:$AE$87)</f>
        <v>0</v>
      </c>
      <c r="AU40" s="241"/>
      <c r="AV40" s="311">
        <f t="shared" si="17"/>
        <v>0</v>
      </c>
      <c r="AW40" s="240">
        <f>_xlfn.XLOOKUP($A40,'d16'!$AD$3:$AD$87,'d16'!$AE$3:$AE$87)</f>
        <v>0</v>
      </c>
      <c r="AX40" s="241"/>
      <c r="AY40" s="311">
        <f t="shared" si="18"/>
        <v>0</v>
      </c>
      <c r="AZ40" s="240">
        <f>_xlfn.XLOOKUP($A40,'d17'!$AD$3:$AD$87,'d17'!$AE$3:$AE$87)</f>
        <v>0</v>
      </c>
      <c r="BA40" s="241"/>
      <c r="BB40" s="311">
        <f t="shared" si="19"/>
        <v>0</v>
      </c>
      <c r="BC40" s="240">
        <f>_xlfn.XLOOKUP($A40,'d18'!$AD$3:$AD$87,'d18'!$AE$3:$AE$87)</f>
        <v>0</v>
      </c>
      <c r="BD40" s="241"/>
      <c r="BE40" s="311">
        <f t="shared" si="20"/>
        <v>0</v>
      </c>
      <c r="BF40" s="240">
        <f>_xlfn.XLOOKUP($A40,'d19'!$AD$3:$AD$87,'d19'!$AE$3:$AE$87)</f>
        <v>0</v>
      </c>
      <c r="BG40" s="241"/>
      <c r="BH40" s="311">
        <f t="shared" si="21"/>
        <v>0</v>
      </c>
      <c r="BI40" s="240">
        <f>_xlfn.XLOOKUP($A40,'d20'!$AD$3:$AD$87,'d20'!$AE$3:$AE$87)</f>
        <v>0</v>
      </c>
      <c r="BJ40" s="241"/>
      <c r="BK40" s="311">
        <f t="shared" si="22"/>
        <v>0</v>
      </c>
      <c r="BL40" s="240">
        <f>_xlfn.XLOOKUP($A40,'d21'!$AD$3:$AD$87,'d21'!$AE$3:$AE$87)</f>
        <v>0</v>
      </c>
      <c r="BM40" s="241"/>
      <c r="BN40" s="311">
        <f t="shared" si="23"/>
        <v>0</v>
      </c>
      <c r="BO40" s="240">
        <f>_xlfn.XLOOKUP($A40,'d22'!$AD$3:$AD$87,'d22'!$AE$3:$AE$87)</f>
        <v>0</v>
      </c>
      <c r="BP40" s="241"/>
      <c r="BQ40" s="311">
        <f t="shared" si="24"/>
        <v>0</v>
      </c>
      <c r="BR40" s="240">
        <f>_xlfn.XLOOKUP($A40,'d23'!$AD$3:$AD$87,'d23'!$AE$3:$AE$87)</f>
        <v>0</v>
      </c>
      <c r="BS40" s="241"/>
      <c r="BT40" s="311">
        <f t="shared" si="25"/>
        <v>0</v>
      </c>
      <c r="BU40" s="240">
        <f>_xlfn.XLOOKUP($A40,'d24'!$AD$3:$AD$87,'d24'!$AE$3:$AE$87)</f>
        <v>0</v>
      </c>
      <c r="BV40" s="241"/>
      <c r="BW40" s="311">
        <f t="shared" si="26"/>
        <v>0</v>
      </c>
      <c r="BX40" s="240">
        <f>_xlfn.XLOOKUP($A40,'d25'!$AD$3:$AD$87,'d25'!$AE$3:$AE$87)</f>
        <v>0</v>
      </c>
      <c r="BY40" s="241"/>
      <c r="BZ40" s="311">
        <f t="shared" si="27"/>
        <v>0</v>
      </c>
      <c r="CA40" s="240">
        <f>_xlfn.XLOOKUP($A40,'d26'!$AD$3:$AD$87,'d26'!$AE$3:$AE$87)</f>
        <v>0</v>
      </c>
      <c r="CB40" s="241"/>
      <c r="CC40" s="311">
        <f t="shared" si="28"/>
        <v>0</v>
      </c>
      <c r="CD40" s="240">
        <f>_xlfn.XLOOKUP($A40,'d27'!$AD$3:$AD$87,'d27'!$AE$3:$AE$87)</f>
        <v>0</v>
      </c>
      <c r="CE40" s="241"/>
      <c r="CF40" s="311">
        <f t="shared" si="29"/>
        <v>0</v>
      </c>
      <c r="CG40" s="240">
        <f>_xlfn.XLOOKUP($A40,'d28'!$AD$3:$AD$87,'d28'!$AE$3:$AE$87)</f>
        <v>0</v>
      </c>
      <c r="CH40" s="241"/>
      <c r="CI40" s="311">
        <f t="shared" si="30"/>
        <v>0</v>
      </c>
      <c r="CJ40" s="240">
        <f>_xlfn.XLOOKUP($A40,'d29'!$AD$3:$AD$87,'d29'!$AE$3:$AE$87)</f>
        <v>0</v>
      </c>
      <c r="CK40" s="241"/>
      <c r="CL40" s="311">
        <f t="shared" si="31"/>
        <v>0</v>
      </c>
      <c r="CM40" s="240">
        <f>_xlfn.XLOOKUP($A40,'d30'!$AD$3:$AD$87,'d30'!$AE$3:$AE$87)</f>
        <v>0</v>
      </c>
      <c r="CN40" s="241"/>
      <c r="CO40" s="311">
        <f t="shared" si="32"/>
        <v>0</v>
      </c>
      <c r="CP40" s="240">
        <f>_xlfn.XLOOKUP($A40,'d31'!$AD$3:$AD$87,'d31'!$AE$3:$AE$87)</f>
        <v>0</v>
      </c>
      <c r="CQ40" s="241"/>
      <c r="CR40" s="311">
        <f t="shared" si="33"/>
        <v>0</v>
      </c>
      <c r="CT40" s="242">
        <f t="shared" si="34"/>
        <v>0</v>
      </c>
      <c r="CU40" s="242">
        <f t="shared" si="0"/>
        <v>0</v>
      </c>
      <c r="CV40" s="243">
        <f t="shared" si="1"/>
        <v>0</v>
      </c>
      <c r="CW40" s="239">
        <f t="shared" si="35"/>
        <v>0</v>
      </c>
      <c r="CX40" s="239">
        <f t="shared" si="35"/>
        <v>0</v>
      </c>
    </row>
    <row r="41" spans="1:102" x14ac:dyDescent="0.25">
      <c r="A41" s="128" t="s">
        <v>36</v>
      </c>
      <c r="B41" s="131" t="s">
        <v>206</v>
      </c>
      <c r="D41" s="240">
        <f>_xlfn.XLOOKUP($A41,'d1'!$AD$3:$AD$87,'d1'!$AE$3:$AE$87)</f>
        <v>0</v>
      </c>
      <c r="E41" s="241"/>
      <c r="F41" s="311">
        <f t="shared" si="3"/>
        <v>0</v>
      </c>
      <c r="G41" s="240">
        <f>_xlfn.XLOOKUP($A41,'d2'!$AD$3:$AD$87,'d2'!$AE$3:$AE$87)</f>
        <v>0</v>
      </c>
      <c r="H41" s="241"/>
      <c r="I41" s="311">
        <f t="shared" si="4"/>
        <v>0</v>
      </c>
      <c r="J41" s="240">
        <f>_xlfn.XLOOKUP($A41,'d3'!$AD$3:$AD$87,'d3'!$AE$3:$AE$87)</f>
        <v>0</v>
      </c>
      <c r="K41" s="241"/>
      <c r="L41" s="311">
        <f t="shared" si="5"/>
        <v>0</v>
      </c>
      <c r="M41" s="240">
        <f>_xlfn.XLOOKUP($A41,'d4'!$AD$3:$AD$87,'d4'!$AE$3:$AE$87)</f>
        <v>0</v>
      </c>
      <c r="N41" s="241"/>
      <c r="O41" s="311">
        <f t="shared" si="6"/>
        <v>0</v>
      </c>
      <c r="P41" s="240">
        <f>_xlfn.XLOOKUP($A41,'d5'!$AD$3:$AD$87,'d5'!$AE$3:$AE$87)</f>
        <v>0</v>
      </c>
      <c r="Q41" s="241"/>
      <c r="R41" s="311">
        <f t="shared" si="7"/>
        <v>0</v>
      </c>
      <c r="S41" s="240">
        <f>_xlfn.XLOOKUP($A41,'d6'!$AD$3:$AD$87,'d6'!$AE$3:$AE$87)</f>
        <v>0</v>
      </c>
      <c r="T41" s="241"/>
      <c r="U41" s="311">
        <f t="shared" si="8"/>
        <v>0</v>
      </c>
      <c r="V41" s="240">
        <f>_xlfn.XLOOKUP($A41,'d7'!$AD$3:$AD$87,'d7'!$AE$3:$AE$87)</f>
        <v>0</v>
      </c>
      <c r="W41" s="241"/>
      <c r="X41" s="311">
        <f t="shared" si="9"/>
        <v>0</v>
      </c>
      <c r="Y41" s="240">
        <f>_xlfn.XLOOKUP($A41,'d8'!$AD$3:$AD$87,'d8'!$AE$3:$AE$87)</f>
        <v>0</v>
      </c>
      <c r="Z41" s="241"/>
      <c r="AA41" s="311">
        <f t="shared" si="10"/>
        <v>0</v>
      </c>
      <c r="AB41" s="240">
        <f>_xlfn.XLOOKUP($A41,'d9'!$AD$3:$AD$87,'d9'!$AE$3:$AE$87)</f>
        <v>0</v>
      </c>
      <c r="AC41" s="241"/>
      <c r="AD41" s="311">
        <f t="shared" si="11"/>
        <v>0</v>
      </c>
      <c r="AE41" s="240">
        <f>_xlfn.XLOOKUP($A41,'d10'!$AD$3:$AD$87,'d10'!$AE$3:$AE$87)</f>
        <v>0</v>
      </c>
      <c r="AF41" s="241"/>
      <c r="AG41" s="311">
        <f t="shared" si="12"/>
        <v>0</v>
      </c>
      <c r="AH41" s="240">
        <f>_xlfn.XLOOKUP($A41,'d11'!$AD$3:$AD$87,'d11'!$AE$3:$AE$87)</f>
        <v>0</v>
      </c>
      <c r="AI41" s="241"/>
      <c r="AJ41" s="311">
        <f t="shared" si="13"/>
        <v>0</v>
      </c>
      <c r="AK41" s="240">
        <f>_xlfn.XLOOKUP($A41,'d12'!$AD$3:$AD$87,'d12'!$AE$3:$AE$87)</f>
        <v>0</v>
      </c>
      <c r="AL41" s="241"/>
      <c r="AM41" s="311">
        <f t="shared" si="14"/>
        <v>0</v>
      </c>
      <c r="AN41" s="240">
        <f>_xlfn.XLOOKUP($A41,'d13'!$AD$3:$AD$87,'d13'!$AE$3:$AE$87)</f>
        <v>0</v>
      </c>
      <c r="AO41" s="241"/>
      <c r="AP41" s="311">
        <f t="shared" si="15"/>
        <v>0</v>
      </c>
      <c r="AQ41" s="240">
        <f>_xlfn.XLOOKUP($A41,'d14'!$AD$3:$AD$87,'d14'!$AE$3:$AE$87)</f>
        <v>0</v>
      </c>
      <c r="AR41" s="241"/>
      <c r="AS41" s="311">
        <f t="shared" si="16"/>
        <v>0</v>
      </c>
      <c r="AT41" s="240">
        <f>_xlfn.XLOOKUP($A41,'d15'!$AD$3:$AD$87,'d15'!$AE$3:$AE$87)</f>
        <v>0</v>
      </c>
      <c r="AU41" s="241"/>
      <c r="AV41" s="311">
        <f t="shared" si="17"/>
        <v>0</v>
      </c>
      <c r="AW41" s="240">
        <f>_xlfn.XLOOKUP($A41,'d16'!$AD$3:$AD$87,'d16'!$AE$3:$AE$87)</f>
        <v>0</v>
      </c>
      <c r="AX41" s="241"/>
      <c r="AY41" s="311">
        <f t="shared" si="18"/>
        <v>0</v>
      </c>
      <c r="AZ41" s="240">
        <f>_xlfn.XLOOKUP($A41,'d17'!$AD$3:$AD$87,'d17'!$AE$3:$AE$87)</f>
        <v>0</v>
      </c>
      <c r="BA41" s="241"/>
      <c r="BB41" s="311">
        <f t="shared" si="19"/>
        <v>0</v>
      </c>
      <c r="BC41" s="240">
        <f>_xlfn.XLOOKUP($A41,'d18'!$AD$3:$AD$87,'d18'!$AE$3:$AE$87)</f>
        <v>0</v>
      </c>
      <c r="BD41" s="241"/>
      <c r="BE41" s="311">
        <f t="shared" si="20"/>
        <v>0</v>
      </c>
      <c r="BF41" s="240">
        <f>_xlfn.XLOOKUP($A41,'d19'!$AD$3:$AD$87,'d19'!$AE$3:$AE$87)</f>
        <v>0</v>
      </c>
      <c r="BG41" s="241"/>
      <c r="BH41" s="311">
        <f t="shared" si="21"/>
        <v>0</v>
      </c>
      <c r="BI41" s="240">
        <f>_xlfn.XLOOKUP($A41,'d20'!$AD$3:$AD$87,'d20'!$AE$3:$AE$87)</f>
        <v>0</v>
      </c>
      <c r="BJ41" s="241"/>
      <c r="BK41" s="311">
        <f t="shared" si="22"/>
        <v>0</v>
      </c>
      <c r="BL41" s="240">
        <f>_xlfn.XLOOKUP($A41,'d21'!$AD$3:$AD$87,'d21'!$AE$3:$AE$87)</f>
        <v>0</v>
      </c>
      <c r="BM41" s="241"/>
      <c r="BN41" s="311">
        <f t="shared" si="23"/>
        <v>0</v>
      </c>
      <c r="BO41" s="240">
        <f>_xlfn.XLOOKUP($A41,'d22'!$AD$3:$AD$87,'d22'!$AE$3:$AE$87)</f>
        <v>0</v>
      </c>
      <c r="BP41" s="241"/>
      <c r="BQ41" s="311">
        <f t="shared" si="24"/>
        <v>0</v>
      </c>
      <c r="BR41" s="240">
        <f>_xlfn.XLOOKUP($A41,'d23'!$AD$3:$AD$87,'d23'!$AE$3:$AE$87)</f>
        <v>0</v>
      </c>
      <c r="BS41" s="241"/>
      <c r="BT41" s="311">
        <f t="shared" si="25"/>
        <v>0</v>
      </c>
      <c r="BU41" s="240">
        <f>_xlfn.XLOOKUP($A41,'d24'!$AD$3:$AD$87,'d24'!$AE$3:$AE$87)</f>
        <v>0</v>
      </c>
      <c r="BV41" s="241"/>
      <c r="BW41" s="311">
        <f t="shared" si="26"/>
        <v>0</v>
      </c>
      <c r="BX41" s="240">
        <f>_xlfn.XLOOKUP($A41,'d25'!$AD$3:$AD$87,'d25'!$AE$3:$AE$87)</f>
        <v>0</v>
      </c>
      <c r="BY41" s="241"/>
      <c r="BZ41" s="311">
        <f t="shared" si="27"/>
        <v>0</v>
      </c>
      <c r="CA41" s="240">
        <f>_xlfn.XLOOKUP($A41,'d26'!$AD$3:$AD$87,'d26'!$AE$3:$AE$87)</f>
        <v>0</v>
      </c>
      <c r="CB41" s="241"/>
      <c r="CC41" s="311">
        <f t="shared" si="28"/>
        <v>0</v>
      </c>
      <c r="CD41" s="240">
        <f>_xlfn.XLOOKUP($A41,'d27'!$AD$3:$AD$87,'d27'!$AE$3:$AE$87)</f>
        <v>0</v>
      </c>
      <c r="CE41" s="241"/>
      <c r="CF41" s="311">
        <f t="shared" si="29"/>
        <v>0</v>
      </c>
      <c r="CG41" s="240">
        <f>_xlfn.XLOOKUP($A41,'d28'!$AD$3:$AD$87,'d28'!$AE$3:$AE$87)</f>
        <v>0</v>
      </c>
      <c r="CH41" s="241"/>
      <c r="CI41" s="311">
        <f t="shared" si="30"/>
        <v>0</v>
      </c>
      <c r="CJ41" s="240">
        <f>_xlfn.XLOOKUP($A41,'d29'!$AD$3:$AD$87,'d29'!$AE$3:$AE$87)</f>
        <v>0</v>
      </c>
      <c r="CK41" s="241"/>
      <c r="CL41" s="311">
        <f t="shared" si="31"/>
        <v>0</v>
      </c>
      <c r="CM41" s="240">
        <f>_xlfn.XLOOKUP($A41,'d30'!$AD$3:$AD$87,'d30'!$AE$3:$AE$87)</f>
        <v>0</v>
      </c>
      <c r="CN41" s="241"/>
      <c r="CO41" s="311">
        <f t="shared" si="32"/>
        <v>0</v>
      </c>
      <c r="CP41" s="240">
        <f>_xlfn.XLOOKUP($A41,'d31'!$AD$3:$AD$87,'d31'!$AE$3:$AE$87)</f>
        <v>0</v>
      </c>
      <c r="CQ41" s="241"/>
      <c r="CR41" s="311">
        <f t="shared" si="33"/>
        <v>0</v>
      </c>
      <c r="CT41" s="242">
        <f t="shared" si="34"/>
        <v>0</v>
      </c>
      <c r="CU41" s="242">
        <f t="shared" si="0"/>
        <v>0</v>
      </c>
      <c r="CV41" s="243">
        <f t="shared" si="1"/>
        <v>0</v>
      </c>
      <c r="CW41" s="239">
        <f t="shared" si="35"/>
        <v>0</v>
      </c>
      <c r="CX41" s="239">
        <f t="shared" si="35"/>
        <v>0</v>
      </c>
    </row>
    <row r="42" spans="1:102" x14ac:dyDescent="0.25">
      <c r="A42" s="128" t="s">
        <v>37</v>
      </c>
      <c r="B42" s="131" t="s">
        <v>206</v>
      </c>
      <c r="D42" s="240">
        <f>_xlfn.XLOOKUP($A42,'d1'!$AD$3:$AD$87,'d1'!$AE$3:$AE$87)</f>
        <v>0</v>
      </c>
      <c r="E42" s="241"/>
      <c r="F42" s="311">
        <f t="shared" si="3"/>
        <v>0</v>
      </c>
      <c r="G42" s="240">
        <f>_xlfn.XLOOKUP($A42,'d2'!$AD$3:$AD$87,'d2'!$AE$3:$AE$87)</f>
        <v>0</v>
      </c>
      <c r="H42" s="241"/>
      <c r="I42" s="311">
        <f t="shared" si="4"/>
        <v>0</v>
      </c>
      <c r="J42" s="240">
        <f>_xlfn.XLOOKUP($A42,'d3'!$AD$3:$AD$87,'d3'!$AE$3:$AE$87)</f>
        <v>0</v>
      </c>
      <c r="K42" s="241"/>
      <c r="L42" s="311">
        <f t="shared" si="5"/>
        <v>0</v>
      </c>
      <c r="M42" s="240">
        <f>_xlfn.XLOOKUP($A42,'d4'!$AD$3:$AD$87,'d4'!$AE$3:$AE$87)</f>
        <v>0</v>
      </c>
      <c r="N42" s="241"/>
      <c r="O42" s="311">
        <f t="shared" si="6"/>
        <v>0</v>
      </c>
      <c r="P42" s="240">
        <f>_xlfn.XLOOKUP($A42,'d5'!$AD$3:$AD$87,'d5'!$AE$3:$AE$87)</f>
        <v>0</v>
      </c>
      <c r="Q42" s="241"/>
      <c r="R42" s="311">
        <f t="shared" si="7"/>
        <v>0</v>
      </c>
      <c r="S42" s="240">
        <f>_xlfn.XLOOKUP($A42,'d6'!$AD$3:$AD$87,'d6'!$AE$3:$AE$87)</f>
        <v>0</v>
      </c>
      <c r="T42" s="241"/>
      <c r="U42" s="311">
        <f t="shared" si="8"/>
        <v>0</v>
      </c>
      <c r="V42" s="240">
        <f>_xlfn.XLOOKUP($A42,'d7'!$AD$3:$AD$87,'d7'!$AE$3:$AE$87)</f>
        <v>0</v>
      </c>
      <c r="W42" s="241"/>
      <c r="X42" s="311">
        <f t="shared" si="9"/>
        <v>0</v>
      </c>
      <c r="Y42" s="240">
        <f>_xlfn.XLOOKUP($A42,'d8'!$AD$3:$AD$87,'d8'!$AE$3:$AE$87)</f>
        <v>0</v>
      </c>
      <c r="Z42" s="241"/>
      <c r="AA42" s="311">
        <f t="shared" si="10"/>
        <v>0</v>
      </c>
      <c r="AB42" s="240">
        <f>_xlfn.XLOOKUP($A42,'d9'!$AD$3:$AD$87,'d9'!$AE$3:$AE$87)</f>
        <v>0</v>
      </c>
      <c r="AC42" s="241"/>
      <c r="AD42" s="311">
        <f t="shared" si="11"/>
        <v>0</v>
      </c>
      <c r="AE42" s="240">
        <f>_xlfn.XLOOKUP($A42,'d10'!$AD$3:$AD$87,'d10'!$AE$3:$AE$87)</f>
        <v>0</v>
      </c>
      <c r="AF42" s="241"/>
      <c r="AG42" s="311">
        <f t="shared" si="12"/>
        <v>0</v>
      </c>
      <c r="AH42" s="240">
        <f>_xlfn.XLOOKUP($A42,'d11'!$AD$3:$AD$87,'d11'!$AE$3:$AE$87)</f>
        <v>0</v>
      </c>
      <c r="AI42" s="241"/>
      <c r="AJ42" s="311">
        <f t="shared" si="13"/>
        <v>0</v>
      </c>
      <c r="AK42" s="240">
        <f>_xlfn.XLOOKUP($A42,'d12'!$AD$3:$AD$87,'d12'!$AE$3:$AE$87)</f>
        <v>0</v>
      </c>
      <c r="AL42" s="241"/>
      <c r="AM42" s="311">
        <f t="shared" si="14"/>
        <v>0</v>
      </c>
      <c r="AN42" s="240">
        <f>_xlfn.XLOOKUP($A42,'d13'!$AD$3:$AD$87,'d13'!$AE$3:$AE$87)</f>
        <v>0</v>
      </c>
      <c r="AO42" s="241"/>
      <c r="AP42" s="311">
        <f t="shared" si="15"/>
        <v>0</v>
      </c>
      <c r="AQ42" s="240">
        <f>_xlfn.XLOOKUP($A42,'d14'!$AD$3:$AD$87,'d14'!$AE$3:$AE$87)</f>
        <v>0</v>
      </c>
      <c r="AR42" s="241"/>
      <c r="AS42" s="311">
        <f t="shared" si="16"/>
        <v>0</v>
      </c>
      <c r="AT42" s="240">
        <f>_xlfn.XLOOKUP($A42,'d15'!$AD$3:$AD$87,'d15'!$AE$3:$AE$87)</f>
        <v>0</v>
      </c>
      <c r="AU42" s="241"/>
      <c r="AV42" s="311">
        <f t="shared" si="17"/>
        <v>0</v>
      </c>
      <c r="AW42" s="240">
        <f>_xlfn.XLOOKUP($A42,'d16'!$AD$3:$AD$87,'d16'!$AE$3:$AE$87)</f>
        <v>0</v>
      </c>
      <c r="AX42" s="241"/>
      <c r="AY42" s="311">
        <f t="shared" si="18"/>
        <v>0</v>
      </c>
      <c r="AZ42" s="240">
        <f>_xlfn.XLOOKUP($A42,'d17'!$AD$3:$AD$87,'d17'!$AE$3:$AE$87)</f>
        <v>0</v>
      </c>
      <c r="BA42" s="241"/>
      <c r="BB42" s="311">
        <f t="shared" si="19"/>
        <v>0</v>
      </c>
      <c r="BC42" s="240">
        <f>_xlfn.XLOOKUP($A42,'d18'!$AD$3:$AD$87,'d18'!$AE$3:$AE$87)</f>
        <v>0</v>
      </c>
      <c r="BD42" s="241"/>
      <c r="BE42" s="311">
        <f t="shared" si="20"/>
        <v>0</v>
      </c>
      <c r="BF42" s="240">
        <f>_xlfn.XLOOKUP($A42,'d19'!$AD$3:$AD$87,'d19'!$AE$3:$AE$87)</f>
        <v>0</v>
      </c>
      <c r="BG42" s="241"/>
      <c r="BH42" s="311">
        <f t="shared" si="21"/>
        <v>0</v>
      </c>
      <c r="BI42" s="240">
        <f>_xlfn.XLOOKUP($A42,'d20'!$AD$3:$AD$87,'d20'!$AE$3:$AE$87)</f>
        <v>0</v>
      </c>
      <c r="BJ42" s="241"/>
      <c r="BK42" s="311">
        <f t="shared" si="22"/>
        <v>0</v>
      </c>
      <c r="BL42" s="240">
        <f>_xlfn.XLOOKUP($A42,'d21'!$AD$3:$AD$87,'d21'!$AE$3:$AE$87)</f>
        <v>0</v>
      </c>
      <c r="BM42" s="241"/>
      <c r="BN42" s="311">
        <f t="shared" si="23"/>
        <v>0</v>
      </c>
      <c r="BO42" s="240">
        <f>_xlfn.XLOOKUP($A42,'d22'!$AD$3:$AD$87,'d22'!$AE$3:$AE$87)</f>
        <v>0</v>
      </c>
      <c r="BP42" s="241"/>
      <c r="BQ42" s="311">
        <f t="shared" si="24"/>
        <v>0</v>
      </c>
      <c r="BR42" s="240">
        <f>_xlfn.XLOOKUP($A42,'d23'!$AD$3:$AD$87,'d23'!$AE$3:$AE$87)</f>
        <v>0</v>
      </c>
      <c r="BS42" s="241"/>
      <c r="BT42" s="311">
        <f t="shared" si="25"/>
        <v>0</v>
      </c>
      <c r="BU42" s="240">
        <f>_xlfn.XLOOKUP($A42,'d24'!$AD$3:$AD$87,'d24'!$AE$3:$AE$87)</f>
        <v>0</v>
      </c>
      <c r="BV42" s="241"/>
      <c r="BW42" s="311">
        <f t="shared" si="26"/>
        <v>0</v>
      </c>
      <c r="BX42" s="240">
        <f>_xlfn.XLOOKUP($A42,'d25'!$AD$3:$AD$87,'d25'!$AE$3:$AE$87)</f>
        <v>0</v>
      </c>
      <c r="BY42" s="241"/>
      <c r="BZ42" s="311">
        <f t="shared" si="27"/>
        <v>0</v>
      </c>
      <c r="CA42" s="240">
        <f>_xlfn.XLOOKUP($A42,'d26'!$AD$3:$AD$87,'d26'!$AE$3:$AE$87)</f>
        <v>0</v>
      </c>
      <c r="CB42" s="241"/>
      <c r="CC42" s="311">
        <f t="shared" si="28"/>
        <v>0</v>
      </c>
      <c r="CD42" s="240">
        <f>_xlfn.XLOOKUP($A42,'d27'!$AD$3:$AD$87,'d27'!$AE$3:$AE$87)</f>
        <v>0</v>
      </c>
      <c r="CE42" s="241"/>
      <c r="CF42" s="311">
        <f t="shared" si="29"/>
        <v>0</v>
      </c>
      <c r="CG42" s="240">
        <f>_xlfn.XLOOKUP($A42,'d28'!$AD$3:$AD$87,'d28'!$AE$3:$AE$87)</f>
        <v>0</v>
      </c>
      <c r="CH42" s="241"/>
      <c r="CI42" s="311">
        <f t="shared" si="30"/>
        <v>0</v>
      </c>
      <c r="CJ42" s="240">
        <f>_xlfn.XLOOKUP($A42,'d29'!$AD$3:$AD$87,'d29'!$AE$3:$AE$87)</f>
        <v>0</v>
      </c>
      <c r="CK42" s="241"/>
      <c r="CL42" s="311">
        <f t="shared" si="31"/>
        <v>0</v>
      </c>
      <c r="CM42" s="240">
        <f>_xlfn.XLOOKUP($A42,'d30'!$AD$3:$AD$87,'d30'!$AE$3:$AE$87)</f>
        <v>0</v>
      </c>
      <c r="CN42" s="241"/>
      <c r="CO42" s="311">
        <f t="shared" si="32"/>
        <v>0</v>
      </c>
      <c r="CP42" s="240">
        <f>_xlfn.XLOOKUP($A42,'d31'!$AD$3:$AD$87,'d31'!$AE$3:$AE$87)</f>
        <v>0</v>
      </c>
      <c r="CQ42" s="241"/>
      <c r="CR42" s="311">
        <f t="shared" si="33"/>
        <v>0</v>
      </c>
      <c r="CT42" s="242">
        <f t="shared" si="34"/>
        <v>0</v>
      </c>
      <c r="CU42" s="242">
        <f t="shared" si="0"/>
        <v>0</v>
      </c>
      <c r="CV42" s="243">
        <f t="shared" si="1"/>
        <v>0</v>
      </c>
      <c r="CW42" s="239">
        <f t="shared" si="35"/>
        <v>0</v>
      </c>
      <c r="CX42" s="239">
        <f t="shared" si="35"/>
        <v>0</v>
      </c>
    </row>
    <row r="43" spans="1:102" s="295" customFormat="1" x14ac:dyDescent="0.25">
      <c r="A43" s="290" t="s">
        <v>38</v>
      </c>
      <c r="B43" s="291" t="s">
        <v>206</v>
      </c>
      <c r="C43" s="292"/>
      <c r="D43" s="293">
        <f>_xlfn.XLOOKUP($A43,'d1'!$AD$3:$AD$87,'d1'!$AE$3:$AE$87)</f>
        <v>0</v>
      </c>
      <c r="E43" s="294"/>
      <c r="F43" s="311">
        <f t="shared" si="3"/>
        <v>0</v>
      </c>
      <c r="G43" s="293">
        <f>_xlfn.XLOOKUP($A43,'d2'!$AD$3:$AD$87,'d2'!$AE$3:$AE$87)</f>
        <v>0</v>
      </c>
      <c r="H43" s="294"/>
      <c r="I43" s="311">
        <f t="shared" si="4"/>
        <v>0</v>
      </c>
      <c r="J43" s="293">
        <f>_xlfn.XLOOKUP($A43,'d3'!$AD$3:$AD$87,'d3'!$AE$3:$AE$87)</f>
        <v>0</v>
      </c>
      <c r="K43" s="294"/>
      <c r="L43" s="311">
        <f t="shared" si="5"/>
        <v>0</v>
      </c>
      <c r="M43" s="293">
        <f>_xlfn.XLOOKUP($A43,'d4'!$AD$3:$AD$87,'d4'!$AE$3:$AE$87)</f>
        <v>0</v>
      </c>
      <c r="N43" s="294"/>
      <c r="O43" s="311">
        <f t="shared" si="6"/>
        <v>0</v>
      </c>
      <c r="P43" s="293">
        <f>_xlfn.XLOOKUP($A43,'d5'!$AD$3:$AD$87,'d5'!$AE$3:$AE$87)</f>
        <v>0</v>
      </c>
      <c r="Q43" s="294"/>
      <c r="R43" s="311">
        <f t="shared" si="7"/>
        <v>0</v>
      </c>
      <c r="S43" s="293">
        <f>_xlfn.XLOOKUP($A43,'d6'!$AD$3:$AD$87,'d6'!$AE$3:$AE$87)</f>
        <v>0</v>
      </c>
      <c r="T43" s="294"/>
      <c r="U43" s="311">
        <f t="shared" si="8"/>
        <v>0</v>
      </c>
      <c r="V43" s="293">
        <f>_xlfn.XLOOKUP($A43,'d7'!$AD$3:$AD$87,'d7'!$AE$3:$AE$87)</f>
        <v>0</v>
      </c>
      <c r="W43" s="294"/>
      <c r="X43" s="311">
        <f t="shared" si="9"/>
        <v>0</v>
      </c>
      <c r="Y43" s="293">
        <f>_xlfn.XLOOKUP($A43,'d8'!$AD$3:$AD$87,'d8'!$AE$3:$AE$87)</f>
        <v>0</v>
      </c>
      <c r="Z43" s="294"/>
      <c r="AA43" s="311">
        <f t="shared" si="10"/>
        <v>0</v>
      </c>
      <c r="AB43" s="293">
        <f>_xlfn.XLOOKUP($A43,'d9'!$AD$3:$AD$87,'d9'!$AE$3:$AE$87)</f>
        <v>0</v>
      </c>
      <c r="AC43" s="294"/>
      <c r="AD43" s="311">
        <f t="shared" si="11"/>
        <v>0</v>
      </c>
      <c r="AE43" s="293">
        <f>_xlfn.XLOOKUP($A43,'d10'!$AD$3:$AD$87,'d10'!$AE$3:$AE$87)</f>
        <v>0</v>
      </c>
      <c r="AF43" s="294"/>
      <c r="AG43" s="311">
        <f t="shared" si="12"/>
        <v>0</v>
      </c>
      <c r="AH43" s="293">
        <f>_xlfn.XLOOKUP($A43,'d11'!$AD$3:$AD$87,'d11'!$AE$3:$AE$87)</f>
        <v>0</v>
      </c>
      <c r="AI43" s="294"/>
      <c r="AJ43" s="311">
        <f t="shared" si="13"/>
        <v>0</v>
      </c>
      <c r="AK43" s="293">
        <f>_xlfn.XLOOKUP($A43,'d12'!$AD$3:$AD$87,'d12'!$AE$3:$AE$87)</f>
        <v>0</v>
      </c>
      <c r="AL43" s="294"/>
      <c r="AM43" s="311">
        <f t="shared" si="14"/>
        <v>0</v>
      </c>
      <c r="AN43" s="293">
        <f>_xlfn.XLOOKUP($A43,'d13'!$AD$3:$AD$87,'d13'!$AE$3:$AE$87)</f>
        <v>0</v>
      </c>
      <c r="AO43" s="294"/>
      <c r="AP43" s="311">
        <f t="shared" si="15"/>
        <v>0</v>
      </c>
      <c r="AQ43" s="293">
        <f>_xlfn.XLOOKUP($A43,'d14'!$AD$3:$AD$87,'d14'!$AE$3:$AE$87)</f>
        <v>0</v>
      </c>
      <c r="AR43" s="294"/>
      <c r="AS43" s="311">
        <f t="shared" si="16"/>
        <v>0</v>
      </c>
      <c r="AT43" s="293">
        <f>_xlfn.XLOOKUP($A43,'d15'!$AD$3:$AD$87,'d15'!$AE$3:$AE$87)</f>
        <v>0</v>
      </c>
      <c r="AU43" s="294"/>
      <c r="AV43" s="311">
        <f t="shared" si="17"/>
        <v>0</v>
      </c>
      <c r="AW43" s="293">
        <f>_xlfn.XLOOKUP($A43,'d16'!$AD$3:$AD$87,'d16'!$AE$3:$AE$87)</f>
        <v>0</v>
      </c>
      <c r="AX43" s="294"/>
      <c r="AY43" s="311">
        <f t="shared" si="18"/>
        <v>0</v>
      </c>
      <c r="AZ43" s="293">
        <f>_xlfn.XLOOKUP($A43,'d17'!$AD$3:$AD$87,'d17'!$AE$3:$AE$87)</f>
        <v>0</v>
      </c>
      <c r="BA43" s="294"/>
      <c r="BB43" s="311">
        <f t="shared" si="19"/>
        <v>0</v>
      </c>
      <c r="BC43" s="293">
        <f>_xlfn.XLOOKUP($A43,'d18'!$AD$3:$AD$87,'d18'!$AE$3:$AE$87)</f>
        <v>0</v>
      </c>
      <c r="BD43" s="294"/>
      <c r="BE43" s="311">
        <f t="shared" si="20"/>
        <v>0</v>
      </c>
      <c r="BF43" s="293">
        <f>_xlfn.XLOOKUP($A43,'d19'!$AD$3:$AD$87,'d19'!$AE$3:$AE$87)</f>
        <v>0</v>
      </c>
      <c r="BG43" s="294"/>
      <c r="BH43" s="311">
        <f t="shared" si="21"/>
        <v>0</v>
      </c>
      <c r="BI43" s="293">
        <f>_xlfn.XLOOKUP($A43,'d20'!$AD$3:$AD$87,'d20'!$AE$3:$AE$87)</f>
        <v>0</v>
      </c>
      <c r="BJ43" s="294"/>
      <c r="BK43" s="311">
        <f t="shared" si="22"/>
        <v>0</v>
      </c>
      <c r="BL43" s="293">
        <f>_xlfn.XLOOKUP($A43,'d21'!$AD$3:$AD$87,'d21'!$AE$3:$AE$87)</f>
        <v>0</v>
      </c>
      <c r="BM43" s="294"/>
      <c r="BN43" s="311">
        <f t="shared" si="23"/>
        <v>0</v>
      </c>
      <c r="BO43" s="293">
        <f>_xlfn.XLOOKUP($A43,'d22'!$AD$3:$AD$87,'d22'!$AE$3:$AE$87)</f>
        <v>0</v>
      </c>
      <c r="BP43" s="294"/>
      <c r="BQ43" s="311">
        <f t="shared" si="24"/>
        <v>0</v>
      </c>
      <c r="BR43" s="293">
        <f>_xlfn.XLOOKUP($A43,'d23'!$AD$3:$AD$87,'d23'!$AE$3:$AE$87)</f>
        <v>0</v>
      </c>
      <c r="BS43" s="294"/>
      <c r="BT43" s="311">
        <f t="shared" si="25"/>
        <v>0</v>
      </c>
      <c r="BU43" s="293">
        <f>_xlfn.XLOOKUP($A43,'d24'!$AD$3:$AD$87,'d24'!$AE$3:$AE$87)</f>
        <v>0</v>
      </c>
      <c r="BV43" s="294"/>
      <c r="BW43" s="311">
        <f t="shared" si="26"/>
        <v>0</v>
      </c>
      <c r="BX43" s="293">
        <f>_xlfn.XLOOKUP($A43,'d25'!$AD$3:$AD$87,'d25'!$AE$3:$AE$87)</f>
        <v>0</v>
      </c>
      <c r="BY43" s="294"/>
      <c r="BZ43" s="311">
        <f t="shared" si="27"/>
        <v>0</v>
      </c>
      <c r="CA43" s="293">
        <f>_xlfn.XLOOKUP($A43,'d26'!$AD$3:$AD$87,'d26'!$AE$3:$AE$87)</f>
        <v>0</v>
      </c>
      <c r="CB43" s="294"/>
      <c r="CC43" s="311">
        <f t="shared" si="28"/>
        <v>0</v>
      </c>
      <c r="CD43" s="293">
        <f>_xlfn.XLOOKUP($A43,'d27'!$AD$3:$AD$87,'d27'!$AE$3:$AE$87)</f>
        <v>0</v>
      </c>
      <c r="CE43" s="294"/>
      <c r="CF43" s="311">
        <f t="shared" si="29"/>
        <v>0</v>
      </c>
      <c r="CG43" s="293">
        <f>_xlfn.XLOOKUP($A43,'d28'!$AD$3:$AD$87,'d28'!$AE$3:$AE$87)</f>
        <v>0</v>
      </c>
      <c r="CH43" s="294"/>
      <c r="CI43" s="311">
        <f t="shared" si="30"/>
        <v>0</v>
      </c>
      <c r="CJ43" s="293">
        <f>_xlfn.XLOOKUP($A43,'d29'!$AD$3:$AD$87,'d29'!$AE$3:$AE$87)</f>
        <v>0</v>
      </c>
      <c r="CK43" s="294"/>
      <c r="CL43" s="311">
        <f t="shared" si="31"/>
        <v>0</v>
      </c>
      <c r="CM43" s="293">
        <f>_xlfn.XLOOKUP($A43,'d30'!$AD$3:$AD$87,'d30'!$AE$3:$AE$87)</f>
        <v>0</v>
      </c>
      <c r="CN43" s="294"/>
      <c r="CO43" s="311">
        <f t="shared" si="32"/>
        <v>0</v>
      </c>
      <c r="CP43" s="293">
        <f>_xlfn.XLOOKUP($A43,'d31'!$AD$3:$AD$87,'d31'!$AE$3:$AE$87)</f>
        <v>0</v>
      </c>
      <c r="CQ43" s="294"/>
      <c r="CR43" s="311">
        <f t="shared" si="33"/>
        <v>0</v>
      </c>
      <c r="CT43" s="295">
        <f t="shared" si="34"/>
        <v>0</v>
      </c>
      <c r="CU43" s="295">
        <f t="shared" si="0"/>
        <v>0</v>
      </c>
      <c r="CV43" s="296">
        <f t="shared" si="1"/>
        <v>0</v>
      </c>
      <c r="CW43" s="295">
        <f t="shared" si="35"/>
        <v>0</v>
      </c>
      <c r="CX43" s="295">
        <f t="shared" si="35"/>
        <v>0</v>
      </c>
    </row>
    <row r="44" spans="1:102" x14ac:dyDescent="0.25">
      <c r="A44" s="128" t="s">
        <v>39</v>
      </c>
      <c r="B44" s="131" t="s">
        <v>206</v>
      </c>
      <c r="D44" s="240">
        <f>_xlfn.XLOOKUP($A44,'d1'!$AD$3:$AD$87,'d1'!$AE$3:$AE$87)</f>
        <v>0</v>
      </c>
      <c r="E44" s="241"/>
      <c r="F44" s="311">
        <f t="shared" si="3"/>
        <v>0</v>
      </c>
      <c r="G44" s="240">
        <f>_xlfn.XLOOKUP($A44,'d2'!$AD$3:$AD$87,'d2'!$AE$3:$AE$87)</f>
        <v>0</v>
      </c>
      <c r="H44" s="241"/>
      <c r="I44" s="311">
        <f t="shared" si="4"/>
        <v>0</v>
      </c>
      <c r="J44" s="240">
        <f>_xlfn.XLOOKUP($A44,'d3'!$AD$3:$AD$87,'d3'!$AE$3:$AE$87)</f>
        <v>0</v>
      </c>
      <c r="K44" s="241"/>
      <c r="L44" s="311">
        <f t="shared" si="5"/>
        <v>0</v>
      </c>
      <c r="M44" s="240">
        <f>_xlfn.XLOOKUP($A44,'d4'!$AD$3:$AD$87,'d4'!$AE$3:$AE$87)</f>
        <v>0</v>
      </c>
      <c r="N44" s="241"/>
      <c r="O44" s="311">
        <f t="shared" si="6"/>
        <v>0</v>
      </c>
      <c r="P44" s="240">
        <f>_xlfn.XLOOKUP($A44,'d5'!$AD$3:$AD$87,'d5'!$AE$3:$AE$87)</f>
        <v>0</v>
      </c>
      <c r="Q44" s="241"/>
      <c r="R44" s="311">
        <f t="shared" si="7"/>
        <v>0</v>
      </c>
      <c r="S44" s="240">
        <f>_xlfn.XLOOKUP($A44,'d6'!$AD$3:$AD$87,'d6'!$AE$3:$AE$87)</f>
        <v>0</v>
      </c>
      <c r="T44" s="241"/>
      <c r="U44" s="311">
        <f t="shared" si="8"/>
        <v>0</v>
      </c>
      <c r="V44" s="240">
        <f>_xlfn.XLOOKUP($A44,'d7'!$AD$3:$AD$87,'d7'!$AE$3:$AE$87)</f>
        <v>0</v>
      </c>
      <c r="W44" s="241"/>
      <c r="X44" s="311">
        <f t="shared" si="9"/>
        <v>0</v>
      </c>
      <c r="Y44" s="240">
        <f>_xlfn.XLOOKUP($A44,'d8'!$AD$3:$AD$87,'d8'!$AE$3:$AE$87)</f>
        <v>0</v>
      </c>
      <c r="Z44" s="241"/>
      <c r="AA44" s="311">
        <f t="shared" si="10"/>
        <v>0</v>
      </c>
      <c r="AB44" s="240">
        <f>_xlfn.XLOOKUP($A44,'d9'!$AD$3:$AD$87,'d9'!$AE$3:$AE$87)</f>
        <v>0</v>
      </c>
      <c r="AC44" s="241"/>
      <c r="AD44" s="311">
        <f t="shared" si="11"/>
        <v>0</v>
      </c>
      <c r="AE44" s="240">
        <f>_xlfn.XLOOKUP($A44,'d10'!$AD$3:$AD$87,'d10'!$AE$3:$AE$87)</f>
        <v>0</v>
      </c>
      <c r="AF44" s="241"/>
      <c r="AG44" s="311">
        <f t="shared" si="12"/>
        <v>0</v>
      </c>
      <c r="AH44" s="240">
        <f>_xlfn.XLOOKUP($A44,'d11'!$AD$3:$AD$87,'d11'!$AE$3:$AE$87)</f>
        <v>0</v>
      </c>
      <c r="AI44" s="241"/>
      <c r="AJ44" s="311">
        <f t="shared" si="13"/>
        <v>0</v>
      </c>
      <c r="AK44" s="240">
        <f>_xlfn.XLOOKUP($A44,'d12'!$AD$3:$AD$87,'d12'!$AE$3:$AE$87)</f>
        <v>0</v>
      </c>
      <c r="AL44" s="241"/>
      <c r="AM44" s="311">
        <f t="shared" si="14"/>
        <v>0</v>
      </c>
      <c r="AN44" s="240">
        <f>_xlfn.XLOOKUP($A44,'d13'!$AD$3:$AD$87,'d13'!$AE$3:$AE$87)</f>
        <v>0</v>
      </c>
      <c r="AO44" s="241"/>
      <c r="AP44" s="311">
        <f t="shared" si="15"/>
        <v>0</v>
      </c>
      <c r="AQ44" s="240">
        <f>_xlfn.XLOOKUP($A44,'d14'!$AD$3:$AD$87,'d14'!$AE$3:$AE$87)</f>
        <v>0</v>
      </c>
      <c r="AR44" s="241"/>
      <c r="AS44" s="311">
        <f t="shared" si="16"/>
        <v>0</v>
      </c>
      <c r="AT44" s="240">
        <f>_xlfn.XLOOKUP($A44,'d15'!$AD$3:$AD$87,'d15'!$AE$3:$AE$87)</f>
        <v>0</v>
      </c>
      <c r="AU44" s="241"/>
      <c r="AV44" s="311">
        <f t="shared" si="17"/>
        <v>0</v>
      </c>
      <c r="AW44" s="240">
        <f>_xlfn.XLOOKUP($A44,'d16'!$AD$3:$AD$87,'d16'!$AE$3:$AE$87)</f>
        <v>0</v>
      </c>
      <c r="AX44" s="241"/>
      <c r="AY44" s="311">
        <f t="shared" si="18"/>
        <v>0</v>
      </c>
      <c r="AZ44" s="240">
        <f>_xlfn.XLOOKUP($A44,'d17'!$AD$3:$AD$87,'d17'!$AE$3:$AE$87)</f>
        <v>0</v>
      </c>
      <c r="BA44" s="241"/>
      <c r="BB44" s="311">
        <f t="shared" si="19"/>
        <v>0</v>
      </c>
      <c r="BC44" s="240">
        <f>_xlfn.XLOOKUP($A44,'d18'!$AD$3:$AD$87,'d18'!$AE$3:$AE$87)</f>
        <v>0</v>
      </c>
      <c r="BD44" s="241"/>
      <c r="BE44" s="311">
        <f t="shared" si="20"/>
        <v>0</v>
      </c>
      <c r="BF44" s="240">
        <f>_xlfn.XLOOKUP($A44,'d19'!$AD$3:$AD$87,'d19'!$AE$3:$AE$87)</f>
        <v>0</v>
      </c>
      <c r="BG44" s="241"/>
      <c r="BH44" s="311">
        <f t="shared" si="21"/>
        <v>0</v>
      </c>
      <c r="BI44" s="240">
        <f>_xlfn.XLOOKUP($A44,'d20'!$AD$3:$AD$87,'d20'!$AE$3:$AE$87)</f>
        <v>0</v>
      </c>
      <c r="BJ44" s="241"/>
      <c r="BK44" s="311">
        <f t="shared" si="22"/>
        <v>0</v>
      </c>
      <c r="BL44" s="240">
        <f>_xlfn.XLOOKUP($A44,'d21'!$AD$3:$AD$87,'d21'!$AE$3:$AE$87)</f>
        <v>0</v>
      </c>
      <c r="BM44" s="241"/>
      <c r="BN44" s="311">
        <f t="shared" si="23"/>
        <v>0</v>
      </c>
      <c r="BO44" s="240">
        <f>_xlfn.XLOOKUP($A44,'d22'!$AD$3:$AD$87,'d22'!$AE$3:$AE$87)</f>
        <v>0</v>
      </c>
      <c r="BP44" s="241"/>
      <c r="BQ44" s="311">
        <f t="shared" si="24"/>
        <v>0</v>
      </c>
      <c r="BR44" s="240">
        <f>_xlfn.XLOOKUP($A44,'d23'!$AD$3:$AD$87,'d23'!$AE$3:$AE$87)</f>
        <v>0</v>
      </c>
      <c r="BS44" s="241"/>
      <c r="BT44" s="311">
        <f t="shared" si="25"/>
        <v>0</v>
      </c>
      <c r="BU44" s="240">
        <f>_xlfn.XLOOKUP($A44,'d24'!$AD$3:$AD$87,'d24'!$AE$3:$AE$87)</f>
        <v>0</v>
      </c>
      <c r="BV44" s="241"/>
      <c r="BW44" s="311">
        <f t="shared" si="26"/>
        <v>0</v>
      </c>
      <c r="BX44" s="240">
        <f>_xlfn.XLOOKUP($A44,'d25'!$AD$3:$AD$87,'d25'!$AE$3:$AE$87)</f>
        <v>0</v>
      </c>
      <c r="BY44" s="241"/>
      <c r="BZ44" s="311">
        <f t="shared" si="27"/>
        <v>0</v>
      </c>
      <c r="CA44" s="240">
        <f>_xlfn.XLOOKUP($A44,'d26'!$AD$3:$AD$87,'d26'!$AE$3:$AE$87)</f>
        <v>0</v>
      </c>
      <c r="CB44" s="241"/>
      <c r="CC44" s="311">
        <f t="shared" si="28"/>
        <v>0</v>
      </c>
      <c r="CD44" s="240">
        <f>_xlfn.XLOOKUP($A44,'d27'!$AD$3:$AD$87,'d27'!$AE$3:$AE$87)</f>
        <v>0</v>
      </c>
      <c r="CE44" s="241"/>
      <c r="CF44" s="311">
        <f t="shared" si="29"/>
        <v>0</v>
      </c>
      <c r="CG44" s="240">
        <f>_xlfn.XLOOKUP($A44,'d28'!$AD$3:$AD$87,'d28'!$AE$3:$AE$87)</f>
        <v>0</v>
      </c>
      <c r="CH44" s="241"/>
      <c r="CI44" s="311">
        <f t="shared" si="30"/>
        <v>0</v>
      </c>
      <c r="CJ44" s="240">
        <f>_xlfn.XLOOKUP($A44,'d29'!$AD$3:$AD$87,'d29'!$AE$3:$AE$87)</f>
        <v>0</v>
      </c>
      <c r="CK44" s="241"/>
      <c r="CL44" s="311">
        <f t="shared" si="31"/>
        <v>0</v>
      </c>
      <c r="CM44" s="240">
        <f>_xlfn.XLOOKUP($A44,'d30'!$AD$3:$AD$87,'d30'!$AE$3:$AE$87)</f>
        <v>0</v>
      </c>
      <c r="CN44" s="241"/>
      <c r="CO44" s="311">
        <f t="shared" si="32"/>
        <v>0</v>
      </c>
      <c r="CP44" s="240">
        <f>_xlfn.XLOOKUP($A44,'d31'!$AD$3:$AD$87,'d31'!$AE$3:$AE$87)</f>
        <v>0</v>
      </c>
      <c r="CQ44" s="241"/>
      <c r="CR44" s="311">
        <f t="shared" si="33"/>
        <v>0</v>
      </c>
      <c r="CT44" s="242">
        <f t="shared" si="34"/>
        <v>0</v>
      </c>
      <c r="CU44" s="242">
        <f t="shared" si="0"/>
        <v>0</v>
      </c>
      <c r="CV44" s="243">
        <f t="shared" si="1"/>
        <v>0</v>
      </c>
      <c r="CW44" s="239">
        <f t="shared" si="35"/>
        <v>0</v>
      </c>
      <c r="CX44" s="239">
        <f t="shared" si="35"/>
        <v>0</v>
      </c>
    </row>
    <row r="45" spans="1:102" x14ac:dyDescent="0.25">
      <c r="A45" s="128" t="s">
        <v>40</v>
      </c>
      <c r="B45" s="131" t="s">
        <v>206</v>
      </c>
      <c r="D45" s="240">
        <f>_xlfn.XLOOKUP($A45,'d1'!$AD$3:$AD$87,'d1'!$AE$3:$AE$87)</f>
        <v>0</v>
      </c>
      <c r="E45" s="241"/>
      <c r="F45" s="311">
        <f t="shared" si="3"/>
        <v>0</v>
      </c>
      <c r="G45" s="240">
        <f>_xlfn.XLOOKUP($A45,'d2'!$AD$3:$AD$87,'d2'!$AE$3:$AE$87)</f>
        <v>0</v>
      </c>
      <c r="H45" s="241"/>
      <c r="I45" s="311">
        <f t="shared" si="4"/>
        <v>0</v>
      </c>
      <c r="J45" s="240">
        <f>_xlfn.XLOOKUP($A45,'d3'!$AD$3:$AD$87,'d3'!$AE$3:$AE$87)</f>
        <v>0</v>
      </c>
      <c r="K45" s="241"/>
      <c r="L45" s="311">
        <f t="shared" si="5"/>
        <v>0</v>
      </c>
      <c r="M45" s="240">
        <f>_xlfn.XLOOKUP($A45,'d4'!$AD$3:$AD$87,'d4'!$AE$3:$AE$87)</f>
        <v>0</v>
      </c>
      <c r="N45" s="241"/>
      <c r="O45" s="311">
        <f t="shared" si="6"/>
        <v>0</v>
      </c>
      <c r="P45" s="240">
        <f>_xlfn.XLOOKUP($A45,'d5'!$AD$3:$AD$87,'d5'!$AE$3:$AE$87)</f>
        <v>0</v>
      </c>
      <c r="Q45" s="241"/>
      <c r="R45" s="311">
        <f t="shared" si="7"/>
        <v>0</v>
      </c>
      <c r="S45" s="240">
        <f>_xlfn.XLOOKUP($A45,'d6'!$AD$3:$AD$87,'d6'!$AE$3:$AE$87)</f>
        <v>0</v>
      </c>
      <c r="T45" s="241"/>
      <c r="U45" s="311">
        <f t="shared" si="8"/>
        <v>0</v>
      </c>
      <c r="V45" s="240">
        <f>_xlfn.XLOOKUP($A45,'d7'!$AD$3:$AD$87,'d7'!$AE$3:$AE$87)</f>
        <v>0</v>
      </c>
      <c r="W45" s="241"/>
      <c r="X45" s="311">
        <f t="shared" si="9"/>
        <v>0</v>
      </c>
      <c r="Y45" s="240">
        <f>_xlfn.XLOOKUP($A45,'d8'!$AD$3:$AD$87,'d8'!$AE$3:$AE$87)</f>
        <v>0</v>
      </c>
      <c r="Z45" s="241"/>
      <c r="AA45" s="311">
        <f t="shared" si="10"/>
        <v>0</v>
      </c>
      <c r="AB45" s="240">
        <f>_xlfn.XLOOKUP($A45,'d9'!$AD$3:$AD$87,'d9'!$AE$3:$AE$87)</f>
        <v>0</v>
      </c>
      <c r="AC45" s="241"/>
      <c r="AD45" s="311">
        <f t="shared" si="11"/>
        <v>0</v>
      </c>
      <c r="AE45" s="240">
        <f>_xlfn.XLOOKUP($A45,'d10'!$AD$3:$AD$87,'d10'!$AE$3:$AE$87)</f>
        <v>0</v>
      </c>
      <c r="AF45" s="241"/>
      <c r="AG45" s="311">
        <f t="shared" si="12"/>
        <v>0</v>
      </c>
      <c r="AH45" s="240">
        <f>_xlfn.XLOOKUP($A45,'d11'!$AD$3:$AD$87,'d11'!$AE$3:$AE$87)</f>
        <v>0</v>
      </c>
      <c r="AI45" s="241"/>
      <c r="AJ45" s="311">
        <f t="shared" si="13"/>
        <v>0</v>
      </c>
      <c r="AK45" s="240">
        <f>_xlfn.XLOOKUP($A45,'d12'!$AD$3:$AD$87,'d12'!$AE$3:$AE$87)</f>
        <v>0</v>
      </c>
      <c r="AL45" s="241"/>
      <c r="AM45" s="311">
        <f t="shared" si="14"/>
        <v>0</v>
      </c>
      <c r="AN45" s="240">
        <f>_xlfn.XLOOKUP($A45,'d13'!$AD$3:$AD$87,'d13'!$AE$3:$AE$87)</f>
        <v>0</v>
      </c>
      <c r="AO45" s="241"/>
      <c r="AP45" s="311">
        <f t="shared" si="15"/>
        <v>0</v>
      </c>
      <c r="AQ45" s="240">
        <f>_xlfn.XLOOKUP($A45,'d14'!$AD$3:$AD$87,'d14'!$AE$3:$AE$87)</f>
        <v>0</v>
      </c>
      <c r="AR45" s="241"/>
      <c r="AS45" s="311">
        <f t="shared" si="16"/>
        <v>0</v>
      </c>
      <c r="AT45" s="240">
        <f>_xlfn.XLOOKUP($A45,'d15'!$AD$3:$AD$87,'d15'!$AE$3:$AE$87)</f>
        <v>0</v>
      </c>
      <c r="AU45" s="241"/>
      <c r="AV45" s="311">
        <f t="shared" si="17"/>
        <v>0</v>
      </c>
      <c r="AW45" s="240">
        <f>_xlfn.XLOOKUP($A45,'d16'!$AD$3:$AD$87,'d16'!$AE$3:$AE$87)</f>
        <v>0</v>
      </c>
      <c r="AX45" s="241"/>
      <c r="AY45" s="311">
        <f t="shared" si="18"/>
        <v>0</v>
      </c>
      <c r="AZ45" s="240">
        <f>_xlfn.XLOOKUP($A45,'d17'!$AD$3:$AD$87,'d17'!$AE$3:$AE$87)</f>
        <v>0</v>
      </c>
      <c r="BA45" s="241"/>
      <c r="BB45" s="311">
        <f t="shared" si="19"/>
        <v>0</v>
      </c>
      <c r="BC45" s="240">
        <f>_xlfn.XLOOKUP($A45,'d18'!$AD$3:$AD$87,'d18'!$AE$3:$AE$87)</f>
        <v>0</v>
      </c>
      <c r="BD45" s="241"/>
      <c r="BE45" s="311">
        <f t="shared" si="20"/>
        <v>0</v>
      </c>
      <c r="BF45" s="240">
        <f>_xlfn.XLOOKUP($A45,'d19'!$AD$3:$AD$87,'d19'!$AE$3:$AE$87)</f>
        <v>0</v>
      </c>
      <c r="BG45" s="241"/>
      <c r="BH45" s="311">
        <f t="shared" si="21"/>
        <v>0</v>
      </c>
      <c r="BI45" s="240">
        <f>_xlfn.XLOOKUP($A45,'d20'!$AD$3:$AD$87,'d20'!$AE$3:$AE$87)</f>
        <v>0</v>
      </c>
      <c r="BJ45" s="241"/>
      <c r="BK45" s="311">
        <f t="shared" si="22"/>
        <v>0</v>
      </c>
      <c r="BL45" s="240">
        <f>_xlfn.XLOOKUP($A45,'d21'!$AD$3:$AD$87,'d21'!$AE$3:$AE$87)</f>
        <v>0</v>
      </c>
      <c r="BM45" s="241"/>
      <c r="BN45" s="311">
        <f t="shared" si="23"/>
        <v>0</v>
      </c>
      <c r="BO45" s="240">
        <f>_xlfn.XLOOKUP($A45,'d22'!$AD$3:$AD$87,'d22'!$AE$3:$AE$87)</f>
        <v>0</v>
      </c>
      <c r="BP45" s="241"/>
      <c r="BQ45" s="311">
        <f t="shared" si="24"/>
        <v>0</v>
      </c>
      <c r="BR45" s="240">
        <f>_xlfn.XLOOKUP($A45,'d23'!$AD$3:$AD$87,'d23'!$AE$3:$AE$87)</f>
        <v>0</v>
      </c>
      <c r="BS45" s="241"/>
      <c r="BT45" s="311">
        <f t="shared" si="25"/>
        <v>0</v>
      </c>
      <c r="BU45" s="240">
        <f>_xlfn.XLOOKUP($A45,'d24'!$AD$3:$AD$87,'d24'!$AE$3:$AE$87)</f>
        <v>0</v>
      </c>
      <c r="BV45" s="241"/>
      <c r="BW45" s="311">
        <f t="shared" si="26"/>
        <v>0</v>
      </c>
      <c r="BX45" s="240">
        <f>_xlfn.XLOOKUP($A45,'d25'!$AD$3:$AD$87,'d25'!$AE$3:$AE$87)</f>
        <v>0</v>
      </c>
      <c r="BY45" s="241"/>
      <c r="BZ45" s="311">
        <f t="shared" si="27"/>
        <v>0</v>
      </c>
      <c r="CA45" s="240">
        <f>_xlfn.XLOOKUP($A45,'d26'!$AD$3:$AD$87,'d26'!$AE$3:$AE$87)</f>
        <v>0</v>
      </c>
      <c r="CB45" s="241"/>
      <c r="CC45" s="311">
        <f t="shared" si="28"/>
        <v>0</v>
      </c>
      <c r="CD45" s="240">
        <f>_xlfn.XLOOKUP($A45,'d27'!$AD$3:$AD$87,'d27'!$AE$3:$AE$87)</f>
        <v>0</v>
      </c>
      <c r="CE45" s="241"/>
      <c r="CF45" s="311">
        <f t="shared" si="29"/>
        <v>0</v>
      </c>
      <c r="CG45" s="240">
        <f>_xlfn.XLOOKUP($A45,'d28'!$AD$3:$AD$87,'d28'!$AE$3:$AE$87)</f>
        <v>0</v>
      </c>
      <c r="CH45" s="241"/>
      <c r="CI45" s="311">
        <f t="shared" si="30"/>
        <v>0</v>
      </c>
      <c r="CJ45" s="240">
        <f>_xlfn.XLOOKUP($A45,'d29'!$AD$3:$AD$87,'d29'!$AE$3:$AE$87)</f>
        <v>0</v>
      </c>
      <c r="CK45" s="241"/>
      <c r="CL45" s="311">
        <f t="shared" si="31"/>
        <v>0</v>
      </c>
      <c r="CM45" s="240">
        <f>_xlfn.XLOOKUP($A45,'d30'!$AD$3:$AD$87,'d30'!$AE$3:$AE$87)</f>
        <v>0</v>
      </c>
      <c r="CN45" s="241"/>
      <c r="CO45" s="311">
        <f t="shared" si="32"/>
        <v>0</v>
      </c>
      <c r="CP45" s="240">
        <f>_xlfn.XLOOKUP($A45,'d31'!$AD$3:$AD$87,'d31'!$AE$3:$AE$87)</f>
        <v>0</v>
      </c>
      <c r="CQ45" s="241"/>
      <c r="CR45" s="311">
        <f t="shared" si="33"/>
        <v>0</v>
      </c>
      <c r="CT45" s="242">
        <f t="shared" si="34"/>
        <v>0</v>
      </c>
      <c r="CU45" s="242">
        <f t="shared" si="0"/>
        <v>0</v>
      </c>
      <c r="CV45" s="243">
        <f t="shared" si="1"/>
        <v>0</v>
      </c>
      <c r="CW45" s="239">
        <f t="shared" si="35"/>
        <v>0</v>
      </c>
      <c r="CX45" s="239">
        <f t="shared" si="35"/>
        <v>0</v>
      </c>
    </row>
    <row r="46" spans="1:102" x14ac:dyDescent="0.25">
      <c r="A46" s="128" t="s">
        <v>41</v>
      </c>
      <c r="B46" s="131" t="s">
        <v>206</v>
      </c>
      <c r="D46" s="240">
        <f>_xlfn.XLOOKUP($A46,'d1'!$AD$3:$AD$87,'d1'!$AE$3:$AE$87)</f>
        <v>0</v>
      </c>
      <c r="E46" s="241"/>
      <c r="F46" s="311">
        <f t="shared" si="3"/>
        <v>0</v>
      </c>
      <c r="G46" s="240">
        <f>_xlfn.XLOOKUP($A46,'d2'!$AD$3:$AD$87,'d2'!$AE$3:$AE$87)</f>
        <v>0</v>
      </c>
      <c r="H46" s="241"/>
      <c r="I46" s="311">
        <f t="shared" si="4"/>
        <v>0</v>
      </c>
      <c r="J46" s="240">
        <f>_xlfn.XLOOKUP($A46,'d3'!$AD$3:$AD$87,'d3'!$AE$3:$AE$87)</f>
        <v>0</v>
      </c>
      <c r="K46" s="241"/>
      <c r="L46" s="311">
        <f t="shared" si="5"/>
        <v>0</v>
      </c>
      <c r="M46" s="240">
        <f>_xlfn.XLOOKUP($A46,'d4'!$AD$3:$AD$87,'d4'!$AE$3:$AE$87)</f>
        <v>0</v>
      </c>
      <c r="N46" s="241"/>
      <c r="O46" s="311">
        <f t="shared" si="6"/>
        <v>0</v>
      </c>
      <c r="P46" s="240">
        <f>_xlfn.XLOOKUP($A46,'d5'!$AD$3:$AD$87,'d5'!$AE$3:$AE$87)</f>
        <v>0</v>
      </c>
      <c r="Q46" s="241"/>
      <c r="R46" s="311">
        <f t="shared" si="7"/>
        <v>0</v>
      </c>
      <c r="S46" s="240">
        <f>_xlfn.XLOOKUP($A46,'d6'!$AD$3:$AD$87,'d6'!$AE$3:$AE$87)</f>
        <v>0</v>
      </c>
      <c r="T46" s="241"/>
      <c r="U46" s="311">
        <f t="shared" si="8"/>
        <v>0</v>
      </c>
      <c r="V46" s="240">
        <f>_xlfn.XLOOKUP($A46,'d7'!$AD$3:$AD$87,'d7'!$AE$3:$AE$87)</f>
        <v>0</v>
      </c>
      <c r="W46" s="241"/>
      <c r="X46" s="311">
        <f t="shared" si="9"/>
        <v>0</v>
      </c>
      <c r="Y46" s="240">
        <f>_xlfn.XLOOKUP($A46,'d8'!$AD$3:$AD$87,'d8'!$AE$3:$AE$87)</f>
        <v>0</v>
      </c>
      <c r="Z46" s="241"/>
      <c r="AA46" s="311">
        <f t="shared" si="10"/>
        <v>0</v>
      </c>
      <c r="AB46" s="240">
        <f>_xlfn.XLOOKUP($A46,'d9'!$AD$3:$AD$87,'d9'!$AE$3:$AE$87)</f>
        <v>0</v>
      </c>
      <c r="AC46" s="241"/>
      <c r="AD46" s="311">
        <f t="shared" si="11"/>
        <v>0</v>
      </c>
      <c r="AE46" s="240">
        <f>_xlfn.XLOOKUP($A46,'d10'!$AD$3:$AD$87,'d10'!$AE$3:$AE$87)</f>
        <v>0</v>
      </c>
      <c r="AF46" s="241"/>
      <c r="AG46" s="311">
        <f t="shared" si="12"/>
        <v>0</v>
      </c>
      <c r="AH46" s="240">
        <f>_xlfn.XLOOKUP($A46,'d11'!$AD$3:$AD$87,'d11'!$AE$3:$AE$87)</f>
        <v>0</v>
      </c>
      <c r="AI46" s="241"/>
      <c r="AJ46" s="311">
        <f t="shared" si="13"/>
        <v>0</v>
      </c>
      <c r="AK46" s="240">
        <f>_xlfn.XLOOKUP($A46,'d12'!$AD$3:$AD$87,'d12'!$AE$3:$AE$87)</f>
        <v>0</v>
      </c>
      <c r="AL46" s="241"/>
      <c r="AM46" s="311">
        <f t="shared" si="14"/>
        <v>0</v>
      </c>
      <c r="AN46" s="240">
        <f>_xlfn.XLOOKUP($A46,'d13'!$AD$3:$AD$87,'d13'!$AE$3:$AE$87)</f>
        <v>0</v>
      </c>
      <c r="AO46" s="241"/>
      <c r="AP46" s="311">
        <f t="shared" si="15"/>
        <v>0</v>
      </c>
      <c r="AQ46" s="240">
        <f>_xlfn.XLOOKUP($A46,'d14'!$AD$3:$AD$87,'d14'!$AE$3:$AE$87)</f>
        <v>0</v>
      </c>
      <c r="AR46" s="241"/>
      <c r="AS46" s="311">
        <f t="shared" si="16"/>
        <v>0</v>
      </c>
      <c r="AT46" s="240">
        <f>_xlfn.XLOOKUP($A46,'d15'!$AD$3:$AD$87,'d15'!$AE$3:$AE$87)</f>
        <v>0</v>
      </c>
      <c r="AU46" s="241"/>
      <c r="AV46" s="311">
        <f t="shared" si="17"/>
        <v>0</v>
      </c>
      <c r="AW46" s="240">
        <f>_xlfn.XLOOKUP($A46,'d16'!$AD$3:$AD$87,'d16'!$AE$3:$AE$87)</f>
        <v>0</v>
      </c>
      <c r="AX46" s="241"/>
      <c r="AY46" s="311">
        <f t="shared" si="18"/>
        <v>0</v>
      </c>
      <c r="AZ46" s="240">
        <f>_xlfn.XLOOKUP($A46,'d17'!$AD$3:$AD$87,'d17'!$AE$3:$AE$87)</f>
        <v>0</v>
      </c>
      <c r="BA46" s="241"/>
      <c r="BB46" s="311">
        <f t="shared" si="19"/>
        <v>0</v>
      </c>
      <c r="BC46" s="240">
        <f>_xlfn.XLOOKUP($A46,'d18'!$AD$3:$AD$87,'d18'!$AE$3:$AE$87)</f>
        <v>0</v>
      </c>
      <c r="BD46" s="241"/>
      <c r="BE46" s="311">
        <f t="shared" si="20"/>
        <v>0</v>
      </c>
      <c r="BF46" s="240">
        <f>_xlfn.XLOOKUP($A46,'d19'!$AD$3:$AD$87,'d19'!$AE$3:$AE$87)</f>
        <v>0</v>
      </c>
      <c r="BG46" s="241"/>
      <c r="BH46" s="311">
        <f t="shared" si="21"/>
        <v>0</v>
      </c>
      <c r="BI46" s="240">
        <f>_xlfn.XLOOKUP($A46,'d20'!$AD$3:$AD$87,'d20'!$AE$3:$AE$87)</f>
        <v>0</v>
      </c>
      <c r="BJ46" s="241"/>
      <c r="BK46" s="311">
        <f t="shared" si="22"/>
        <v>0</v>
      </c>
      <c r="BL46" s="240">
        <f>_xlfn.XLOOKUP($A46,'d21'!$AD$3:$AD$87,'d21'!$AE$3:$AE$87)</f>
        <v>0</v>
      </c>
      <c r="BM46" s="241"/>
      <c r="BN46" s="311">
        <f t="shared" si="23"/>
        <v>0</v>
      </c>
      <c r="BO46" s="240">
        <f>_xlfn.XLOOKUP($A46,'d22'!$AD$3:$AD$87,'d22'!$AE$3:$AE$87)</f>
        <v>0</v>
      </c>
      <c r="BP46" s="241"/>
      <c r="BQ46" s="311">
        <f t="shared" si="24"/>
        <v>0</v>
      </c>
      <c r="BR46" s="240">
        <f>_xlfn.XLOOKUP($A46,'d23'!$AD$3:$AD$87,'d23'!$AE$3:$AE$87)</f>
        <v>0</v>
      </c>
      <c r="BS46" s="241"/>
      <c r="BT46" s="311">
        <f t="shared" si="25"/>
        <v>0</v>
      </c>
      <c r="BU46" s="240">
        <f>_xlfn.XLOOKUP($A46,'d24'!$AD$3:$AD$87,'d24'!$AE$3:$AE$87)</f>
        <v>0</v>
      </c>
      <c r="BV46" s="241"/>
      <c r="BW46" s="311">
        <f t="shared" si="26"/>
        <v>0</v>
      </c>
      <c r="BX46" s="240">
        <f>_xlfn.XLOOKUP($A46,'d25'!$AD$3:$AD$87,'d25'!$AE$3:$AE$87)</f>
        <v>0</v>
      </c>
      <c r="BY46" s="241"/>
      <c r="BZ46" s="311">
        <f t="shared" si="27"/>
        <v>0</v>
      </c>
      <c r="CA46" s="240">
        <f>_xlfn.XLOOKUP($A46,'d26'!$AD$3:$AD$87,'d26'!$AE$3:$AE$87)</f>
        <v>0</v>
      </c>
      <c r="CB46" s="241"/>
      <c r="CC46" s="311">
        <f t="shared" si="28"/>
        <v>0</v>
      </c>
      <c r="CD46" s="240">
        <f>_xlfn.XLOOKUP($A46,'d27'!$AD$3:$AD$87,'d27'!$AE$3:$AE$87)</f>
        <v>0</v>
      </c>
      <c r="CE46" s="241"/>
      <c r="CF46" s="311">
        <f t="shared" si="29"/>
        <v>0</v>
      </c>
      <c r="CG46" s="240">
        <f>_xlfn.XLOOKUP($A46,'d28'!$AD$3:$AD$87,'d28'!$AE$3:$AE$87)</f>
        <v>0</v>
      </c>
      <c r="CH46" s="241"/>
      <c r="CI46" s="311">
        <f t="shared" si="30"/>
        <v>0</v>
      </c>
      <c r="CJ46" s="240">
        <f>_xlfn.XLOOKUP($A46,'d29'!$AD$3:$AD$87,'d29'!$AE$3:$AE$87)</f>
        <v>0</v>
      </c>
      <c r="CK46" s="241"/>
      <c r="CL46" s="311">
        <f t="shared" si="31"/>
        <v>0</v>
      </c>
      <c r="CM46" s="240">
        <f>_xlfn.XLOOKUP($A46,'d30'!$AD$3:$AD$87,'d30'!$AE$3:$AE$87)</f>
        <v>0</v>
      </c>
      <c r="CN46" s="241"/>
      <c r="CO46" s="311">
        <f t="shared" si="32"/>
        <v>0</v>
      </c>
      <c r="CP46" s="240">
        <f>_xlfn.XLOOKUP($A46,'d31'!$AD$3:$AD$87,'d31'!$AE$3:$AE$87)</f>
        <v>0</v>
      </c>
      <c r="CQ46" s="241"/>
      <c r="CR46" s="311">
        <f t="shared" si="33"/>
        <v>0</v>
      </c>
      <c r="CT46" s="242">
        <f t="shared" si="34"/>
        <v>0</v>
      </c>
      <c r="CU46" s="242">
        <f t="shared" si="0"/>
        <v>0</v>
      </c>
      <c r="CV46" s="243">
        <f t="shared" si="1"/>
        <v>0</v>
      </c>
      <c r="CW46" s="239">
        <f t="shared" si="35"/>
        <v>0</v>
      </c>
      <c r="CX46" s="239">
        <f t="shared" si="35"/>
        <v>0</v>
      </c>
    </row>
    <row r="47" spans="1:102" x14ac:dyDescent="0.25">
      <c r="A47" s="128" t="s">
        <v>42</v>
      </c>
      <c r="B47" s="131" t="s">
        <v>206</v>
      </c>
      <c r="D47" s="240">
        <f>_xlfn.XLOOKUP($A47,'d1'!$AD$3:$AD$87,'d1'!$AE$3:$AE$87)</f>
        <v>0</v>
      </c>
      <c r="E47" s="241"/>
      <c r="F47" s="311">
        <f t="shared" si="3"/>
        <v>0</v>
      </c>
      <c r="G47" s="240">
        <f>_xlfn.XLOOKUP($A47,'d2'!$AD$3:$AD$87,'d2'!$AE$3:$AE$87)</f>
        <v>0</v>
      </c>
      <c r="H47" s="241"/>
      <c r="I47" s="311">
        <f t="shared" si="4"/>
        <v>0</v>
      </c>
      <c r="J47" s="240">
        <f>_xlfn.XLOOKUP($A47,'d3'!$AD$3:$AD$87,'d3'!$AE$3:$AE$87)</f>
        <v>0</v>
      </c>
      <c r="K47" s="241"/>
      <c r="L47" s="311">
        <f t="shared" si="5"/>
        <v>0</v>
      </c>
      <c r="M47" s="240">
        <f>_xlfn.XLOOKUP($A47,'d4'!$AD$3:$AD$87,'d4'!$AE$3:$AE$87)</f>
        <v>0</v>
      </c>
      <c r="N47" s="241"/>
      <c r="O47" s="311">
        <f t="shared" si="6"/>
        <v>0</v>
      </c>
      <c r="P47" s="240">
        <f>_xlfn.XLOOKUP($A47,'d5'!$AD$3:$AD$87,'d5'!$AE$3:$AE$87)</f>
        <v>0</v>
      </c>
      <c r="Q47" s="241"/>
      <c r="R47" s="311">
        <f t="shared" si="7"/>
        <v>0</v>
      </c>
      <c r="S47" s="240">
        <f>_xlfn.XLOOKUP($A47,'d6'!$AD$3:$AD$87,'d6'!$AE$3:$AE$87)</f>
        <v>0</v>
      </c>
      <c r="T47" s="241"/>
      <c r="U47" s="311">
        <f t="shared" si="8"/>
        <v>0</v>
      </c>
      <c r="V47" s="240">
        <f>_xlfn.XLOOKUP($A47,'d7'!$AD$3:$AD$87,'d7'!$AE$3:$AE$87)</f>
        <v>0</v>
      </c>
      <c r="W47" s="241"/>
      <c r="X47" s="311">
        <f t="shared" si="9"/>
        <v>0</v>
      </c>
      <c r="Y47" s="240">
        <f>_xlfn.XLOOKUP($A47,'d8'!$AD$3:$AD$87,'d8'!$AE$3:$AE$87)</f>
        <v>0</v>
      </c>
      <c r="Z47" s="241"/>
      <c r="AA47" s="311">
        <f t="shared" si="10"/>
        <v>0</v>
      </c>
      <c r="AB47" s="240">
        <f>_xlfn.XLOOKUP($A47,'d9'!$AD$3:$AD$87,'d9'!$AE$3:$AE$87)</f>
        <v>0</v>
      </c>
      <c r="AC47" s="241"/>
      <c r="AD47" s="311">
        <f t="shared" si="11"/>
        <v>0</v>
      </c>
      <c r="AE47" s="240">
        <f>_xlfn.XLOOKUP($A47,'d10'!$AD$3:$AD$87,'d10'!$AE$3:$AE$87)</f>
        <v>0</v>
      </c>
      <c r="AF47" s="241"/>
      <c r="AG47" s="311">
        <f t="shared" si="12"/>
        <v>0</v>
      </c>
      <c r="AH47" s="240">
        <f>_xlfn.XLOOKUP($A47,'d11'!$AD$3:$AD$87,'d11'!$AE$3:$AE$87)</f>
        <v>0</v>
      </c>
      <c r="AI47" s="241"/>
      <c r="AJ47" s="311">
        <f t="shared" si="13"/>
        <v>0</v>
      </c>
      <c r="AK47" s="240">
        <f>_xlfn.XLOOKUP($A47,'d12'!$AD$3:$AD$87,'d12'!$AE$3:$AE$87)</f>
        <v>0</v>
      </c>
      <c r="AL47" s="241"/>
      <c r="AM47" s="311">
        <f t="shared" si="14"/>
        <v>0</v>
      </c>
      <c r="AN47" s="240">
        <f>_xlfn.XLOOKUP($A47,'d13'!$AD$3:$AD$87,'d13'!$AE$3:$AE$87)</f>
        <v>0</v>
      </c>
      <c r="AO47" s="241"/>
      <c r="AP47" s="311">
        <f t="shared" si="15"/>
        <v>0</v>
      </c>
      <c r="AQ47" s="240">
        <f>_xlfn.XLOOKUP($A47,'d14'!$AD$3:$AD$87,'d14'!$AE$3:$AE$87)</f>
        <v>0</v>
      </c>
      <c r="AR47" s="241"/>
      <c r="AS47" s="311">
        <f t="shared" si="16"/>
        <v>0</v>
      </c>
      <c r="AT47" s="240">
        <f>_xlfn.XLOOKUP($A47,'d15'!$AD$3:$AD$87,'d15'!$AE$3:$AE$87)</f>
        <v>0</v>
      </c>
      <c r="AU47" s="241"/>
      <c r="AV47" s="311">
        <f t="shared" si="17"/>
        <v>0</v>
      </c>
      <c r="AW47" s="240">
        <f>_xlfn.XLOOKUP($A47,'d16'!$AD$3:$AD$87,'d16'!$AE$3:$AE$87)</f>
        <v>0</v>
      </c>
      <c r="AX47" s="241"/>
      <c r="AY47" s="311">
        <f t="shared" si="18"/>
        <v>0</v>
      </c>
      <c r="AZ47" s="240">
        <f>_xlfn.XLOOKUP($A47,'d17'!$AD$3:$AD$87,'d17'!$AE$3:$AE$87)</f>
        <v>0</v>
      </c>
      <c r="BA47" s="241"/>
      <c r="BB47" s="311">
        <f t="shared" si="19"/>
        <v>0</v>
      </c>
      <c r="BC47" s="240">
        <f>_xlfn.XLOOKUP($A47,'d18'!$AD$3:$AD$87,'d18'!$AE$3:$AE$87)</f>
        <v>0</v>
      </c>
      <c r="BD47" s="241"/>
      <c r="BE47" s="311">
        <f t="shared" si="20"/>
        <v>0</v>
      </c>
      <c r="BF47" s="240">
        <f>_xlfn.XLOOKUP($A47,'d19'!$AD$3:$AD$87,'d19'!$AE$3:$AE$87)</f>
        <v>0</v>
      </c>
      <c r="BG47" s="241"/>
      <c r="BH47" s="311">
        <f t="shared" si="21"/>
        <v>0</v>
      </c>
      <c r="BI47" s="240">
        <f>_xlfn.XLOOKUP($A47,'d20'!$AD$3:$AD$87,'d20'!$AE$3:$AE$87)</f>
        <v>0</v>
      </c>
      <c r="BJ47" s="241"/>
      <c r="BK47" s="311">
        <f t="shared" si="22"/>
        <v>0</v>
      </c>
      <c r="BL47" s="240">
        <f>_xlfn.XLOOKUP($A47,'d21'!$AD$3:$AD$87,'d21'!$AE$3:$AE$87)</f>
        <v>0</v>
      </c>
      <c r="BM47" s="241"/>
      <c r="BN47" s="311">
        <f t="shared" si="23"/>
        <v>0</v>
      </c>
      <c r="BO47" s="240">
        <f>_xlfn.XLOOKUP($A47,'d22'!$AD$3:$AD$87,'d22'!$AE$3:$AE$87)</f>
        <v>0</v>
      </c>
      <c r="BP47" s="241"/>
      <c r="BQ47" s="311">
        <f t="shared" si="24"/>
        <v>0</v>
      </c>
      <c r="BR47" s="240">
        <f>_xlfn.XLOOKUP($A47,'d23'!$AD$3:$AD$87,'d23'!$AE$3:$AE$87)</f>
        <v>0</v>
      </c>
      <c r="BS47" s="241"/>
      <c r="BT47" s="311">
        <f t="shared" si="25"/>
        <v>0</v>
      </c>
      <c r="BU47" s="240">
        <f>_xlfn.XLOOKUP($A47,'d24'!$AD$3:$AD$87,'d24'!$AE$3:$AE$87)</f>
        <v>0</v>
      </c>
      <c r="BV47" s="241"/>
      <c r="BW47" s="311">
        <f t="shared" si="26"/>
        <v>0</v>
      </c>
      <c r="BX47" s="240">
        <f>_xlfn.XLOOKUP($A47,'d25'!$AD$3:$AD$87,'d25'!$AE$3:$AE$87)</f>
        <v>0</v>
      </c>
      <c r="BY47" s="241"/>
      <c r="BZ47" s="311">
        <f t="shared" si="27"/>
        <v>0</v>
      </c>
      <c r="CA47" s="240">
        <f>_xlfn.XLOOKUP($A47,'d26'!$AD$3:$AD$87,'d26'!$AE$3:$AE$87)</f>
        <v>0</v>
      </c>
      <c r="CB47" s="241"/>
      <c r="CC47" s="311">
        <f t="shared" si="28"/>
        <v>0</v>
      </c>
      <c r="CD47" s="240">
        <f>_xlfn.XLOOKUP($A47,'d27'!$AD$3:$AD$87,'d27'!$AE$3:$AE$87)</f>
        <v>0</v>
      </c>
      <c r="CE47" s="241"/>
      <c r="CF47" s="311">
        <f t="shared" si="29"/>
        <v>0</v>
      </c>
      <c r="CG47" s="240">
        <f>_xlfn.XLOOKUP($A47,'d28'!$AD$3:$AD$87,'d28'!$AE$3:$AE$87)</f>
        <v>0</v>
      </c>
      <c r="CH47" s="241"/>
      <c r="CI47" s="311">
        <f t="shared" si="30"/>
        <v>0</v>
      </c>
      <c r="CJ47" s="240">
        <f>_xlfn.XLOOKUP($A47,'d29'!$AD$3:$AD$87,'d29'!$AE$3:$AE$87)</f>
        <v>0</v>
      </c>
      <c r="CK47" s="241"/>
      <c r="CL47" s="311">
        <f t="shared" si="31"/>
        <v>0</v>
      </c>
      <c r="CM47" s="240">
        <f>_xlfn.XLOOKUP($A47,'d30'!$AD$3:$AD$87,'d30'!$AE$3:$AE$87)</f>
        <v>0</v>
      </c>
      <c r="CN47" s="241"/>
      <c r="CO47" s="311">
        <f t="shared" si="32"/>
        <v>0</v>
      </c>
      <c r="CP47" s="240">
        <f>_xlfn.XLOOKUP($A47,'d31'!$AD$3:$AD$87,'d31'!$AE$3:$AE$87)</f>
        <v>0</v>
      </c>
      <c r="CQ47" s="241"/>
      <c r="CR47" s="311">
        <f t="shared" si="33"/>
        <v>0</v>
      </c>
      <c r="CT47" s="242">
        <f t="shared" si="34"/>
        <v>0</v>
      </c>
      <c r="CU47" s="242">
        <f t="shared" si="0"/>
        <v>0</v>
      </c>
      <c r="CV47" s="243">
        <f t="shared" si="1"/>
        <v>0</v>
      </c>
      <c r="CW47" s="239">
        <f t="shared" si="35"/>
        <v>0</v>
      </c>
      <c r="CX47" s="239">
        <f t="shared" si="35"/>
        <v>0</v>
      </c>
    </row>
    <row r="48" spans="1:102" x14ac:dyDescent="0.25">
      <c r="A48" s="128" t="s">
        <v>44</v>
      </c>
      <c r="B48" s="131" t="s">
        <v>207</v>
      </c>
      <c r="D48" s="240">
        <f>_xlfn.XLOOKUP($A48,'d1'!$AD$3:$AD$87,'d1'!$AE$3:$AE$87)</f>
        <v>0</v>
      </c>
      <c r="E48" s="241"/>
      <c r="F48" s="311">
        <f t="shared" si="3"/>
        <v>0</v>
      </c>
      <c r="G48" s="240">
        <f>_xlfn.XLOOKUP($A48,'d2'!$AD$3:$AD$87,'d2'!$AE$3:$AE$87)</f>
        <v>0</v>
      </c>
      <c r="H48" s="241"/>
      <c r="I48" s="311">
        <f t="shared" si="4"/>
        <v>0</v>
      </c>
      <c r="J48" s="240">
        <f>_xlfn.XLOOKUP($A48,'d3'!$AD$3:$AD$87,'d3'!$AE$3:$AE$87)</f>
        <v>0</v>
      </c>
      <c r="K48" s="241"/>
      <c r="L48" s="311">
        <f t="shared" si="5"/>
        <v>0</v>
      </c>
      <c r="M48" s="240">
        <f>_xlfn.XLOOKUP($A48,'d4'!$AD$3:$AD$87,'d4'!$AE$3:$AE$87)</f>
        <v>0</v>
      </c>
      <c r="N48" s="241"/>
      <c r="O48" s="311">
        <f t="shared" si="6"/>
        <v>0</v>
      </c>
      <c r="P48" s="240">
        <f>_xlfn.XLOOKUP($A48,'d5'!$AD$3:$AD$87,'d5'!$AE$3:$AE$87)</f>
        <v>0</v>
      </c>
      <c r="Q48" s="241"/>
      <c r="R48" s="311">
        <f t="shared" si="7"/>
        <v>0</v>
      </c>
      <c r="S48" s="240">
        <f>_xlfn.XLOOKUP($A48,'d6'!$AD$3:$AD$87,'d6'!$AE$3:$AE$87)</f>
        <v>0</v>
      </c>
      <c r="T48" s="241"/>
      <c r="U48" s="311">
        <f t="shared" si="8"/>
        <v>0</v>
      </c>
      <c r="V48" s="240">
        <f>_xlfn.XLOOKUP($A48,'d7'!$AD$3:$AD$87,'d7'!$AE$3:$AE$87)</f>
        <v>0</v>
      </c>
      <c r="W48" s="241"/>
      <c r="X48" s="311">
        <f t="shared" si="9"/>
        <v>0</v>
      </c>
      <c r="Y48" s="240">
        <f>_xlfn.XLOOKUP($A48,'d8'!$AD$3:$AD$87,'d8'!$AE$3:$AE$87)</f>
        <v>0</v>
      </c>
      <c r="Z48" s="241"/>
      <c r="AA48" s="311">
        <f t="shared" si="10"/>
        <v>0</v>
      </c>
      <c r="AB48" s="240">
        <f>_xlfn.XLOOKUP($A48,'d9'!$AD$3:$AD$87,'d9'!$AE$3:$AE$87)</f>
        <v>0</v>
      </c>
      <c r="AC48" s="241"/>
      <c r="AD48" s="311">
        <f t="shared" si="11"/>
        <v>0</v>
      </c>
      <c r="AE48" s="240">
        <f>_xlfn.XLOOKUP($A48,'d10'!$AD$3:$AD$87,'d10'!$AE$3:$AE$87)</f>
        <v>0</v>
      </c>
      <c r="AF48" s="241"/>
      <c r="AG48" s="311">
        <f t="shared" si="12"/>
        <v>0</v>
      </c>
      <c r="AH48" s="240">
        <f>_xlfn.XLOOKUP($A48,'d11'!$AD$3:$AD$87,'d11'!$AE$3:$AE$87)</f>
        <v>0</v>
      </c>
      <c r="AI48" s="241"/>
      <c r="AJ48" s="311">
        <f t="shared" si="13"/>
        <v>0</v>
      </c>
      <c r="AK48" s="240">
        <f>_xlfn.XLOOKUP($A48,'d12'!$AD$3:$AD$87,'d12'!$AE$3:$AE$87)</f>
        <v>0</v>
      </c>
      <c r="AL48" s="241"/>
      <c r="AM48" s="311">
        <f t="shared" si="14"/>
        <v>0</v>
      </c>
      <c r="AN48" s="240">
        <f>_xlfn.XLOOKUP($A48,'d13'!$AD$3:$AD$87,'d13'!$AE$3:$AE$87)</f>
        <v>0</v>
      </c>
      <c r="AO48" s="241"/>
      <c r="AP48" s="311">
        <f t="shared" si="15"/>
        <v>0</v>
      </c>
      <c r="AQ48" s="240">
        <f>_xlfn.XLOOKUP($A48,'d14'!$AD$3:$AD$87,'d14'!$AE$3:$AE$87)</f>
        <v>0</v>
      </c>
      <c r="AR48" s="241"/>
      <c r="AS48" s="311">
        <f t="shared" si="16"/>
        <v>0</v>
      </c>
      <c r="AT48" s="240">
        <f>_xlfn.XLOOKUP($A48,'d15'!$AD$3:$AD$87,'d15'!$AE$3:$AE$87)</f>
        <v>0</v>
      </c>
      <c r="AU48" s="241"/>
      <c r="AV48" s="311">
        <f t="shared" si="17"/>
        <v>0</v>
      </c>
      <c r="AW48" s="240">
        <f>_xlfn.XLOOKUP($A48,'d16'!$AD$3:$AD$87,'d16'!$AE$3:$AE$87)</f>
        <v>0</v>
      </c>
      <c r="AX48" s="241"/>
      <c r="AY48" s="311">
        <f t="shared" si="18"/>
        <v>0</v>
      </c>
      <c r="AZ48" s="240">
        <f>_xlfn.XLOOKUP($A48,'d17'!$AD$3:$AD$87,'d17'!$AE$3:$AE$87)</f>
        <v>0</v>
      </c>
      <c r="BA48" s="241"/>
      <c r="BB48" s="311">
        <f t="shared" si="19"/>
        <v>0</v>
      </c>
      <c r="BC48" s="240">
        <f>_xlfn.XLOOKUP($A48,'d18'!$AD$3:$AD$87,'d18'!$AE$3:$AE$87)</f>
        <v>0</v>
      </c>
      <c r="BD48" s="241"/>
      <c r="BE48" s="311">
        <f t="shared" si="20"/>
        <v>0</v>
      </c>
      <c r="BF48" s="240">
        <f>_xlfn.XLOOKUP($A48,'d19'!$AD$3:$AD$87,'d19'!$AE$3:$AE$87)</f>
        <v>0</v>
      </c>
      <c r="BG48" s="241"/>
      <c r="BH48" s="311">
        <f t="shared" si="21"/>
        <v>0</v>
      </c>
      <c r="BI48" s="240">
        <f>_xlfn.XLOOKUP($A48,'d20'!$AD$3:$AD$87,'d20'!$AE$3:$AE$87)</f>
        <v>0</v>
      </c>
      <c r="BJ48" s="241"/>
      <c r="BK48" s="311">
        <f t="shared" si="22"/>
        <v>0</v>
      </c>
      <c r="BL48" s="240">
        <f>_xlfn.XLOOKUP($A48,'d21'!$AD$3:$AD$87,'d21'!$AE$3:$AE$87)</f>
        <v>0</v>
      </c>
      <c r="BM48" s="241"/>
      <c r="BN48" s="311">
        <f t="shared" si="23"/>
        <v>0</v>
      </c>
      <c r="BO48" s="240">
        <f>_xlfn.XLOOKUP($A48,'d22'!$AD$3:$AD$87,'d22'!$AE$3:$AE$87)</f>
        <v>0</v>
      </c>
      <c r="BP48" s="241"/>
      <c r="BQ48" s="311">
        <f t="shared" si="24"/>
        <v>0</v>
      </c>
      <c r="BR48" s="240">
        <f>_xlfn.XLOOKUP($A48,'d23'!$AD$3:$AD$87,'d23'!$AE$3:$AE$87)</f>
        <v>0</v>
      </c>
      <c r="BS48" s="241"/>
      <c r="BT48" s="311">
        <f t="shared" si="25"/>
        <v>0</v>
      </c>
      <c r="BU48" s="240">
        <f>_xlfn.XLOOKUP($A48,'d24'!$AD$3:$AD$87,'d24'!$AE$3:$AE$87)</f>
        <v>0</v>
      </c>
      <c r="BV48" s="241"/>
      <c r="BW48" s="311">
        <f t="shared" si="26"/>
        <v>0</v>
      </c>
      <c r="BX48" s="240">
        <f>_xlfn.XLOOKUP($A48,'d25'!$AD$3:$AD$87,'d25'!$AE$3:$AE$87)</f>
        <v>0</v>
      </c>
      <c r="BY48" s="241"/>
      <c r="BZ48" s="311">
        <f t="shared" si="27"/>
        <v>0</v>
      </c>
      <c r="CA48" s="240">
        <f>_xlfn.XLOOKUP($A48,'d26'!$AD$3:$AD$87,'d26'!$AE$3:$AE$87)</f>
        <v>0</v>
      </c>
      <c r="CB48" s="241"/>
      <c r="CC48" s="311">
        <f t="shared" si="28"/>
        <v>0</v>
      </c>
      <c r="CD48" s="240">
        <f>_xlfn.XLOOKUP($A48,'d27'!$AD$3:$AD$87,'d27'!$AE$3:$AE$87)</f>
        <v>0</v>
      </c>
      <c r="CE48" s="241"/>
      <c r="CF48" s="311">
        <f t="shared" si="29"/>
        <v>0</v>
      </c>
      <c r="CG48" s="240">
        <f>_xlfn.XLOOKUP($A48,'d28'!$AD$3:$AD$87,'d28'!$AE$3:$AE$87)</f>
        <v>0</v>
      </c>
      <c r="CH48" s="241"/>
      <c r="CI48" s="311">
        <f t="shared" si="30"/>
        <v>0</v>
      </c>
      <c r="CJ48" s="240">
        <f>_xlfn.XLOOKUP($A48,'d29'!$AD$3:$AD$87,'d29'!$AE$3:$AE$87)</f>
        <v>0</v>
      </c>
      <c r="CK48" s="241"/>
      <c r="CL48" s="311">
        <f t="shared" si="31"/>
        <v>0</v>
      </c>
      <c r="CM48" s="240">
        <f>_xlfn.XLOOKUP($A48,'d30'!$AD$3:$AD$87,'d30'!$AE$3:$AE$87)</f>
        <v>0</v>
      </c>
      <c r="CN48" s="241"/>
      <c r="CO48" s="311">
        <f t="shared" si="32"/>
        <v>0</v>
      </c>
      <c r="CP48" s="240">
        <f>_xlfn.XLOOKUP($A48,'d31'!$AD$3:$AD$87,'d31'!$AE$3:$AE$87)</f>
        <v>0</v>
      </c>
      <c r="CQ48" s="241"/>
      <c r="CR48" s="311">
        <f t="shared" si="33"/>
        <v>0</v>
      </c>
      <c r="CT48" s="242">
        <f t="shared" si="34"/>
        <v>0</v>
      </c>
      <c r="CU48" s="242">
        <f t="shared" si="0"/>
        <v>0</v>
      </c>
      <c r="CV48" s="243">
        <f t="shared" si="1"/>
        <v>0</v>
      </c>
      <c r="CW48" s="239">
        <f t="shared" si="35"/>
        <v>0</v>
      </c>
      <c r="CX48" s="239">
        <f t="shared" si="35"/>
        <v>0</v>
      </c>
    </row>
    <row r="49" spans="1:102" x14ac:dyDescent="0.25">
      <c r="A49" s="128" t="s">
        <v>43</v>
      </c>
      <c r="B49" s="131" t="s">
        <v>207</v>
      </c>
      <c r="D49" s="240">
        <f>_xlfn.XLOOKUP($A49,'d1'!$AD$3:$AD$87,'d1'!$AE$3:$AE$87)</f>
        <v>0</v>
      </c>
      <c r="E49" s="241"/>
      <c r="F49" s="311">
        <f t="shared" si="3"/>
        <v>0</v>
      </c>
      <c r="G49" s="240">
        <f>_xlfn.XLOOKUP($A49,'d2'!$AD$3:$AD$87,'d2'!$AE$3:$AE$87)</f>
        <v>0</v>
      </c>
      <c r="H49" s="241"/>
      <c r="I49" s="311">
        <f t="shared" si="4"/>
        <v>0</v>
      </c>
      <c r="J49" s="240">
        <f>_xlfn.XLOOKUP($A49,'d3'!$AD$3:$AD$87,'d3'!$AE$3:$AE$87)</f>
        <v>0</v>
      </c>
      <c r="K49" s="241"/>
      <c r="L49" s="311">
        <f t="shared" si="5"/>
        <v>0</v>
      </c>
      <c r="M49" s="240">
        <f>_xlfn.XLOOKUP($A49,'d4'!$AD$3:$AD$87,'d4'!$AE$3:$AE$87)</f>
        <v>0</v>
      </c>
      <c r="N49" s="241"/>
      <c r="O49" s="311">
        <f t="shared" si="6"/>
        <v>0</v>
      </c>
      <c r="P49" s="240">
        <f>_xlfn.XLOOKUP($A49,'d5'!$AD$3:$AD$87,'d5'!$AE$3:$AE$87)</f>
        <v>0</v>
      </c>
      <c r="Q49" s="241"/>
      <c r="R49" s="311">
        <f t="shared" si="7"/>
        <v>0</v>
      </c>
      <c r="S49" s="240">
        <f>_xlfn.XLOOKUP($A49,'d6'!$AD$3:$AD$87,'d6'!$AE$3:$AE$87)</f>
        <v>0</v>
      </c>
      <c r="T49" s="241"/>
      <c r="U49" s="311">
        <f t="shared" si="8"/>
        <v>0</v>
      </c>
      <c r="V49" s="240">
        <f>_xlfn.XLOOKUP($A49,'d7'!$AD$3:$AD$87,'d7'!$AE$3:$AE$87)</f>
        <v>0</v>
      </c>
      <c r="W49" s="241"/>
      <c r="X49" s="311">
        <f t="shared" si="9"/>
        <v>0</v>
      </c>
      <c r="Y49" s="240">
        <f>_xlfn.XLOOKUP($A49,'d8'!$AD$3:$AD$87,'d8'!$AE$3:$AE$87)</f>
        <v>0</v>
      </c>
      <c r="Z49" s="241"/>
      <c r="AA49" s="311">
        <f t="shared" si="10"/>
        <v>0</v>
      </c>
      <c r="AB49" s="240">
        <f>_xlfn.XLOOKUP($A49,'d9'!$AD$3:$AD$87,'d9'!$AE$3:$AE$87)</f>
        <v>0</v>
      </c>
      <c r="AC49" s="241"/>
      <c r="AD49" s="311">
        <f t="shared" si="11"/>
        <v>0</v>
      </c>
      <c r="AE49" s="240">
        <f>_xlfn.XLOOKUP($A49,'d10'!$AD$3:$AD$87,'d10'!$AE$3:$AE$87)</f>
        <v>0</v>
      </c>
      <c r="AF49" s="241"/>
      <c r="AG49" s="311">
        <f t="shared" si="12"/>
        <v>0</v>
      </c>
      <c r="AH49" s="240">
        <f>_xlfn.XLOOKUP($A49,'d11'!$AD$3:$AD$87,'d11'!$AE$3:$AE$87)</f>
        <v>0</v>
      </c>
      <c r="AI49" s="241"/>
      <c r="AJ49" s="311">
        <f t="shared" si="13"/>
        <v>0</v>
      </c>
      <c r="AK49" s="240">
        <f>_xlfn.XLOOKUP($A49,'d12'!$AD$3:$AD$87,'d12'!$AE$3:$AE$87)</f>
        <v>0</v>
      </c>
      <c r="AL49" s="241"/>
      <c r="AM49" s="311">
        <f t="shared" si="14"/>
        <v>0</v>
      </c>
      <c r="AN49" s="240">
        <f>_xlfn.XLOOKUP($A49,'d13'!$AD$3:$AD$87,'d13'!$AE$3:$AE$87)</f>
        <v>0</v>
      </c>
      <c r="AO49" s="241"/>
      <c r="AP49" s="311">
        <f t="shared" si="15"/>
        <v>0</v>
      </c>
      <c r="AQ49" s="240">
        <f>_xlfn.XLOOKUP($A49,'d14'!$AD$3:$AD$87,'d14'!$AE$3:$AE$87)</f>
        <v>0</v>
      </c>
      <c r="AR49" s="241"/>
      <c r="AS49" s="311">
        <f t="shared" si="16"/>
        <v>0</v>
      </c>
      <c r="AT49" s="240">
        <f>_xlfn.XLOOKUP($A49,'d15'!$AD$3:$AD$87,'d15'!$AE$3:$AE$87)</f>
        <v>0</v>
      </c>
      <c r="AU49" s="241"/>
      <c r="AV49" s="311">
        <f t="shared" si="17"/>
        <v>0</v>
      </c>
      <c r="AW49" s="240">
        <f>_xlfn.XLOOKUP($A49,'d16'!$AD$3:$AD$87,'d16'!$AE$3:$AE$87)</f>
        <v>0</v>
      </c>
      <c r="AX49" s="241"/>
      <c r="AY49" s="311">
        <f t="shared" si="18"/>
        <v>0</v>
      </c>
      <c r="AZ49" s="240">
        <f>_xlfn.XLOOKUP($A49,'d17'!$AD$3:$AD$87,'d17'!$AE$3:$AE$87)</f>
        <v>0</v>
      </c>
      <c r="BA49" s="241"/>
      <c r="BB49" s="311">
        <f t="shared" si="19"/>
        <v>0</v>
      </c>
      <c r="BC49" s="240">
        <f>_xlfn.XLOOKUP($A49,'d18'!$AD$3:$AD$87,'d18'!$AE$3:$AE$87)</f>
        <v>0</v>
      </c>
      <c r="BD49" s="241"/>
      <c r="BE49" s="311">
        <f t="shared" si="20"/>
        <v>0</v>
      </c>
      <c r="BF49" s="240">
        <f>_xlfn.XLOOKUP($A49,'d19'!$AD$3:$AD$87,'d19'!$AE$3:$AE$87)</f>
        <v>0</v>
      </c>
      <c r="BG49" s="241"/>
      <c r="BH49" s="311">
        <f t="shared" si="21"/>
        <v>0</v>
      </c>
      <c r="BI49" s="240">
        <f>_xlfn.XLOOKUP($A49,'d20'!$AD$3:$AD$87,'d20'!$AE$3:$AE$87)</f>
        <v>0</v>
      </c>
      <c r="BJ49" s="241"/>
      <c r="BK49" s="311">
        <f t="shared" si="22"/>
        <v>0</v>
      </c>
      <c r="BL49" s="240">
        <f>_xlfn.XLOOKUP($A49,'d21'!$AD$3:$AD$87,'d21'!$AE$3:$AE$87)</f>
        <v>0</v>
      </c>
      <c r="BM49" s="241"/>
      <c r="BN49" s="311">
        <f t="shared" si="23"/>
        <v>0</v>
      </c>
      <c r="BO49" s="240">
        <f>_xlfn.XLOOKUP($A49,'d22'!$AD$3:$AD$87,'d22'!$AE$3:$AE$87)</f>
        <v>0</v>
      </c>
      <c r="BP49" s="241"/>
      <c r="BQ49" s="311">
        <f t="shared" si="24"/>
        <v>0</v>
      </c>
      <c r="BR49" s="240">
        <f>_xlfn.XLOOKUP($A49,'d23'!$AD$3:$AD$87,'d23'!$AE$3:$AE$87)</f>
        <v>0</v>
      </c>
      <c r="BS49" s="241"/>
      <c r="BT49" s="311">
        <f t="shared" si="25"/>
        <v>0</v>
      </c>
      <c r="BU49" s="240">
        <f>_xlfn.XLOOKUP($A49,'d24'!$AD$3:$AD$87,'d24'!$AE$3:$AE$87)</f>
        <v>0</v>
      </c>
      <c r="BV49" s="241"/>
      <c r="BW49" s="311">
        <f t="shared" si="26"/>
        <v>0</v>
      </c>
      <c r="BX49" s="240">
        <f>_xlfn.XLOOKUP($A49,'d25'!$AD$3:$AD$87,'d25'!$AE$3:$AE$87)</f>
        <v>0</v>
      </c>
      <c r="BY49" s="241"/>
      <c r="BZ49" s="311">
        <f t="shared" si="27"/>
        <v>0</v>
      </c>
      <c r="CA49" s="240">
        <f>_xlfn.XLOOKUP($A49,'d26'!$AD$3:$AD$87,'d26'!$AE$3:$AE$87)</f>
        <v>0</v>
      </c>
      <c r="CB49" s="241"/>
      <c r="CC49" s="311">
        <f t="shared" si="28"/>
        <v>0</v>
      </c>
      <c r="CD49" s="240">
        <f>_xlfn.XLOOKUP($A49,'d27'!$AD$3:$AD$87,'d27'!$AE$3:$AE$87)</f>
        <v>0</v>
      </c>
      <c r="CE49" s="241"/>
      <c r="CF49" s="311">
        <f t="shared" si="29"/>
        <v>0</v>
      </c>
      <c r="CG49" s="240">
        <f>_xlfn.XLOOKUP($A49,'d28'!$AD$3:$AD$87,'d28'!$AE$3:$AE$87)</f>
        <v>0</v>
      </c>
      <c r="CH49" s="241"/>
      <c r="CI49" s="311">
        <f t="shared" si="30"/>
        <v>0</v>
      </c>
      <c r="CJ49" s="240">
        <f>_xlfn.XLOOKUP($A49,'d29'!$AD$3:$AD$87,'d29'!$AE$3:$AE$87)</f>
        <v>0</v>
      </c>
      <c r="CK49" s="241"/>
      <c r="CL49" s="311">
        <f t="shared" si="31"/>
        <v>0</v>
      </c>
      <c r="CM49" s="240">
        <f>_xlfn.XLOOKUP($A49,'d30'!$AD$3:$AD$87,'d30'!$AE$3:$AE$87)</f>
        <v>0</v>
      </c>
      <c r="CN49" s="241"/>
      <c r="CO49" s="311">
        <f t="shared" si="32"/>
        <v>0</v>
      </c>
      <c r="CP49" s="240">
        <f>_xlfn.XLOOKUP($A49,'d31'!$AD$3:$AD$87,'d31'!$AE$3:$AE$87)</f>
        <v>0</v>
      </c>
      <c r="CQ49" s="241"/>
      <c r="CR49" s="311">
        <f t="shared" si="33"/>
        <v>0</v>
      </c>
      <c r="CT49" s="242">
        <f t="shared" si="34"/>
        <v>0</v>
      </c>
      <c r="CU49" s="242">
        <f t="shared" si="0"/>
        <v>0</v>
      </c>
      <c r="CV49" s="243">
        <f t="shared" si="1"/>
        <v>0</v>
      </c>
      <c r="CW49" s="239">
        <f t="shared" si="35"/>
        <v>0</v>
      </c>
      <c r="CX49" s="239">
        <f t="shared" si="35"/>
        <v>0</v>
      </c>
    </row>
    <row r="50" spans="1:102" x14ac:dyDescent="0.25">
      <c r="A50" s="128" t="s">
        <v>45</v>
      </c>
      <c r="B50" s="131" t="s">
        <v>208</v>
      </c>
      <c r="D50" s="240">
        <f>_xlfn.XLOOKUP($A50,'d1'!$AD$3:$AD$87,'d1'!$AE$3:$AE$87)</f>
        <v>0</v>
      </c>
      <c r="E50" s="241"/>
      <c r="F50" s="311">
        <f t="shared" si="3"/>
        <v>0</v>
      </c>
      <c r="G50" s="240">
        <f>_xlfn.XLOOKUP($A50,'d2'!$AD$3:$AD$87,'d2'!$AE$3:$AE$87)</f>
        <v>0</v>
      </c>
      <c r="H50" s="241"/>
      <c r="I50" s="311">
        <f t="shared" si="4"/>
        <v>0</v>
      </c>
      <c r="J50" s="240">
        <f>_xlfn.XLOOKUP($A50,'d3'!$AD$3:$AD$87,'d3'!$AE$3:$AE$87)</f>
        <v>0</v>
      </c>
      <c r="K50" s="241"/>
      <c r="L50" s="311">
        <f t="shared" si="5"/>
        <v>0</v>
      </c>
      <c r="M50" s="240">
        <f>_xlfn.XLOOKUP($A50,'d4'!$AD$3:$AD$87,'d4'!$AE$3:$AE$87)</f>
        <v>0</v>
      </c>
      <c r="N50" s="241"/>
      <c r="O50" s="311">
        <f t="shared" si="6"/>
        <v>0</v>
      </c>
      <c r="P50" s="240">
        <f>_xlfn.XLOOKUP($A50,'d5'!$AD$3:$AD$87,'d5'!$AE$3:$AE$87)</f>
        <v>0</v>
      </c>
      <c r="Q50" s="241"/>
      <c r="R50" s="311">
        <f t="shared" si="7"/>
        <v>0</v>
      </c>
      <c r="S50" s="240">
        <f>_xlfn.XLOOKUP($A50,'d6'!$AD$3:$AD$87,'d6'!$AE$3:$AE$87)</f>
        <v>0</v>
      </c>
      <c r="T50" s="241"/>
      <c r="U50" s="311">
        <f t="shared" si="8"/>
        <v>0</v>
      </c>
      <c r="V50" s="240">
        <f>_xlfn.XLOOKUP($A50,'d7'!$AD$3:$AD$87,'d7'!$AE$3:$AE$87)</f>
        <v>0</v>
      </c>
      <c r="W50" s="241"/>
      <c r="X50" s="311">
        <f t="shared" si="9"/>
        <v>0</v>
      </c>
      <c r="Y50" s="240">
        <f>_xlfn.XLOOKUP($A50,'d8'!$AD$3:$AD$87,'d8'!$AE$3:$AE$87)</f>
        <v>0</v>
      </c>
      <c r="Z50" s="241"/>
      <c r="AA50" s="311">
        <f t="shared" si="10"/>
        <v>0</v>
      </c>
      <c r="AB50" s="240">
        <f>_xlfn.XLOOKUP($A50,'d9'!$AD$3:$AD$87,'d9'!$AE$3:$AE$87)</f>
        <v>0</v>
      </c>
      <c r="AC50" s="241"/>
      <c r="AD50" s="311">
        <f t="shared" si="11"/>
        <v>0</v>
      </c>
      <c r="AE50" s="240">
        <f>_xlfn.XLOOKUP($A50,'d10'!$AD$3:$AD$87,'d10'!$AE$3:$AE$87)</f>
        <v>0</v>
      </c>
      <c r="AF50" s="241"/>
      <c r="AG50" s="311">
        <f t="shared" si="12"/>
        <v>0</v>
      </c>
      <c r="AH50" s="240">
        <f>_xlfn.XLOOKUP($A50,'d11'!$AD$3:$AD$87,'d11'!$AE$3:$AE$87)</f>
        <v>0</v>
      </c>
      <c r="AI50" s="241"/>
      <c r="AJ50" s="311">
        <f t="shared" si="13"/>
        <v>0</v>
      </c>
      <c r="AK50" s="240">
        <f>_xlfn.XLOOKUP($A50,'d12'!$AD$3:$AD$87,'d12'!$AE$3:$AE$87)</f>
        <v>0</v>
      </c>
      <c r="AL50" s="241"/>
      <c r="AM50" s="311">
        <f t="shared" si="14"/>
        <v>0</v>
      </c>
      <c r="AN50" s="240">
        <f>_xlfn.XLOOKUP($A50,'d13'!$AD$3:$AD$87,'d13'!$AE$3:$AE$87)</f>
        <v>0</v>
      </c>
      <c r="AO50" s="241"/>
      <c r="AP50" s="311">
        <f t="shared" si="15"/>
        <v>0</v>
      </c>
      <c r="AQ50" s="240">
        <f>_xlfn.XLOOKUP($A50,'d14'!$AD$3:$AD$87,'d14'!$AE$3:$AE$87)</f>
        <v>0</v>
      </c>
      <c r="AR50" s="241"/>
      <c r="AS50" s="311">
        <f t="shared" si="16"/>
        <v>0</v>
      </c>
      <c r="AT50" s="240">
        <f>_xlfn.XLOOKUP($A50,'d15'!$AD$3:$AD$87,'d15'!$AE$3:$AE$87)</f>
        <v>0</v>
      </c>
      <c r="AU50" s="241"/>
      <c r="AV50" s="311">
        <f t="shared" si="17"/>
        <v>0</v>
      </c>
      <c r="AW50" s="240">
        <f>_xlfn.XLOOKUP($A50,'d16'!$AD$3:$AD$87,'d16'!$AE$3:$AE$87)</f>
        <v>0</v>
      </c>
      <c r="AX50" s="241"/>
      <c r="AY50" s="311">
        <f t="shared" si="18"/>
        <v>0</v>
      </c>
      <c r="AZ50" s="240">
        <f>_xlfn.XLOOKUP($A50,'d17'!$AD$3:$AD$87,'d17'!$AE$3:$AE$87)</f>
        <v>0</v>
      </c>
      <c r="BA50" s="241"/>
      <c r="BB50" s="311">
        <f t="shared" si="19"/>
        <v>0</v>
      </c>
      <c r="BC50" s="240">
        <f>_xlfn.XLOOKUP($A50,'d18'!$AD$3:$AD$87,'d18'!$AE$3:$AE$87)</f>
        <v>0</v>
      </c>
      <c r="BD50" s="241"/>
      <c r="BE50" s="311">
        <f t="shared" si="20"/>
        <v>0</v>
      </c>
      <c r="BF50" s="240">
        <f>_xlfn.XLOOKUP($A50,'d19'!$AD$3:$AD$87,'d19'!$AE$3:$AE$87)</f>
        <v>0</v>
      </c>
      <c r="BG50" s="241"/>
      <c r="BH50" s="311">
        <f t="shared" si="21"/>
        <v>0</v>
      </c>
      <c r="BI50" s="240">
        <f>_xlfn.XLOOKUP($A50,'d20'!$AD$3:$AD$87,'d20'!$AE$3:$AE$87)</f>
        <v>0</v>
      </c>
      <c r="BJ50" s="241"/>
      <c r="BK50" s="311">
        <f t="shared" si="22"/>
        <v>0</v>
      </c>
      <c r="BL50" s="240">
        <f>_xlfn.XLOOKUP($A50,'d21'!$AD$3:$AD$87,'d21'!$AE$3:$AE$87)</f>
        <v>0</v>
      </c>
      <c r="BM50" s="241"/>
      <c r="BN50" s="311">
        <f t="shared" si="23"/>
        <v>0</v>
      </c>
      <c r="BO50" s="240">
        <f>_xlfn.XLOOKUP($A50,'d22'!$AD$3:$AD$87,'d22'!$AE$3:$AE$87)</f>
        <v>0</v>
      </c>
      <c r="BP50" s="241"/>
      <c r="BQ50" s="311">
        <f t="shared" si="24"/>
        <v>0</v>
      </c>
      <c r="BR50" s="240">
        <f>_xlfn.XLOOKUP($A50,'d23'!$AD$3:$AD$87,'d23'!$AE$3:$AE$87)</f>
        <v>0</v>
      </c>
      <c r="BS50" s="241"/>
      <c r="BT50" s="311">
        <f t="shared" si="25"/>
        <v>0</v>
      </c>
      <c r="BU50" s="240">
        <f>_xlfn.XLOOKUP($A50,'d24'!$AD$3:$AD$87,'d24'!$AE$3:$AE$87)</f>
        <v>0</v>
      </c>
      <c r="BV50" s="241"/>
      <c r="BW50" s="311">
        <f t="shared" si="26"/>
        <v>0</v>
      </c>
      <c r="BX50" s="240">
        <f>_xlfn.XLOOKUP($A50,'d25'!$AD$3:$AD$87,'d25'!$AE$3:$AE$87)</f>
        <v>0</v>
      </c>
      <c r="BY50" s="241"/>
      <c r="BZ50" s="311">
        <f t="shared" si="27"/>
        <v>0</v>
      </c>
      <c r="CA50" s="240">
        <f>_xlfn.XLOOKUP($A50,'d26'!$AD$3:$AD$87,'d26'!$AE$3:$AE$87)</f>
        <v>0</v>
      </c>
      <c r="CB50" s="241"/>
      <c r="CC50" s="311">
        <f t="shared" si="28"/>
        <v>0</v>
      </c>
      <c r="CD50" s="240">
        <f>_xlfn.XLOOKUP($A50,'d27'!$AD$3:$AD$87,'d27'!$AE$3:$AE$87)</f>
        <v>0</v>
      </c>
      <c r="CE50" s="241"/>
      <c r="CF50" s="311">
        <f t="shared" si="29"/>
        <v>0</v>
      </c>
      <c r="CG50" s="240">
        <f>_xlfn.XLOOKUP($A50,'d28'!$AD$3:$AD$87,'d28'!$AE$3:$AE$87)</f>
        <v>0</v>
      </c>
      <c r="CH50" s="241"/>
      <c r="CI50" s="311">
        <f t="shared" si="30"/>
        <v>0</v>
      </c>
      <c r="CJ50" s="240">
        <f>_xlfn.XLOOKUP($A50,'d29'!$AD$3:$AD$87,'d29'!$AE$3:$AE$87)</f>
        <v>0</v>
      </c>
      <c r="CK50" s="241"/>
      <c r="CL50" s="311">
        <f t="shared" si="31"/>
        <v>0</v>
      </c>
      <c r="CM50" s="240">
        <f>_xlfn.XLOOKUP($A50,'d30'!$AD$3:$AD$87,'d30'!$AE$3:$AE$87)</f>
        <v>0</v>
      </c>
      <c r="CN50" s="241"/>
      <c r="CO50" s="311">
        <f t="shared" si="32"/>
        <v>0</v>
      </c>
      <c r="CP50" s="240">
        <f>_xlfn.XLOOKUP($A50,'d31'!$AD$3:$AD$87,'d31'!$AE$3:$AE$87)</f>
        <v>0</v>
      </c>
      <c r="CQ50" s="241"/>
      <c r="CR50" s="311">
        <f t="shared" si="33"/>
        <v>0</v>
      </c>
      <c r="CT50" s="242">
        <f t="shared" si="34"/>
        <v>0</v>
      </c>
      <c r="CU50" s="242">
        <f t="shared" si="0"/>
        <v>0</v>
      </c>
      <c r="CV50" s="243">
        <f t="shared" si="1"/>
        <v>0</v>
      </c>
      <c r="CW50" s="239">
        <f t="shared" si="35"/>
        <v>0</v>
      </c>
      <c r="CX50" s="239">
        <f t="shared" si="35"/>
        <v>0</v>
      </c>
    </row>
    <row r="51" spans="1:102" x14ac:dyDescent="0.25">
      <c r="A51" s="128" t="s">
        <v>46</v>
      </c>
      <c r="B51" s="131" t="s">
        <v>209</v>
      </c>
      <c r="D51" s="240">
        <f>_xlfn.XLOOKUP($A51,'d1'!$AD$3:$AD$87,'d1'!$AE$3:$AE$87)</f>
        <v>0</v>
      </c>
      <c r="E51" s="241"/>
      <c r="F51" s="311">
        <f t="shared" si="3"/>
        <v>0</v>
      </c>
      <c r="G51" s="240">
        <f>_xlfn.XLOOKUP($A51,'d2'!$AD$3:$AD$87,'d2'!$AE$3:$AE$87)</f>
        <v>0</v>
      </c>
      <c r="H51" s="241"/>
      <c r="I51" s="311">
        <f t="shared" si="4"/>
        <v>0</v>
      </c>
      <c r="J51" s="240">
        <f>_xlfn.XLOOKUP($A51,'d3'!$AD$3:$AD$87,'d3'!$AE$3:$AE$87)</f>
        <v>0</v>
      </c>
      <c r="K51" s="241"/>
      <c r="L51" s="311">
        <f t="shared" si="5"/>
        <v>0</v>
      </c>
      <c r="M51" s="240">
        <f>_xlfn.XLOOKUP($A51,'d4'!$AD$3:$AD$87,'d4'!$AE$3:$AE$87)</f>
        <v>0</v>
      </c>
      <c r="N51" s="241"/>
      <c r="O51" s="311">
        <f t="shared" si="6"/>
        <v>0</v>
      </c>
      <c r="P51" s="240">
        <f>_xlfn.XLOOKUP($A51,'d5'!$AD$3:$AD$87,'d5'!$AE$3:$AE$87)</f>
        <v>0</v>
      </c>
      <c r="Q51" s="241"/>
      <c r="R51" s="311">
        <f t="shared" si="7"/>
        <v>0</v>
      </c>
      <c r="S51" s="240">
        <f>_xlfn.XLOOKUP($A51,'d6'!$AD$3:$AD$87,'d6'!$AE$3:$AE$87)</f>
        <v>0</v>
      </c>
      <c r="T51" s="241"/>
      <c r="U51" s="311">
        <f t="shared" si="8"/>
        <v>0</v>
      </c>
      <c r="V51" s="240">
        <f>_xlfn.XLOOKUP($A51,'d7'!$AD$3:$AD$87,'d7'!$AE$3:$AE$87)</f>
        <v>0</v>
      </c>
      <c r="W51" s="241"/>
      <c r="X51" s="311">
        <f t="shared" si="9"/>
        <v>0</v>
      </c>
      <c r="Y51" s="240">
        <f>_xlfn.XLOOKUP($A51,'d8'!$AD$3:$AD$87,'d8'!$AE$3:$AE$87)</f>
        <v>0</v>
      </c>
      <c r="Z51" s="241"/>
      <c r="AA51" s="311">
        <f t="shared" si="10"/>
        <v>0</v>
      </c>
      <c r="AB51" s="240">
        <f>_xlfn.XLOOKUP($A51,'d9'!$AD$3:$AD$87,'d9'!$AE$3:$AE$87)</f>
        <v>0</v>
      </c>
      <c r="AC51" s="241"/>
      <c r="AD51" s="311">
        <f t="shared" si="11"/>
        <v>0</v>
      </c>
      <c r="AE51" s="240">
        <f>_xlfn.XLOOKUP($A51,'d10'!$AD$3:$AD$87,'d10'!$AE$3:$AE$87)</f>
        <v>0</v>
      </c>
      <c r="AF51" s="241"/>
      <c r="AG51" s="311">
        <f t="shared" si="12"/>
        <v>0</v>
      </c>
      <c r="AH51" s="240">
        <f>_xlfn.XLOOKUP($A51,'d11'!$AD$3:$AD$87,'d11'!$AE$3:$AE$87)</f>
        <v>0</v>
      </c>
      <c r="AI51" s="241"/>
      <c r="AJ51" s="311">
        <f t="shared" si="13"/>
        <v>0</v>
      </c>
      <c r="AK51" s="240">
        <f>_xlfn.XLOOKUP($A51,'d12'!$AD$3:$AD$87,'d12'!$AE$3:$AE$87)</f>
        <v>0</v>
      </c>
      <c r="AL51" s="241"/>
      <c r="AM51" s="311">
        <f t="shared" si="14"/>
        <v>0</v>
      </c>
      <c r="AN51" s="240">
        <f>_xlfn.XLOOKUP($A51,'d13'!$AD$3:$AD$87,'d13'!$AE$3:$AE$87)</f>
        <v>0</v>
      </c>
      <c r="AO51" s="241"/>
      <c r="AP51" s="311">
        <f t="shared" si="15"/>
        <v>0</v>
      </c>
      <c r="AQ51" s="240">
        <f>_xlfn.XLOOKUP($A51,'d14'!$AD$3:$AD$87,'d14'!$AE$3:$AE$87)</f>
        <v>0</v>
      </c>
      <c r="AR51" s="241"/>
      <c r="AS51" s="311">
        <f t="shared" si="16"/>
        <v>0</v>
      </c>
      <c r="AT51" s="240">
        <f>_xlfn.XLOOKUP($A51,'d15'!$AD$3:$AD$87,'d15'!$AE$3:$AE$87)</f>
        <v>0</v>
      </c>
      <c r="AU51" s="241"/>
      <c r="AV51" s="311">
        <f t="shared" si="17"/>
        <v>0</v>
      </c>
      <c r="AW51" s="240">
        <f>_xlfn.XLOOKUP($A51,'d16'!$AD$3:$AD$87,'d16'!$AE$3:$AE$87)</f>
        <v>0</v>
      </c>
      <c r="AX51" s="241"/>
      <c r="AY51" s="311">
        <f t="shared" si="18"/>
        <v>0</v>
      </c>
      <c r="AZ51" s="240">
        <f>_xlfn.XLOOKUP($A51,'d17'!$AD$3:$AD$87,'d17'!$AE$3:$AE$87)</f>
        <v>0</v>
      </c>
      <c r="BA51" s="241"/>
      <c r="BB51" s="311">
        <f t="shared" si="19"/>
        <v>0</v>
      </c>
      <c r="BC51" s="240">
        <f>_xlfn.XLOOKUP($A51,'d18'!$AD$3:$AD$87,'d18'!$AE$3:$AE$87)</f>
        <v>0</v>
      </c>
      <c r="BD51" s="241"/>
      <c r="BE51" s="311">
        <f t="shared" si="20"/>
        <v>0</v>
      </c>
      <c r="BF51" s="240">
        <f>_xlfn.XLOOKUP($A51,'d19'!$AD$3:$AD$87,'d19'!$AE$3:$AE$87)</f>
        <v>0</v>
      </c>
      <c r="BG51" s="241"/>
      <c r="BH51" s="311">
        <f t="shared" si="21"/>
        <v>0</v>
      </c>
      <c r="BI51" s="240">
        <f>_xlfn.XLOOKUP($A51,'d20'!$AD$3:$AD$87,'d20'!$AE$3:$AE$87)</f>
        <v>0</v>
      </c>
      <c r="BJ51" s="241"/>
      <c r="BK51" s="311">
        <f t="shared" si="22"/>
        <v>0</v>
      </c>
      <c r="BL51" s="240">
        <f>_xlfn.XLOOKUP($A51,'d21'!$AD$3:$AD$87,'d21'!$AE$3:$AE$87)</f>
        <v>0</v>
      </c>
      <c r="BM51" s="241"/>
      <c r="BN51" s="311">
        <f t="shared" si="23"/>
        <v>0</v>
      </c>
      <c r="BO51" s="240">
        <f>_xlfn.XLOOKUP($A51,'d22'!$AD$3:$AD$87,'d22'!$AE$3:$AE$87)</f>
        <v>0</v>
      </c>
      <c r="BP51" s="241"/>
      <c r="BQ51" s="311">
        <f t="shared" si="24"/>
        <v>0</v>
      </c>
      <c r="BR51" s="240">
        <f>_xlfn.XLOOKUP($A51,'d23'!$AD$3:$AD$87,'d23'!$AE$3:$AE$87)</f>
        <v>0</v>
      </c>
      <c r="BS51" s="241"/>
      <c r="BT51" s="311">
        <f t="shared" si="25"/>
        <v>0</v>
      </c>
      <c r="BU51" s="240">
        <f>_xlfn.XLOOKUP($A51,'d24'!$AD$3:$AD$87,'d24'!$AE$3:$AE$87)</f>
        <v>0</v>
      </c>
      <c r="BV51" s="241"/>
      <c r="BW51" s="311">
        <f t="shared" si="26"/>
        <v>0</v>
      </c>
      <c r="BX51" s="240">
        <f>_xlfn.XLOOKUP($A51,'d25'!$AD$3:$AD$87,'d25'!$AE$3:$AE$87)</f>
        <v>0</v>
      </c>
      <c r="BY51" s="241"/>
      <c r="BZ51" s="311">
        <f t="shared" si="27"/>
        <v>0</v>
      </c>
      <c r="CA51" s="240">
        <f>_xlfn.XLOOKUP($A51,'d26'!$AD$3:$AD$87,'d26'!$AE$3:$AE$87)</f>
        <v>0</v>
      </c>
      <c r="CB51" s="241"/>
      <c r="CC51" s="311">
        <f t="shared" si="28"/>
        <v>0</v>
      </c>
      <c r="CD51" s="240">
        <f>_xlfn.XLOOKUP($A51,'d27'!$AD$3:$AD$87,'d27'!$AE$3:$AE$87)</f>
        <v>0</v>
      </c>
      <c r="CE51" s="241"/>
      <c r="CF51" s="311">
        <f t="shared" si="29"/>
        <v>0</v>
      </c>
      <c r="CG51" s="240">
        <f>_xlfn.XLOOKUP($A51,'d28'!$AD$3:$AD$87,'d28'!$AE$3:$AE$87)</f>
        <v>0</v>
      </c>
      <c r="CH51" s="241"/>
      <c r="CI51" s="311">
        <f t="shared" si="30"/>
        <v>0</v>
      </c>
      <c r="CJ51" s="240">
        <f>_xlfn.XLOOKUP($A51,'d29'!$AD$3:$AD$87,'d29'!$AE$3:$AE$87)</f>
        <v>0</v>
      </c>
      <c r="CK51" s="241"/>
      <c r="CL51" s="311">
        <f t="shared" si="31"/>
        <v>0</v>
      </c>
      <c r="CM51" s="240">
        <f>_xlfn.XLOOKUP($A51,'d30'!$AD$3:$AD$87,'d30'!$AE$3:$AE$87)</f>
        <v>0</v>
      </c>
      <c r="CN51" s="241"/>
      <c r="CO51" s="311">
        <f t="shared" si="32"/>
        <v>0</v>
      </c>
      <c r="CP51" s="240">
        <f>_xlfn.XLOOKUP($A51,'d31'!$AD$3:$AD$87,'d31'!$AE$3:$AE$87)</f>
        <v>0</v>
      </c>
      <c r="CQ51" s="241"/>
      <c r="CR51" s="311">
        <f t="shared" si="33"/>
        <v>0</v>
      </c>
      <c r="CT51" s="242">
        <f t="shared" si="34"/>
        <v>0</v>
      </c>
      <c r="CU51" s="242">
        <f t="shared" si="0"/>
        <v>0</v>
      </c>
      <c r="CV51" s="243">
        <f t="shared" si="1"/>
        <v>0</v>
      </c>
      <c r="CW51" s="239">
        <f t="shared" si="35"/>
        <v>0</v>
      </c>
      <c r="CX51" s="239">
        <f t="shared" si="35"/>
        <v>0</v>
      </c>
    </row>
    <row r="52" spans="1:102" s="295" customFormat="1" x14ac:dyDescent="0.25">
      <c r="A52" s="290" t="s">
        <v>47</v>
      </c>
      <c r="B52" s="291" t="s">
        <v>210</v>
      </c>
      <c r="C52" s="292"/>
      <c r="D52" s="293">
        <f>_xlfn.XLOOKUP($A52,'d1'!$AD$3:$AD$87,'d1'!$AE$3:$AE$87)</f>
        <v>0</v>
      </c>
      <c r="E52" s="294"/>
      <c r="F52" s="311">
        <f t="shared" si="3"/>
        <v>0</v>
      </c>
      <c r="G52" s="293">
        <f>_xlfn.XLOOKUP($A52,'d2'!$AD$3:$AD$87,'d2'!$AE$3:$AE$87)</f>
        <v>0</v>
      </c>
      <c r="H52" s="294"/>
      <c r="I52" s="311">
        <f t="shared" si="4"/>
        <v>0</v>
      </c>
      <c r="J52" s="293">
        <f>_xlfn.XLOOKUP($A52,'d3'!$AD$3:$AD$87,'d3'!$AE$3:$AE$87)</f>
        <v>0</v>
      </c>
      <c r="K52" s="294"/>
      <c r="L52" s="311">
        <f t="shared" si="5"/>
        <v>0</v>
      </c>
      <c r="M52" s="293">
        <f>_xlfn.XLOOKUP($A52,'d4'!$AD$3:$AD$87,'d4'!$AE$3:$AE$87)</f>
        <v>0</v>
      </c>
      <c r="N52" s="294"/>
      <c r="O52" s="311">
        <f t="shared" si="6"/>
        <v>0</v>
      </c>
      <c r="P52" s="293">
        <f>_xlfn.XLOOKUP($A52,'d5'!$AD$3:$AD$87,'d5'!$AE$3:$AE$87)</f>
        <v>0</v>
      </c>
      <c r="Q52" s="294"/>
      <c r="R52" s="311">
        <f t="shared" si="7"/>
        <v>0</v>
      </c>
      <c r="S52" s="293">
        <f>_xlfn.XLOOKUP($A52,'d6'!$AD$3:$AD$87,'d6'!$AE$3:$AE$87)</f>
        <v>0</v>
      </c>
      <c r="T52" s="294"/>
      <c r="U52" s="311">
        <f t="shared" si="8"/>
        <v>0</v>
      </c>
      <c r="V52" s="293">
        <f>_xlfn.XLOOKUP($A52,'d7'!$AD$3:$AD$87,'d7'!$AE$3:$AE$87)</f>
        <v>0</v>
      </c>
      <c r="W52" s="294"/>
      <c r="X52" s="311">
        <f t="shared" si="9"/>
        <v>0</v>
      </c>
      <c r="Y52" s="293">
        <f>_xlfn.XLOOKUP($A52,'d8'!$AD$3:$AD$87,'d8'!$AE$3:$AE$87)</f>
        <v>0</v>
      </c>
      <c r="Z52" s="294"/>
      <c r="AA52" s="311">
        <f t="shared" si="10"/>
        <v>0</v>
      </c>
      <c r="AB52" s="293">
        <f>_xlfn.XLOOKUP($A52,'d9'!$AD$3:$AD$87,'d9'!$AE$3:$AE$87)</f>
        <v>0</v>
      </c>
      <c r="AC52" s="294"/>
      <c r="AD52" s="311">
        <f t="shared" si="11"/>
        <v>0</v>
      </c>
      <c r="AE52" s="293">
        <f>_xlfn.XLOOKUP($A52,'d10'!$AD$3:$AD$87,'d10'!$AE$3:$AE$87)</f>
        <v>0</v>
      </c>
      <c r="AF52" s="294"/>
      <c r="AG52" s="311">
        <f t="shared" si="12"/>
        <v>0</v>
      </c>
      <c r="AH52" s="293">
        <f>_xlfn.XLOOKUP($A52,'d11'!$AD$3:$AD$87,'d11'!$AE$3:$AE$87)</f>
        <v>0</v>
      </c>
      <c r="AI52" s="294"/>
      <c r="AJ52" s="311">
        <f t="shared" si="13"/>
        <v>0</v>
      </c>
      <c r="AK52" s="293">
        <f>_xlfn.XLOOKUP($A52,'d12'!$AD$3:$AD$87,'d12'!$AE$3:$AE$87)</f>
        <v>0</v>
      </c>
      <c r="AL52" s="294"/>
      <c r="AM52" s="311">
        <f t="shared" si="14"/>
        <v>0</v>
      </c>
      <c r="AN52" s="293">
        <f>_xlfn.XLOOKUP($A52,'d13'!$AD$3:$AD$87,'d13'!$AE$3:$AE$87)</f>
        <v>0</v>
      </c>
      <c r="AO52" s="294"/>
      <c r="AP52" s="311">
        <f t="shared" si="15"/>
        <v>0</v>
      </c>
      <c r="AQ52" s="293">
        <f>_xlfn.XLOOKUP($A52,'d14'!$AD$3:$AD$87,'d14'!$AE$3:$AE$87)</f>
        <v>0</v>
      </c>
      <c r="AR52" s="294"/>
      <c r="AS52" s="311">
        <f t="shared" si="16"/>
        <v>0</v>
      </c>
      <c r="AT52" s="293">
        <f>_xlfn.XLOOKUP($A52,'d15'!$AD$3:$AD$87,'d15'!$AE$3:$AE$87)</f>
        <v>0</v>
      </c>
      <c r="AU52" s="294"/>
      <c r="AV52" s="311">
        <f t="shared" si="17"/>
        <v>0</v>
      </c>
      <c r="AW52" s="293">
        <f>_xlfn.XLOOKUP($A52,'d16'!$AD$3:$AD$87,'d16'!$AE$3:$AE$87)</f>
        <v>0</v>
      </c>
      <c r="AX52" s="294"/>
      <c r="AY52" s="311">
        <f t="shared" si="18"/>
        <v>0</v>
      </c>
      <c r="AZ52" s="293">
        <f>_xlfn.XLOOKUP($A52,'d17'!$AD$3:$AD$87,'d17'!$AE$3:$AE$87)</f>
        <v>0</v>
      </c>
      <c r="BA52" s="294"/>
      <c r="BB52" s="311">
        <f t="shared" si="19"/>
        <v>0</v>
      </c>
      <c r="BC52" s="293">
        <f>_xlfn.XLOOKUP($A52,'d18'!$AD$3:$AD$87,'d18'!$AE$3:$AE$87)</f>
        <v>0</v>
      </c>
      <c r="BD52" s="294"/>
      <c r="BE52" s="311">
        <f t="shared" si="20"/>
        <v>0</v>
      </c>
      <c r="BF52" s="293">
        <f>_xlfn.XLOOKUP($A52,'d19'!$AD$3:$AD$87,'d19'!$AE$3:$AE$87)</f>
        <v>0</v>
      </c>
      <c r="BG52" s="294"/>
      <c r="BH52" s="311">
        <f t="shared" si="21"/>
        <v>0</v>
      </c>
      <c r="BI52" s="293">
        <f>_xlfn.XLOOKUP($A52,'d20'!$AD$3:$AD$87,'d20'!$AE$3:$AE$87)</f>
        <v>0</v>
      </c>
      <c r="BJ52" s="294"/>
      <c r="BK52" s="311">
        <f t="shared" si="22"/>
        <v>0</v>
      </c>
      <c r="BL52" s="293">
        <f>_xlfn.XLOOKUP($A52,'d21'!$AD$3:$AD$87,'d21'!$AE$3:$AE$87)</f>
        <v>0</v>
      </c>
      <c r="BM52" s="294"/>
      <c r="BN52" s="311">
        <f t="shared" si="23"/>
        <v>0</v>
      </c>
      <c r="BO52" s="293">
        <f>_xlfn.XLOOKUP($A52,'d22'!$AD$3:$AD$87,'d22'!$AE$3:$AE$87)</f>
        <v>0</v>
      </c>
      <c r="BP52" s="294"/>
      <c r="BQ52" s="311">
        <f t="shared" si="24"/>
        <v>0</v>
      </c>
      <c r="BR52" s="293">
        <f>_xlfn.XLOOKUP($A52,'d23'!$AD$3:$AD$87,'d23'!$AE$3:$AE$87)</f>
        <v>0</v>
      </c>
      <c r="BS52" s="294"/>
      <c r="BT52" s="311">
        <f t="shared" si="25"/>
        <v>0</v>
      </c>
      <c r="BU52" s="293">
        <f>_xlfn.XLOOKUP($A52,'d24'!$AD$3:$AD$87,'d24'!$AE$3:$AE$87)</f>
        <v>0</v>
      </c>
      <c r="BV52" s="294"/>
      <c r="BW52" s="311">
        <f t="shared" si="26"/>
        <v>0</v>
      </c>
      <c r="BX52" s="293">
        <f>_xlfn.XLOOKUP($A52,'d25'!$AD$3:$AD$87,'d25'!$AE$3:$AE$87)</f>
        <v>0</v>
      </c>
      <c r="BY52" s="294"/>
      <c r="BZ52" s="311">
        <f t="shared" si="27"/>
        <v>0</v>
      </c>
      <c r="CA52" s="293">
        <f>_xlfn.XLOOKUP($A52,'d26'!$AD$3:$AD$87,'d26'!$AE$3:$AE$87)</f>
        <v>0</v>
      </c>
      <c r="CB52" s="294"/>
      <c r="CC52" s="311">
        <f t="shared" si="28"/>
        <v>0</v>
      </c>
      <c r="CD52" s="293">
        <f>_xlfn.XLOOKUP($A52,'d27'!$AD$3:$AD$87,'d27'!$AE$3:$AE$87)</f>
        <v>0</v>
      </c>
      <c r="CE52" s="294"/>
      <c r="CF52" s="311">
        <f t="shared" si="29"/>
        <v>0</v>
      </c>
      <c r="CG52" s="293">
        <f>_xlfn.XLOOKUP($A52,'d28'!$AD$3:$AD$87,'d28'!$AE$3:$AE$87)</f>
        <v>0</v>
      </c>
      <c r="CH52" s="294"/>
      <c r="CI52" s="311">
        <f t="shared" si="30"/>
        <v>0</v>
      </c>
      <c r="CJ52" s="293">
        <f>_xlfn.XLOOKUP($A52,'d29'!$AD$3:$AD$87,'d29'!$AE$3:$AE$87)</f>
        <v>0</v>
      </c>
      <c r="CK52" s="294"/>
      <c r="CL52" s="311">
        <f t="shared" si="31"/>
        <v>0</v>
      </c>
      <c r="CM52" s="293">
        <f>_xlfn.XLOOKUP($A52,'d30'!$AD$3:$AD$87,'d30'!$AE$3:$AE$87)</f>
        <v>0</v>
      </c>
      <c r="CN52" s="294"/>
      <c r="CO52" s="311">
        <f t="shared" si="32"/>
        <v>0</v>
      </c>
      <c r="CP52" s="293">
        <f>_xlfn.XLOOKUP($A52,'d31'!$AD$3:$AD$87,'d31'!$AE$3:$AE$87)</f>
        <v>0</v>
      </c>
      <c r="CQ52" s="294"/>
      <c r="CR52" s="311">
        <f t="shared" si="33"/>
        <v>0</v>
      </c>
      <c r="CT52" s="295">
        <f t="shared" si="34"/>
        <v>0</v>
      </c>
      <c r="CU52" s="295">
        <f t="shared" si="0"/>
        <v>0</v>
      </c>
      <c r="CV52" s="296">
        <f t="shared" si="1"/>
        <v>0</v>
      </c>
      <c r="CW52" s="295">
        <f t="shared" si="35"/>
        <v>0</v>
      </c>
      <c r="CX52" s="295">
        <f t="shared" si="35"/>
        <v>0</v>
      </c>
    </row>
    <row r="53" spans="1:102" s="295" customFormat="1" x14ac:dyDescent="0.25">
      <c r="A53" s="290" t="s">
        <v>48</v>
      </c>
      <c r="B53" s="291" t="s">
        <v>211</v>
      </c>
      <c r="C53" s="292"/>
      <c r="D53" s="293">
        <f>_xlfn.XLOOKUP($A53,'d1'!$AD$3:$AD$87,'d1'!$AE$3:$AE$87)</f>
        <v>0</v>
      </c>
      <c r="E53" s="294"/>
      <c r="F53" s="311">
        <f t="shared" si="3"/>
        <v>0</v>
      </c>
      <c r="G53" s="293">
        <f>_xlfn.XLOOKUP($A53,'d2'!$AD$3:$AD$87,'d2'!$AE$3:$AE$87)</f>
        <v>0</v>
      </c>
      <c r="H53" s="294"/>
      <c r="I53" s="311">
        <f t="shared" si="4"/>
        <v>0</v>
      </c>
      <c r="J53" s="293">
        <f>_xlfn.XLOOKUP($A53,'d3'!$AD$3:$AD$87,'d3'!$AE$3:$AE$87)</f>
        <v>0</v>
      </c>
      <c r="K53" s="294"/>
      <c r="L53" s="311">
        <f t="shared" si="5"/>
        <v>0</v>
      </c>
      <c r="M53" s="293">
        <f>_xlfn.XLOOKUP($A53,'d4'!$AD$3:$AD$87,'d4'!$AE$3:$AE$87)</f>
        <v>0</v>
      </c>
      <c r="N53" s="294"/>
      <c r="O53" s="311">
        <f t="shared" si="6"/>
        <v>0</v>
      </c>
      <c r="P53" s="293">
        <f>_xlfn.XLOOKUP($A53,'d5'!$AD$3:$AD$87,'d5'!$AE$3:$AE$87)</f>
        <v>0</v>
      </c>
      <c r="Q53" s="294"/>
      <c r="R53" s="311">
        <f t="shared" si="7"/>
        <v>0</v>
      </c>
      <c r="S53" s="293">
        <f>_xlfn.XLOOKUP($A53,'d6'!$AD$3:$AD$87,'d6'!$AE$3:$AE$87)</f>
        <v>0</v>
      </c>
      <c r="T53" s="294"/>
      <c r="U53" s="311">
        <f t="shared" si="8"/>
        <v>0</v>
      </c>
      <c r="V53" s="293">
        <f>_xlfn.XLOOKUP($A53,'d7'!$AD$3:$AD$87,'d7'!$AE$3:$AE$87)</f>
        <v>0</v>
      </c>
      <c r="W53" s="294"/>
      <c r="X53" s="311">
        <f t="shared" si="9"/>
        <v>0</v>
      </c>
      <c r="Y53" s="293">
        <f>_xlfn.XLOOKUP($A53,'d8'!$AD$3:$AD$87,'d8'!$AE$3:$AE$87)</f>
        <v>0</v>
      </c>
      <c r="Z53" s="294"/>
      <c r="AA53" s="311">
        <f t="shared" si="10"/>
        <v>0</v>
      </c>
      <c r="AB53" s="293">
        <f>_xlfn.XLOOKUP($A53,'d9'!$AD$3:$AD$87,'d9'!$AE$3:$AE$87)</f>
        <v>0</v>
      </c>
      <c r="AC53" s="294"/>
      <c r="AD53" s="311">
        <f t="shared" si="11"/>
        <v>0</v>
      </c>
      <c r="AE53" s="293">
        <f>_xlfn.XLOOKUP($A53,'d10'!$AD$3:$AD$87,'d10'!$AE$3:$AE$87)</f>
        <v>0</v>
      </c>
      <c r="AF53" s="294"/>
      <c r="AG53" s="311">
        <f t="shared" si="12"/>
        <v>0</v>
      </c>
      <c r="AH53" s="293">
        <f>_xlfn.XLOOKUP($A53,'d11'!$AD$3:$AD$87,'d11'!$AE$3:$AE$87)</f>
        <v>0</v>
      </c>
      <c r="AI53" s="294"/>
      <c r="AJ53" s="311">
        <f t="shared" si="13"/>
        <v>0</v>
      </c>
      <c r="AK53" s="293">
        <f>_xlfn.XLOOKUP($A53,'d12'!$AD$3:$AD$87,'d12'!$AE$3:$AE$87)</f>
        <v>0</v>
      </c>
      <c r="AL53" s="294"/>
      <c r="AM53" s="311">
        <f t="shared" si="14"/>
        <v>0</v>
      </c>
      <c r="AN53" s="293">
        <f>_xlfn.XLOOKUP($A53,'d13'!$AD$3:$AD$87,'d13'!$AE$3:$AE$87)</f>
        <v>0</v>
      </c>
      <c r="AO53" s="294"/>
      <c r="AP53" s="311">
        <f t="shared" si="15"/>
        <v>0</v>
      </c>
      <c r="AQ53" s="293">
        <f>_xlfn.XLOOKUP($A53,'d14'!$AD$3:$AD$87,'d14'!$AE$3:$AE$87)</f>
        <v>0</v>
      </c>
      <c r="AR53" s="294"/>
      <c r="AS53" s="311">
        <f t="shared" si="16"/>
        <v>0</v>
      </c>
      <c r="AT53" s="293">
        <f>_xlfn.XLOOKUP($A53,'d15'!$AD$3:$AD$87,'d15'!$AE$3:$AE$87)</f>
        <v>0</v>
      </c>
      <c r="AU53" s="294"/>
      <c r="AV53" s="311">
        <f t="shared" si="17"/>
        <v>0</v>
      </c>
      <c r="AW53" s="293">
        <f>_xlfn.XLOOKUP($A53,'d16'!$AD$3:$AD$87,'d16'!$AE$3:$AE$87)</f>
        <v>0</v>
      </c>
      <c r="AX53" s="294"/>
      <c r="AY53" s="311">
        <f t="shared" si="18"/>
        <v>0</v>
      </c>
      <c r="AZ53" s="293">
        <f>_xlfn.XLOOKUP($A53,'d17'!$AD$3:$AD$87,'d17'!$AE$3:$AE$87)</f>
        <v>0</v>
      </c>
      <c r="BA53" s="294"/>
      <c r="BB53" s="311">
        <f t="shared" si="19"/>
        <v>0</v>
      </c>
      <c r="BC53" s="293">
        <f>_xlfn.XLOOKUP($A53,'d18'!$AD$3:$AD$87,'d18'!$AE$3:$AE$87)</f>
        <v>0</v>
      </c>
      <c r="BD53" s="294"/>
      <c r="BE53" s="311">
        <f t="shared" si="20"/>
        <v>0</v>
      </c>
      <c r="BF53" s="293">
        <f>_xlfn.XLOOKUP($A53,'d19'!$AD$3:$AD$87,'d19'!$AE$3:$AE$87)</f>
        <v>0</v>
      </c>
      <c r="BG53" s="294"/>
      <c r="BH53" s="311">
        <f t="shared" si="21"/>
        <v>0</v>
      </c>
      <c r="BI53" s="293">
        <f>_xlfn.XLOOKUP($A53,'d20'!$AD$3:$AD$87,'d20'!$AE$3:$AE$87)</f>
        <v>0</v>
      </c>
      <c r="BJ53" s="294"/>
      <c r="BK53" s="311">
        <f t="shared" si="22"/>
        <v>0</v>
      </c>
      <c r="BL53" s="293">
        <f>_xlfn.XLOOKUP($A53,'d21'!$AD$3:$AD$87,'d21'!$AE$3:$AE$87)</f>
        <v>0</v>
      </c>
      <c r="BM53" s="294"/>
      <c r="BN53" s="311">
        <f t="shared" si="23"/>
        <v>0</v>
      </c>
      <c r="BO53" s="293">
        <f>_xlfn.XLOOKUP($A53,'d22'!$AD$3:$AD$87,'d22'!$AE$3:$AE$87)</f>
        <v>0</v>
      </c>
      <c r="BP53" s="294"/>
      <c r="BQ53" s="311">
        <f t="shared" si="24"/>
        <v>0</v>
      </c>
      <c r="BR53" s="293">
        <f>_xlfn.XLOOKUP($A53,'d23'!$AD$3:$AD$87,'d23'!$AE$3:$AE$87)</f>
        <v>0</v>
      </c>
      <c r="BS53" s="294"/>
      <c r="BT53" s="311">
        <f t="shared" si="25"/>
        <v>0</v>
      </c>
      <c r="BU53" s="293">
        <f>_xlfn.XLOOKUP($A53,'d24'!$AD$3:$AD$87,'d24'!$AE$3:$AE$87)</f>
        <v>0</v>
      </c>
      <c r="BV53" s="294"/>
      <c r="BW53" s="311">
        <f t="shared" si="26"/>
        <v>0</v>
      </c>
      <c r="BX53" s="293">
        <f>_xlfn.XLOOKUP($A53,'d25'!$AD$3:$AD$87,'d25'!$AE$3:$AE$87)</f>
        <v>0</v>
      </c>
      <c r="BY53" s="294"/>
      <c r="BZ53" s="311">
        <f t="shared" si="27"/>
        <v>0</v>
      </c>
      <c r="CA53" s="293">
        <f>_xlfn.XLOOKUP($A53,'d26'!$AD$3:$AD$87,'d26'!$AE$3:$AE$87)</f>
        <v>0</v>
      </c>
      <c r="CB53" s="294"/>
      <c r="CC53" s="311">
        <f t="shared" si="28"/>
        <v>0</v>
      </c>
      <c r="CD53" s="293">
        <f>_xlfn.XLOOKUP($A53,'d27'!$AD$3:$AD$87,'d27'!$AE$3:$AE$87)</f>
        <v>0</v>
      </c>
      <c r="CE53" s="294"/>
      <c r="CF53" s="311">
        <f t="shared" si="29"/>
        <v>0</v>
      </c>
      <c r="CG53" s="293">
        <f>_xlfn.XLOOKUP($A53,'d28'!$AD$3:$AD$87,'d28'!$AE$3:$AE$87)</f>
        <v>0</v>
      </c>
      <c r="CH53" s="294"/>
      <c r="CI53" s="311">
        <f t="shared" si="30"/>
        <v>0</v>
      </c>
      <c r="CJ53" s="293">
        <f>_xlfn.XLOOKUP($A53,'d29'!$AD$3:$AD$87,'d29'!$AE$3:$AE$87)</f>
        <v>0</v>
      </c>
      <c r="CK53" s="294"/>
      <c r="CL53" s="311">
        <f t="shared" si="31"/>
        <v>0</v>
      </c>
      <c r="CM53" s="293">
        <f>_xlfn.XLOOKUP($A53,'d30'!$AD$3:$AD$87,'d30'!$AE$3:$AE$87)</f>
        <v>0</v>
      </c>
      <c r="CN53" s="294"/>
      <c r="CO53" s="311">
        <f t="shared" si="32"/>
        <v>0</v>
      </c>
      <c r="CP53" s="293">
        <f>_xlfn.XLOOKUP($A53,'d31'!$AD$3:$AD$87,'d31'!$AE$3:$AE$87)</f>
        <v>0</v>
      </c>
      <c r="CQ53" s="294"/>
      <c r="CR53" s="311">
        <f t="shared" si="33"/>
        <v>0</v>
      </c>
      <c r="CT53" s="295">
        <f t="shared" si="34"/>
        <v>0</v>
      </c>
      <c r="CU53" s="295">
        <f t="shared" si="0"/>
        <v>0</v>
      </c>
      <c r="CV53" s="296">
        <f t="shared" si="1"/>
        <v>0</v>
      </c>
      <c r="CW53" s="295">
        <f t="shared" si="35"/>
        <v>0</v>
      </c>
      <c r="CX53" s="295">
        <f t="shared" si="35"/>
        <v>0</v>
      </c>
    </row>
    <row r="54" spans="1:102" x14ac:dyDescent="0.25">
      <c r="A54" s="128" t="s">
        <v>49</v>
      </c>
      <c r="B54" s="131" t="s">
        <v>212</v>
      </c>
      <c r="D54" s="240">
        <f>_xlfn.XLOOKUP($A54,'d1'!$AD$3:$AD$87,'d1'!$AE$3:$AE$87)</f>
        <v>0</v>
      </c>
      <c r="E54" s="241"/>
      <c r="F54" s="311">
        <f t="shared" si="3"/>
        <v>0</v>
      </c>
      <c r="G54" s="240">
        <f>_xlfn.XLOOKUP($A54,'d2'!$AD$3:$AD$87,'d2'!$AE$3:$AE$87)</f>
        <v>0</v>
      </c>
      <c r="H54" s="241"/>
      <c r="I54" s="311">
        <f t="shared" si="4"/>
        <v>0</v>
      </c>
      <c r="J54" s="240">
        <f>_xlfn.XLOOKUP($A54,'d3'!$AD$3:$AD$87,'d3'!$AE$3:$AE$87)</f>
        <v>0</v>
      </c>
      <c r="K54" s="241"/>
      <c r="L54" s="311">
        <f t="shared" si="5"/>
        <v>0</v>
      </c>
      <c r="M54" s="240">
        <f>_xlfn.XLOOKUP($A54,'d4'!$AD$3:$AD$87,'d4'!$AE$3:$AE$87)</f>
        <v>0</v>
      </c>
      <c r="N54" s="241"/>
      <c r="O54" s="311">
        <f t="shared" si="6"/>
        <v>0</v>
      </c>
      <c r="P54" s="240">
        <f>_xlfn.XLOOKUP($A54,'d5'!$AD$3:$AD$87,'d5'!$AE$3:$AE$87)</f>
        <v>0</v>
      </c>
      <c r="Q54" s="241"/>
      <c r="R54" s="311">
        <f t="shared" si="7"/>
        <v>0</v>
      </c>
      <c r="S54" s="240">
        <f>_xlfn.XLOOKUP($A54,'d6'!$AD$3:$AD$87,'d6'!$AE$3:$AE$87)</f>
        <v>0</v>
      </c>
      <c r="T54" s="241"/>
      <c r="U54" s="311">
        <f t="shared" si="8"/>
        <v>0</v>
      </c>
      <c r="V54" s="240">
        <f>_xlfn.XLOOKUP($A54,'d7'!$AD$3:$AD$87,'d7'!$AE$3:$AE$87)</f>
        <v>0</v>
      </c>
      <c r="W54" s="241"/>
      <c r="X54" s="311">
        <f t="shared" si="9"/>
        <v>0</v>
      </c>
      <c r="Y54" s="240">
        <f>_xlfn.XLOOKUP($A54,'d8'!$AD$3:$AD$87,'d8'!$AE$3:$AE$87)</f>
        <v>0</v>
      </c>
      <c r="Z54" s="241"/>
      <c r="AA54" s="311">
        <f t="shared" si="10"/>
        <v>0</v>
      </c>
      <c r="AB54" s="240">
        <f>_xlfn.XLOOKUP($A54,'d9'!$AD$3:$AD$87,'d9'!$AE$3:$AE$87)</f>
        <v>0</v>
      </c>
      <c r="AC54" s="241"/>
      <c r="AD54" s="311">
        <f t="shared" si="11"/>
        <v>0</v>
      </c>
      <c r="AE54" s="240">
        <f>_xlfn.XLOOKUP($A54,'d10'!$AD$3:$AD$87,'d10'!$AE$3:$AE$87)</f>
        <v>0</v>
      </c>
      <c r="AF54" s="241"/>
      <c r="AG54" s="311">
        <f t="shared" si="12"/>
        <v>0</v>
      </c>
      <c r="AH54" s="240">
        <f>_xlfn.XLOOKUP($A54,'d11'!$AD$3:$AD$87,'d11'!$AE$3:$AE$87)</f>
        <v>0</v>
      </c>
      <c r="AI54" s="241"/>
      <c r="AJ54" s="311">
        <f t="shared" si="13"/>
        <v>0</v>
      </c>
      <c r="AK54" s="240">
        <f>_xlfn.XLOOKUP($A54,'d12'!$AD$3:$AD$87,'d12'!$AE$3:$AE$87)</f>
        <v>0</v>
      </c>
      <c r="AL54" s="241"/>
      <c r="AM54" s="311">
        <f t="shared" si="14"/>
        <v>0</v>
      </c>
      <c r="AN54" s="240">
        <f>_xlfn.XLOOKUP($A54,'d13'!$AD$3:$AD$87,'d13'!$AE$3:$AE$87)</f>
        <v>0</v>
      </c>
      <c r="AO54" s="241"/>
      <c r="AP54" s="311">
        <f t="shared" si="15"/>
        <v>0</v>
      </c>
      <c r="AQ54" s="240">
        <f>_xlfn.XLOOKUP($A54,'d14'!$AD$3:$AD$87,'d14'!$AE$3:$AE$87)</f>
        <v>0</v>
      </c>
      <c r="AR54" s="241"/>
      <c r="AS54" s="311">
        <f t="shared" si="16"/>
        <v>0</v>
      </c>
      <c r="AT54" s="240">
        <f>_xlfn.XLOOKUP($A54,'d15'!$AD$3:$AD$87,'d15'!$AE$3:$AE$87)</f>
        <v>0</v>
      </c>
      <c r="AU54" s="241"/>
      <c r="AV54" s="311">
        <f t="shared" si="17"/>
        <v>0</v>
      </c>
      <c r="AW54" s="240">
        <f>_xlfn.XLOOKUP($A54,'d16'!$AD$3:$AD$87,'d16'!$AE$3:$AE$87)</f>
        <v>0</v>
      </c>
      <c r="AX54" s="241"/>
      <c r="AY54" s="311">
        <f t="shared" si="18"/>
        <v>0</v>
      </c>
      <c r="AZ54" s="240">
        <f>_xlfn.XLOOKUP($A54,'d17'!$AD$3:$AD$87,'d17'!$AE$3:$AE$87)</f>
        <v>0</v>
      </c>
      <c r="BA54" s="241"/>
      <c r="BB54" s="311">
        <f t="shared" si="19"/>
        <v>0</v>
      </c>
      <c r="BC54" s="240">
        <f>_xlfn.XLOOKUP($A54,'d18'!$AD$3:$AD$87,'d18'!$AE$3:$AE$87)</f>
        <v>0</v>
      </c>
      <c r="BD54" s="241"/>
      <c r="BE54" s="311">
        <f t="shared" si="20"/>
        <v>0</v>
      </c>
      <c r="BF54" s="240">
        <f>_xlfn.XLOOKUP($A54,'d19'!$AD$3:$AD$87,'d19'!$AE$3:$AE$87)</f>
        <v>0</v>
      </c>
      <c r="BG54" s="241"/>
      <c r="BH54" s="311">
        <f t="shared" si="21"/>
        <v>0</v>
      </c>
      <c r="BI54" s="240">
        <f>_xlfn.XLOOKUP($A54,'d20'!$AD$3:$AD$87,'d20'!$AE$3:$AE$87)</f>
        <v>0</v>
      </c>
      <c r="BJ54" s="241"/>
      <c r="BK54" s="311">
        <f t="shared" si="22"/>
        <v>0</v>
      </c>
      <c r="BL54" s="240">
        <f>_xlfn.XLOOKUP($A54,'d21'!$AD$3:$AD$87,'d21'!$AE$3:$AE$87)</f>
        <v>0</v>
      </c>
      <c r="BM54" s="241"/>
      <c r="BN54" s="311">
        <f t="shared" si="23"/>
        <v>0</v>
      </c>
      <c r="BO54" s="240">
        <f>_xlfn.XLOOKUP($A54,'d22'!$AD$3:$AD$87,'d22'!$AE$3:$AE$87)</f>
        <v>0</v>
      </c>
      <c r="BP54" s="241"/>
      <c r="BQ54" s="311">
        <f t="shared" si="24"/>
        <v>0</v>
      </c>
      <c r="BR54" s="240">
        <f>_xlfn.XLOOKUP($A54,'d23'!$AD$3:$AD$87,'d23'!$AE$3:$AE$87)</f>
        <v>0</v>
      </c>
      <c r="BS54" s="241"/>
      <c r="BT54" s="311">
        <f t="shared" si="25"/>
        <v>0</v>
      </c>
      <c r="BU54" s="240">
        <f>_xlfn.XLOOKUP($A54,'d24'!$AD$3:$AD$87,'d24'!$AE$3:$AE$87)</f>
        <v>0</v>
      </c>
      <c r="BV54" s="241"/>
      <c r="BW54" s="311">
        <f t="shared" si="26"/>
        <v>0</v>
      </c>
      <c r="BX54" s="240">
        <f>_xlfn.XLOOKUP($A54,'d25'!$AD$3:$AD$87,'d25'!$AE$3:$AE$87)</f>
        <v>0</v>
      </c>
      <c r="BY54" s="241"/>
      <c r="BZ54" s="311">
        <f t="shared" si="27"/>
        <v>0</v>
      </c>
      <c r="CA54" s="240">
        <f>_xlfn.XLOOKUP($A54,'d26'!$AD$3:$AD$87,'d26'!$AE$3:$AE$87)</f>
        <v>0</v>
      </c>
      <c r="CB54" s="241"/>
      <c r="CC54" s="311">
        <f t="shared" si="28"/>
        <v>0</v>
      </c>
      <c r="CD54" s="240">
        <f>_xlfn.XLOOKUP($A54,'d27'!$AD$3:$AD$87,'d27'!$AE$3:$AE$87)</f>
        <v>0</v>
      </c>
      <c r="CE54" s="241"/>
      <c r="CF54" s="311">
        <f t="shared" si="29"/>
        <v>0</v>
      </c>
      <c r="CG54" s="240">
        <f>_xlfn.XLOOKUP($A54,'d28'!$AD$3:$AD$87,'d28'!$AE$3:$AE$87)</f>
        <v>0</v>
      </c>
      <c r="CH54" s="241"/>
      <c r="CI54" s="311">
        <f t="shared" si="30"/>
        <v>0</v>
      </c>
      <c r="CJ54" s="240">
        <f>_xlfn.XLOOKUP($A54,'d29'!$AD$3:$AD$87,'d29'!$AE$3:$AE$87)</f>
        <v>0</v>
      </c>
      <c r="CK54" s="241"/>
      <c r="CL54" s="311">
        <f t="shared" si="31"/>
        <v>0</v>
      </c>
      <c r="CM54" s="240">
        <f>_xlfn.XLOOKUP($A54,'d30'!$AD$3:$AD$87,'d30'!$AE$3:$AE$87)</f>
        <v>0</v>
      </c>
      <c r="CN54" s="241"/>
      <c r="CO54" s="311">
        <f t="shared" si="32"/>
        <v>0</v>
      </c>
      <c r="CP54" s="240">
        <f>_xlfn.XLOOKUP($A54,'d31'!$AD$3:$AD$87,'d31'!$AE$3:$AE$87)</f>
        <v>0</v>
      </c>
      <c r="CQ54" s="241"/>
      <c r="CR54" s="311">
        <f t="shared" si="33"/>
        <v>0</v>
      </c>
      <c r="CT54" s="242">
        <f t="shared" si="34"/>
        <v>0</v>
      </c>
      <c r="CU54" s="242">
        <f t="shared" si="0"/>
        <v>0</v>
      </c>
      <c r="CV54" s="243">
        <f t="shared" si="1"/>
        <v>0</v>
      </c>
      <c r="CW54" s="239">
        <f t="shared" si="35"/>
        <v>0</v>
      </c>
      <c r="CX54" s="239">
        <f t="shared" si="35"/>
        <v>0</v>
      </c>
    </row>
    <row r="55" spans="1:102" x14ac:dyDescent="0.25">
      <c r="A55" s="128" t="s">
        <v>50</v>
      </c>
      <c r="B55" s="131" t="s">
        <v>212</v>
      </c>
      <c r="D55" s="240">
        <f>_xlfn.XLOOKUP($A55,'d1'!$AD$3:$AD$87,'d1'!$AE$3:$AE$87)</f>
        <v>0</v>
      </c>
      <c r="E55" s="241"/>
      <c r="F55" s="311">
        <f t="shared" si="3"/>
        <v>0</v>
      </c>
      <c r="G55" s="240">
        <f>_xlfn.XLOOKUP($A55,'d2'!$AD$3:$AD$87,'d2'!$AE$3:$AE$87)</f>
        <v>0</v>
      </c>
      <c r="H55" s="241"/>
      <c r="I55" s="311">
        <f t="shared" si="4"/>
        <v>0</v>
      </c>
      <c r="J55" s="240">
        <f>_xlfn.XLOOKUP($A55,'d3'!$AD$3:$AD$87,'d3'!$AE$3:$AE$87)</f>
        <v>0</v>
      </c>
      <c r="K55" s="241"/>
      <c r="L55" s="311">
        <f t="shared" si="5"/>
        <v>0</v>
      </c>
      <c r="M55" s="240">
        <f>_xlfn.XLOOKUP($A55,'d4'!$AD$3:$AD$87,'d4'!$AE$3:$AE$87)</f>
        <v>0</v>
      </c>
      <c r="N55" s="241"/>
      <c r="O55" s="311">
        <f t="shared" si="6"/>
        <v>0</v>
      </c>
      <c r="P55" s="240">
        <f>_xlfn.XLOOKUP($A55,'d5'!$AD$3:$AD$87,'d5'!$AE$3:$AE$87)</f>
        <v>0</v>
      </c>
      <c r="Q55" s="241"/>
      <c r="R55" s="311">
        <f t="shared" si="7"/>
        <v>0</v>
      </c>
      <c r="S55" s="240">
        <f>_xlfn.XLOOKUP($A55,'d6'!$AD$3:$AD$87,'d6'!$AE$3:$AE$87)</f>
        <v>0</v>
      </c>
      <c r="T55" s="241"/>
      <c r="U55" s="311">
        <f t="shared" si="8"/>
        <v>0</v>
      </c>
      <c r="V55" s="240">
        <f>_xlfn.XLOOKUP($A55,'d7'!$AD$3:$AD$87,'d7'!$AE$3:$AE$87)</f>
        <v>0</v>
      </c>
      <c r="W55" s="241"/>
      <c r="X55" s="311">
        <f t="shared" si="9"/>
        <v>0</v>
      </c>
      <c r="Y55" s="240">
        <f>_xlfn.XLOOKUP($A55,'d8'!$AD$3:$AD$87,'d8'!$AE$3:$AE$87)</f>
        <v>0</v>
      </c>
      <c r="Z55" s="241"/>
      <c r="AA55" s="311">
        <f t="shared" si="10"/>
        <v>0</v>
      </c>
      <c r="AB55" s="240">
        <f>_xlfn.XLOOKUP($A55,'d9'!$AD$3:$AD$87,'d9'!$AE$3:$AE$87)</f>
        <v>0</v>
      </c>
      <c r="AC55" s="241"/>
      <c r="AD55" s="311">
        <f t="shared" si="11"/>
        <v>0</v>
      </c>
      <c r="AE55" s="240">
        <f>_xlfn.XLOOKUP($A55,'d10'!$AD$3:$AD$87,'d10'!$AE$3:$AE$87)</f>
        <v>0</v>
      </c>
      <c r="AF55" s="241"/>
      <c r="AG55" s="311">
        <f t="shared" si="12"/>
        <v>0</v>
      </c>
      <c r="AH55" s="240">
        <f>_xlfn.XLOOKUP($A55,'d11'!$AD$3:$AD$87,'d11'!$AE$3:$AE$87)</f>
        <v>0</v>
      </c>
      <c r="AI55" s="241"/>
      <c r="AJ55" s="311">
        <f t="shared" si="13"/>
        <v>0</v>
      </c>
      <c r="AK55" s="240">
        <f>_xlfn.XLOOKUP($A55,'d12'!$AD$3:$AD$87,'d12'!$AE$3:$AE$87)</f>
        <v>0</v>
      </c>
      <c r="AL55" s="241"/>
      <c r="AM55" s="311">
        <f t="shared" si="14"/>
        <v>0</v>
      </c>
      <c r="AN55" s="240">
        <f>_xlfn.XLOOKUP($A55,'d13'!$AD$3:$AD$87,'d13'!$AE$3:$AE$87)</f>
        <v>0</v>
      </c>
      <c r="AO55" s="241"/>
      <c r="AP55" s="311">
        <f t="shared" si="15"/>
        <v>0</v>
      </c>
      <c r="AQ55" s="240">
        <f>_xlfn.XLOOKUP($A55,'d14'!$AD$3:$AD$87,'d14'!$AE$3:$AE$87)</f>
        <v>0</v>
      </c>
      <c r="AR55" s="241"/>
      <c r="AS55" s="311">
        <f t="shared" si="16"/>
        <v>0</v>
      </c>
      <c r="AT55" s="240">
        <f>_xlfn.XLOOKUP($A55,'d15'!$AD$3:$AD$87,'d15'!$AE$3:$AE$87)</f>
        <v>0</v>
      </c>
      <c r="AU55" s="241"/>
      <c r="AV55" s="311">
        <f t="shared" si="17"/>
        <v>0</v>
      </c>
      <c r="AW55" s="240">
        <f>_xlfn.XLOOKUP($A55,'d16'!$AD$3:$AD$87,'d16'!$AE$3:$AE$87)</f>
        <v>0</v>
      </c>
      <c r="AX55" s="241"/>
      <c r="AY55" s="311">
        <f t="shared" si="18"/>
        <v>0</v>
      </c>
      <c r="AZ55" s="240">
        <f>_xlfn.XLOOKUP($A55,'d17'!$AD$3:$AD$87,'d17'!$AE$3:$AE$87)</f>
        <v>0</v>
      </c>
      <c r="BA55" s="241"/>
      <c r="BB55" s="311">
        <f t="shared" si="19"/>
        <v>0</v>
      </c>
      <c r="BC55" s="240">
        <f>_xlfn.XLOOKUP($A55,'d18'!$AD$3:$AD$87,'d18'!$AE$3:$AE$87)</f>
        <v>0</v>
      </c>
      <c r="BD55" s="241"/>
      <c r="BE55" s="311">
        <f t="shared" si="20"/>
        <v>0</v>
      </c>
      <c r="BF55" s="240">
        <f>_xlfn.XLOOKUP($A55,'d19'!$AD$3:$AD$87,'d19'!$AE$3:$AE$87)</f>
        <v>0</v>
      </c>
      <c r="BG55" s="241"/>
      <c r="BH55" s="311">
        <f t="shared" si="21"/>
        <v>0</v>
      </c>
      <c r="BI55" s="240">
        <f>_xlfn.XLOOKUP($A55,'d20'!$AD$3:$AD$87,'d20'!$AE$3:$AE$87)</f>
        <v>0</v>
      </c>
      <c r="BJ55" s="241"/>
      <c r="BK55" s="311">
        <f t="shared" si="22"/>
        <v>0</v>
      </c>
      <c r="BL55" s="240">
        <f>_xlfn.XLOOKUP($A55,'d21'!$AD$3:$AD$87,'d21'!$AE$3:$AE$87)</f>
        <v>0</v>
      </c>
      <c r="BM55" s="241"/>
      <c r="BN55" s="311">
        <f t="shared" si="23"/>
        <v>0</v>
      </c>
      <c r="BO55" s="240">
        <f>_xlfn.XLOOKUP($A55,'d22'!$AD$3:$AD$87,'d22'!$AE$3:$AE$87)</f>
        <v>0</v>
      </c>
      <c r="BP55" s="241"/>
      <c r="BQ55" s="311">
        <f t="shared" si="24"/>
        <v>0</v>
      </c>
      <c r="BR55" s="240">
        <f>_xlfn.XLOOKUP($A55,'d23'!$AD$3:$AD$87,'d23'!$AE$3:$AE$87)</f>
        <v>0</v>
      </c>
      <c r="BS55" s="241"/>
      <c r="BT55" s="311">
        <f t="shared" si="25"/>
        <v>0</v>
      </c>
      <c r="BU55" s="240">
        <f>_xlfn.XLOOKUP($A55,'d24'!$AD$3:$AD$87,'d24'!$AE$3:$AE$87)</f>
        <v>0</v>
      </c>
      <c r="BV55" s="241"/>
      <c r="BW55" s="311">
        <f t="shared" si="26"/>
        <v>0</v>
      </c>
      <c r="BX55" s="240">
        <f>_xlfn.XLOOKUP($A55,'d25'!$AD$3:$AD$87,'d25'!$AE$3:$AE$87)</f>
        <v>0</v>
      </c>
      <c r="BY55" s="241"/>
      <c r="BZ55" s="311">
        <f t="shared" si="27"/>
        <v>0</v>
      </c>
      <c r="CA55" s="240">
        <f>_xlfn.XLOOKUP($A55,'d26'!$AD$3:$AD$87,'d26'!$AE$3:$AE$87)</f>
        <v>0</v>
      </c>
      <c r="CB55" s="241"/>
      <c r="CC55" s="311">
        <f t="shared" si="28"/>
        <v>0</v>
      </c>
      <c r="CD55" s="240">
        <f>_xlfn.XLOOKUP($A55,'d27'!$AD$3:$AD$87,'d27'!$AE$3:$AE$87)</f>
        <v>0</v>
      </c>
      <c r="CE55" s="241"/>
      <c r="CF55" s="311">
        <f t="shared" si="29"/>
        <v>0</v>
      </c>
      <c r="CG55" s="240">
        <f>_xlfn.XLOOKUP($A55,'d28'!$AD$3:$AD$87,'d28'!$AE$3:$AE$87)</f>
        <v>0</v>
      </c>
      <c r="CH55" s="241"/>
      <c r="CI55" s="311">
        <f t="shared" si="30"/>
        <v>0</v>
      </c>
      <c r="CJ55" s="240">
        <f>_xlfn.XLOOKUP($A55,'d29'!$AD$3:$AD$87,'d29'!$AE$3:$AE$87)</f>
        <v>0</v>
      </c>
      <c r="CK55" s="241"/>
      <c r="CL55" s="311">
        <f t="shared" si="31"/>
        <v>0</v>
      </c>
      <c r="CM55" s="240">
        <f>_xlfn.XLOOKUP($A55,'d30'!$AD$3:$AD$87,'d30'!$AE$3:$AE$87)</f>
        <v>0</v>
      </c>
      <c r="CN55" s="241"/>
      <c r="CO55" s="311">
        <f t="shared" si="32"/>
        <v>0</v>
      </c>
      <c r="CP55" s="240">
        <f>_xlfn.XLOOKUP($A55,'d31'!$AD$3:$AD$87,'d31'!$AE$3:$AE$87)</f>
        <v>0</v>
      </c>
      <c r="CQ55" s="241"/>
      <c r="CR55" s="311">
        <f t="shared" si="33"/>
        <v>0</v>
      </c>
      <c r="CT55" s="242">
        <f t="shared" si="34"/>
        <v>0</v>
      </c>
      <c r="CU55" s="242">
        <f t="shared" si="0"/>
        <v>0</v>
      </c>
      <c r="CV55" s="243">
        <f t="shared" si="1"/>
        <v>0</v>
      </c>
      <c r="CW55" s="239">
        <f t="shared" si="35"/>
        <v>0</v>
      </c>
      <c r="CX55" s="239">
        <f t="shared" si="35"/>
        <v>0</v>
      </c>
    </row>
    <row r="56" spans="1:102" s="295" customFormat="1" x14ac:dyDescent="0.25">
      <c r="A56" s="290" t="s">
        <v>173</v>
      </c>
      <c r="B56" s="291" t="s">
        <v>212</v>
      </c>
      <c r="C56" s="292"/>
      <c r="D56" s="293">
        <f>_xlfn.XLOOKUP($A56,'d1'!$AD$3:$AD$87,'d1'!$AE$3:$AE$87)</f>
        <v>0</v>
      </c>
      <c r="E56" s="294"/>
      <c r="F56" s="311">
        <f t="shared" si="3"/>
        <v>0</v>
      </c>
      <c r="G56" s="293">
        <f>_xlfn.XLOOKUP($A56,'d2'!$AD$3:$AD$87,'d2'!$AE$3:$AE$87)</f>
        <v>0</v>
      </c>
      <c r="H56" s="294"/>
      <c r="I56" s="311">
        <f t="shared" si="4"/>
        <v>0</v>
      </c>
      <c r="J56" s="293">
        <f>_xlfn.XLOOKUP($A56,'d3'!$AD$3:$AD$87,'d3'!$AE$3:$AE$87)</f>
        <v>0</v>
      </c>
      <c r="K56" s="294"/>
      <c r="L56" s="311">
        <f t="shared" si="5"/>
        <v>0</v>
      </c>
      <c r="M56" s="293">
        <f>_xlfn.XLOOKUP($A56,'d4'!$AD$3:$AD$87,'d4'!$AE$3:$AE$87)</f>
        <v>0</v>
      </c>
      <c r="N56" s="294"/>
      <c r="O56" s="311">
        <f t="shared" si="6"/>
        <v>0</v>
      </c>
      <c r="P56" s="293">
        <f>_xlfn.XLOOKUP($A56,'d5'!$AD$3:$AD$87,'d5'!$AE$3:$AE$87)</f>
        <v>0</v>
      </c>
      <c r="Q56" s="294"/>
      <c r="R56" s="311">
        <f t="shared" si="7"/>
        <v>0</v>
      </c>
      <c r="S56" s="293">
        <f>_xlfn.XLOOKUP($A56,'d6'!$AD$3:$AD$87,'d6'!$AE$3:$AE$87)</f>
        <v>0</v>
      </c>
      <c r="T56" s="294"/>
      <c r="U56" s="311">
        <f t="shared" si="8"/>
        <v>0</v>
      </c>
      <c r="V56" s="293">
        <f>_xlfn.XLOOKUP($A56,'d7'!$AD$3:$AD$87,'d7'!$AE$3:$AE$87)</f>
        <v>0</v>
      </c>
      <c r="W56" s="294"/>
      <c r="X56" s="311">
        <f t="shared" si="9"/>
        <v>0</v>
      </c>
      <c r="Y56" s="293">
        <f>_xlfn.XLOOKUP($A56,'d8'!$AD$3:$AD$87,'d8'!$AE$3:$AE$87)</f>
        <v>0</v>
      </c>
      <c r="Z56" s="294"/>
      <c r="AA56" s="311">
        <f t="shared" si="10"/>
        <v>0</v>
      </c>
      <c r="AB56" s="293">
        <f>_xlfn.XLOOKUP($A56,'d9'!$AD$3:$AD$87,'d9'!$AE$3:$AE$87)</f>
        <v>0</v>
      </c>
      <c r="AC56" s="294"/>
      <c r="AD56" s="311">
        <f t="shared" si="11"/>
        <v>0</v>
      </c>
      <c r="AE56" s="293">
        <f>_xlfn.XLOOKUP($A56,'d10'!$AD$3:$AD$87,'d10'!$AE$3:$AE$87)</f>
        <v>0</v>
      </c>
      <c r="AF56" s="294"/>
      <c r="AG56" s="311">
        <f t="shared" si="12"/>
        <v>0</v>
      </c>
      <c r="AH56" s="293">
        <f>_xlfn.XLOOKUP($A56,'d11'!$AD$3:$AD$87,'d11'!$AE$3:$AE$87)</f>
        <v>0</v>
      </c>
      <c r="AI56" s="294"/>
      <c r="AJ56" s="311">
        <f t="shared" si="13"/>
        <v>0</v>
      </c>
      <c r="AK56" s="293">
        <f>_xlfn.XLOOKUP($A56,'d12'!$AD$3:$AD$87,'d12'!$AE$3:$AE$87)</f>
        <v>0</v>
      </c>
      <c r="AL56" s="294"/>
      <c r="AM56" s="311">
        <f t="shared" si="14"/>
        <v>0</v>
      </c>
      <c r="AN56" s="293">
        <f>_xlfn.XLOOKUP($A56,'d13'!$AD$3:$AD$87,'d13'!$AE$3:$AE$87)</f>
        <v>0</v>
      </c>
      <c r="AO56" s="294"/>
      <c r="AP56" s="311">
        <f t="shared" si="15"/>
        <v>0</v>
      </c>
      <c r="AQ56" s="293">
        <f>_xlfn.XLOOKUP($A56,'d14'!$AD$3:$AD$87,'d14'!$AE$3:$AE$87)</f>
        <v>0</v>
      </c>
      <c r="AR56" s="294"/>
      <c r="AS56" s="311">
        <f t="shared" si="16"/>
        <v>0</v>
      </c>
      <c r="AT56" s="293">
        <f>_xlfn.XLOOKUP($A56,'d15'!$AD$3:$AD$87,'d15'!$AE$3:$AE$87)</f>
        <v>0</v>
      </c>
      <c r="AU56" s="294"/>
      <c r="AV56" s="311">
        <f t="shared" si="17"/>
        <v>0</v>
      </c>
      <c r="AW56" s="293">
        <f>_xlfn.XLOOKUP($A56,'d16'!$AD$3:$AD$87,'d16'!$AE$3:$AE$87)</f>
        <v>0</v>
      </c>
      <c r="AX56" s="294"/>
      <c r="AY56" s="311">
        <f t="shared" si="18"/>
        <v>0</v>
      </c>
      <c r="AZ56" s="293">
        <f>_xlfn.XLOOKUP($A56,'d17'!$AD$3:$AD$87,'d17'!$AE$3:$AE$87)</f>
        <v>0</v>
      </c>
      <c r="BA56" s="294"/>
      <c r="BB56" s="311">
        <f t="shared" si="19"/>
        <v>0</v>
      </c>
      <c r="BC56" s="293">
        <f>_xlfn.XLOOKUP($A56,'d18'!$AD$3:$AD$87,'d18'!$AE$3:$AE$87)</f>
        <v>0</v>
      </c>
      <c r="BD56" s="294"/>
      <c r="BE56" s="311">
        <f t="shared" si="20"/>
        <v>0</v>
      </c>
      <c r="BF56" s="293">
        <f>_xlfn.XLOOKUP($A56,'d19'!$AD$3:$AD$87,'d19'!$AE$3:$AE$87)</f>
        <v>0</v>
      </c>
      <c r="BG56" s="294"/>
      <c r="BH56" s="311">
        <f t="shared" si="21"/>
        <v>0</v>
      </c>
      <c r="BI56" s="293">
        <f>_xlfn.XLOOKUP($A56,'d20'!$AD$3:$AD$87,'d20'!$AE$3:$AE$87)</f>
        <v>0</v>
      </c>
      <c r="BJ56" s="294"/>
      <c r="BK56" s="311">
        <f t="shared" si="22"/>
        <v>0</v>
      </c>
      <c r="BL56" s="293">
        <f>_xlfn.XLOOKUP($A56,'d21'!$AD$3:$AD$87,'d21'!$AE$3:$AE$87)</f>
        <v>0</v>
      </c>
      <c r="BM56" s="294"/>
      <c r="BN56" s="311">
        <f t="shared" si="23"/>
        <v>0</v>
      </c>
      <c r="BO56" s="293">
        <f>_xlfn.XLOOKUP($A56,'d22'!$AD$3:$AD$87,'d22'!$AE$3:$AE$87)</f>
        <v>0</v>
      </c>
      <c r="BP56" s="294"/>
      <c r="BQ56" s="311">
        <f t="shared" si="24"/>
        <v>0</v>
      </c>
      <c r="BR56" s="293">
        <f>_xlfn.XLOOKUP($A56,'d23'!$AD$3:$AD$87,'d23'!$AE$3:$AE$87)</f>
        <v>0</v>
      </c>
      <c r="BS56" s="294"/>
      <c r="BT56" s="311">
        <f t="shared" si="25"/>
        <v>0</v>
      </c>
      <c r="BU56" s="293">
        <f>_xlfn.XLOOKUP($A56,'d24'!$AD$3:$AD$87,'d24'!$AE$3:$AE$87)</f>
        <v>0</v>
      </c>
      <c r="BV56" s="294"/>
      <c r="BW56" s="311">
        <f t="shared" si="26"/>
        <v>0</v>
      </c>
      <c r="BX56" s="293">
        <f>_xlfn.XLOOKUP($A56,'d25'!$AD$3:$AD$87,'d25'!$AE$3:$AE$87)</f>
        <v>0</v>
      </c>
      <c r="BY56" s="294"/>
      <c r="BZ56" s="311">
        <f t="shared" si="27"/>
        <v>0</v>
      </c>
      <c r="CA56" s="293">
        <f>_xlfn.XLOOKUP($A56,'d26'!$AD$3:$AD$87,'d26'!$AE$3:$AE$87)</f>
        <v>0</v>
      </c>
      <c r="CB56" s="294"/>
      <c r="CC56" s="311">
        <f t="shared" si="28"/>
        <v>0</v>
      </c>
      <c r="CD56" s="293">
        <f>_xlfn.XLOOKUP($A56,'d27'!$AD$3:$AD$87,'d27'!$AE$3:$AE$87)</f>
        <v>0</v>
      </c>
      <c r="CE56" s="294"/>
      <c r="CF56" s="311">
        <f t="shared" si="29"/>
        <v>0</v>
      </c>
      <c r="CG56" s="293">
        <f>_xlfn.XLOOKUP($A56,'d28'!$AD$3:$AD$87,'d28'!$AE$3:$AE$87)</f>
        <v>0</v>
      </c>
      <c r="CH56" s="294"/>
      <c r="CI56" s="311">
        <f t="shared" si="30"/>
        <v>0</v>
      </c>
      <c r="CJ56" s="293">
        <f>_xlfn.XLOOKUP($A56,'d29'!$AD$3:$AD$87,'d29'!$AE$3:$AE$87)</f>
        <v>0</v>
      </c>
      <c r="CK56" s="294"/>
      <c r="CL56" s="311">
        <f t="shared" si="31"/>
        <v>0</v>
      </c>
      <c r="CM56" s="293">
        <f>_xlfn.XLOOKUP($A56,'d30'!$AD$3:$AD$87,'d30'!$AE$3:$AE$87)</f>
        <v>0</v>
      </c>
      <c r="CN56" s="294"/>
      <c r="CO56" s="311">
        <f t="shared" si="32"/>
        <v>0</v>
      </c>
      <c r="CP56" s="293">
        <f>_xlfn.XLOOKUP($A56,'d31'!$AD$3:$AD$87,'d31'!$AE$3:$AE$87)</f>
        <v>0</v>
      </c>
      <c r="CQ56" s="294"/>
      <c r="CR56" s="311">
        <f t="shared" si="33"/>
        <v>0</v>
      </c>
      <c r="CT56" s="295">
        <f t="shared" si="34"/>
        <v>0</v>
      </c>
      <c r="CU56" s="295">
        <f t="shared" si="0"/>
        <v>0</v>
      </c>
      <c r="CV56" s="296">
        <f t="shared" si="1"/>
        <v>0</v>
      </c>
      <c r="CW56" s="295">
        <f t="shared" si="35"/>
        <v>0</v>
      </c>
      <c r="CX56" s="295">
        <f t="shared" si="35"/>
        <v>0</v>
      </c>
    </row>
    <row r="57" spans="1:102" x14ac:dyDescent="0.25">
      <c r="A57" s="128" t="s">
        <v>27</v>
      </c>
      <c r="B57" s="131" t="s">
        <v>213</v>
      </c>
      <c r="D57" s="240">
        <f>_xlfn.XLOOKUP($A57,'d1'!$AD$3:$AD$87,'d1'!$AE$3:$AE$87)</f>
        <v>0</v>
      </c>
      <c r="E57" s="241"/>
      <c r="F57" s="311">
        <f t="shared" si="3"/>
        <v>0</v>
      </c>
      <c r="G57" s="240">
        <f>_xlfn.XLOOKUP($A57,'d2'!$AD$3:$AD$87,'d2'!$AE$3:$AE$87)</f>
        <v>0</v>
      </c>
      <c r="H57" s="241"/>
      <c r="I57" s="311">
        <f t="shared" si="4"/>
        <v>0</v>
      </c>
      <c r="J57" s="240">
        <f>_xlfn.XLOOKUP($A57,'d3'!$AD$3:$AD$87,'d3'!$AE$3:$AE$87)</f>
        <v>0</v>
      </c>
      <c r="K57" s="241"/>
      <c r="L57" s="311">
        <f t="shared" si="5"/>
        <v>0</v>
      </c>
      <c r="M57" s="240">
        <f>_xlfn.XLOOKUP($A57,'d4'!$AD$3:$AD$87,'d4'!$AE$3:$AE$87)</f>
        <v>0</v>
      </c>
      <c r="N57" s="241"/>
      <c r="O57" s="311">
        <f t="shared" si="6"/>
        <v>0</v>
      </c>
      <c r="P57" s="240">
        <f>_xlfn.XLOOKUP($A57,'d5'!$AD$3:$AD$87,'d5'!$AE$3:$AE$87)</f>
        <v>0</v>
      </c>
      <c r="Q57" s="241"/>
      <c r="R57" s="311">
        <f t="shared" si="7"/>
        <v>0</v>
      </c>
      <c r="S57" s="240">
        <f>_xlfn.XLOOKUP($A57,'d6'!$AD$3:$AD$87,'d6'!$AE$3:$AE$87)</f>
        <v>0</v>
      </c>
      <c r="T57" s="241"/>
      <c r="U57" s="311">
        <f t="shared" si="8"/>
        <v>0</v>
      </c>
      <c r="V57" s="240">
        <f>_xlfn.XLOOKUP($A57,'d7'!$AD$3:$AD$87,'d7'!$AE$3:$AE$87)</f>
        <v>0</v>
      </c>
      <c r="W57" s="241"/>
      <c r="X57" s="311">
        <f t="shared" si="9"/>
        <v>0</v>
      </c>
      <c r="Y57" s="240">
        <f>_xlfn.XLOOKUP($A57,'d8'!$AD$3:$AD$87,'d8'!$AE$3:$AE$87)</f>
        <v>0</v>
      </c>
      <c r="Z57" s="241"/>
      <c r="AA57" s="311">
        <f t="shared" si="10"/>
        <v>0</v>
      </c>
      <c r="AB57" s="240">
        <f>_xlfn.XLOOKUP($A57,'d9'!$AD$3:$AD$87,'d9'!$AE$3:$AE$87)</f>
        <v>0</v>
      </c>
      <c r="AC57" s="241"/>
      <c r="AD57" s="311">
        <f t="shared" si="11"/>
        <v>0</v>
      </c>
      <c r="AE57" s="240">
        <f>_xlfn.XLOOKUP($A57,'d10'!$AD$3:$AD$87,'d10'!$AE$3:$AE$87)</f>
        <v>0</v>
      </c>
      <c r="AF57" s="241"/>
      <c r="AG57" s="311">
        <f t="shared" si="12"/>
        <v>0</v>
      </c>
      <c r="AH57" s="240">
        <f>_xlfn.XLOOKUP($A57,'d11'!$AD$3:$AD$87,'d11'!$AE$3:$AE$87)</f>
        <v>0</v>
      </c>
      <c r="AI57" s="241"/>
      <c r="AJ57" s="311">
        <f t="shared" si="13"/>
        <v>0</v>
      </c>
      <c r="AK57" s="240">
        <f>_xlfn.XLOOKUP($A57,'d12'!$AD$3:$AD$87,'d12'!$AE$3:$AE$87)</f>
        <v>0</v>
      </c>
      <c r="AL57" s="241"/>
      <c r="AM57" s="311">
        <f t="shared" si="14"/>
        <v>0</v>
      </c>
      <c r="AN57" s="240">
        <f>_xlfn.XLOOKUP($A57,'d13'!$AD$3:$AD$87,'d13'!$AE$3:$AE$87)</f>
        <v>0</v>
      </c>
      <c r="AO57" s="241"/>
      <c r="AP57" s="311">
        <f t="shared" si="15"/>
        <v>0</v>
      </c>
      <c r="AQ57" s="240">
        <f>_xlfn.XLOOKUP($A57,'d14'!$AD$3:$AD$87,'d14'!$AE$3:$AE$87)</f>
        <v>0</v>
      </c>
      <c r="AR57" s="241"/>
      <c r="AS57" s="311">
        <f t="shared" si="16"/>
        <v>0</v>
      </c>
      <c r="AT57" s="240">
        <f>_xlfn.XLOOKUP($A57,'d15'!$AD$3:$AD$87,'d15'!$AE$3:$AE$87)</f>
        <v>0</v>
      </c>
      <c r="AU57" s="241"/>
      <c r="AV57" s="311">
        <f t="shared" si="17"/>
        <v>0</v>
      </c>
      <c r="AW57" s="240">
        <f>_xlfn.XLOOKUP($A57,'d16'!$AD$3:$AD$87,'d16'!$AE$3:$AE$87)</f>
        <v>0</v>
      </c>
      <c r="AX57" s="241"/>
      <c r="AY57" s="311">
        <f t="shared" si="18"/>
        <v>0</v>
      </c>
      <c r="AZ57" s="240">
        <f>_xlfn.XLOOKUP($A57,'d17'!$AD$3:$AD$87,'d17'!$AE$3:$AE$87)</f>
        <v>0</v>
      </c>
      <c r="BA57" s="241"/>
      <c r="BB57" s="311">
        <f t="shared" si="19"/>
        <v>0</v>
      </c>
      <c r="BC57" s="240">
        <f>_xlfn.XLOOKUP($A57,'d18'!$AD$3:$AD$87,'d18'!$AE$3:$AE$87)</f>
        <v>0</v>
      </c>
      <c r="BD57" s="241"/>
      <c r="BE57" s="311">
        <f t="shared" si="20"/>
        <v>0</v>
      </c>
      <c r="BF57" s="240">
        <f>_xlfn.XLOOKUP($A57,'d19'!$AD$3:$AD$87,'d19'!$AE$3:$AE$87)</f>
        <v>0</v>
      </c>
      <c r="BG57" s="241"/>
      <c r="BH57" s="311">
        <f t="shared" si="21"/>
        <v>0</v>
      </c>
      <c r="BI57" s="240">
        <f>_xlfn.XLOOKUP($A57,'d20'!$AD$3:$AD$87,'d20'!$AE$3:$AE$87)</f>
        <v>0</v>
      </c>
      <c r="BJ57" s="241"/>
      <c r="BK57" s="311">
        <f t="shared" si="22"/>
        <v>0</v>
      </c>
      <c r="BL57" s="240">
        <f>_xlfn.XLOOKUP($A57,'d21'!$AD$3:$AD$87,'d21'!$AE$3:$AE$87)</f>
        <v>0</v>
      </c>
      <c r="BM57" s="241"/>
      <c r="BN57" s="311">
        <f t="shared" si="23"/>
        <v>0</v>
      </c>
      <c r="BO57" s="240">
        <f>_xlfn.XLOOKUP($A57,'d22'!$AD$3:$AD$87,'d22'!$AE$3:$AE$87)</f>
        <v>0</v>
      </c>
      <c r="BP57" s="241"/>
      <c r="BQ57" s="311">
        <f t="shared" si="24"/>
        <v>0</v>
      </c>
      <c r="BR57" s="240">
        <f>_xlfn.XLOOKUP($A57,'d23'!$AD$3:$AD$87,'d23'!$AE$3:$AE$87)</f>
        <v>0</v>
      </c>
      <c r="BS57" s="241"/>
      <c r="BT57" s="311">
        <f t="shared" si="25"/>
        <v>0</v>
      </c>
      <c r="BU57" s="240">
        <f>_xlfn.XLOOKUP($A57,'d24'!$AD$3:$AD$87,'d24'!$AE$3:$AE$87)</f>
        <v>0</v>
      </c>
      <c r="BV57" s="241"/>
      <c r="BW57" s="311">
        <f t="shared" si="26"/>
        <v>0</v>
      </c>
      <c r="BX57" s="240">
        <f>_xlfn.XLOOKUP($A57,'d25'!$AD$3:$AD$87,'d25'!$AE$3:$AE$87)</f>
        <v>0</v>
      </c>
      <c r="BY57" s="241"/>
      <c r="BZ57" s="311">
        <f t="shared" si="27"/>
        <v>0</v>
      </c>
      <c r="CA57" s="240">
        <f>_xlfn.XLOOKUP($A57,'d26'!$AD$3:$AD$87,'d26'!$AE$3:$AE$87)</f>
        <v>0</v>
      </c>
      <c r="CB57" s="241"/>
      <c r="CC57" s="311">
        <f t="shared" si="28"/>
        <v>0</v>
      </c>
      <c r="CD57" s="240">
        <f>_xlfn.XLOOKUP($A57,'d27'!$AD$3:$AD$87,'d27'!$AE$3:$AE$87)</f>
        <v>0</v>
      </c>
      <c r="CE57" s="241"/>
      <c r="CF57" s="311">
        <f t="shared" si="29"/>
        <v>0</v>
      </c>
      <c r="CG57" s="240">
        <f>_xlfn.XLOOKUP($A57,'d28'!$AD$3:$AD$87,'d28'!$AE$3:$AE$87)</f>
        <v>0</v>
      </c>
      <c r="CH57" s="241"/>
      <c r="CI57" s="311">
        <f t="shared" si="30"/>
        <v>0</v>
      </c>
      <c r="CJ57" s="240">
        <f>_xlfn.XLOOKUP($A57,'d29'!$AD$3:$AD$87,'d29'!$AE$3:$AE$87)</f>
        <v>0</v>
      </c>
      <c r="CK57" s="241"/>
      <c r="CL57" s="311">
        <f t="shared" si="31"/>
        <v>0</v>
      </c>
      <c r="CM57" s="240">
        <f>_xlfn.XLOOKUP($A57,'d30'!$AD$3:$AD$87,'d30'!$AE$3:$AE$87)</f>
        <v>0</v>
      </c>
      <c r="CN57" s="241"/>
      <c r="CO57" s="311">
        <f t="shared" si="32"/>
        <v>0</v>
      </c>
      <c r="CP57" s="240">
        <f>_xlfn.XLOOKUP($A57,'d31'!$AD$3:$AD$87,'d31'!$AE$3:$AE$87)</f>
        <v>0</v>
      </c>
      <c r="CQ57" s="241"/>
      <c r="CR57" s="311">
        <f t="shared" si="33"/>
        <v>0</v>
      </c>
      <c r="CT57" s="242">
        <f t="shared" si="34"/>
        <v>0</v>
      </c>
      <c r="CU57" s="242">
        <f t="shared" si="0"/>
        <v>0</v>
      </c>
      <c r="CV57" s="243">
        <f t="shared" si="1"/>
        <v>0</v>
      </c>
      <c r="CW57" s="239">
        <f t="shared" si="35"/>
        <v>0</v>
      </c>
      <c r="CX57" s="239">
        <f t="shared" si="35"/>
        <v>0</v>
      </c>
    </row>
    <row r="58" spans="1:102" x14ac:dyDescent="0.25">
      <c r="A58" s="128" t="s">
        <v>52</v>
      </c>
      <c r="B58" s="131" t="s">
        <v>214</v>
      </c>
      <c r="D58" s="240">
        <f>_xlfn.XLOOKUP($A58,'d1'!$AD$3:$AD$87,'d1'!$AE$3:$AE$87)</f>
        <v>0</v>
      </c>
      <c r="E58" s="241"/>
      <c r="F58" s="311">
        <f t="shared" si="3"/>
        <v>0</v>
      </c>
      <c r="G58" s="240">
        <f>_xlfn.XLOOKUP($A58,'d2'!$AD$3:$AD$87,'d2'!$AE$3:$AE$87)</f>
        <v>0</v>
      </c>
      <c r="H58" s="241"/>
      <c r="I58" s="311">
        <f t="shared" si="4"/>
        <v>0</v>
      </c>
      <c r="J58" s="240">
        <f>_xlfn.XLOOKUP($A58,'d3'!$AD$3:$AD$87,'d3'!$AE$3:$AE$87)</f>
        <v>0</v>
      </c>
      <c r="K58" s="241"/>
      <c r="L58" s="311">
        <f t="shared" si="5"/>
        <v>0</v>
      </c>
      <c r="M58" s="240">
        <f>_xlfn.XLOOKUP($A58,'d4'!$AD$3:$AD$87,'d4'!$AE$3:$AE$87)</f>
        <v>0</v>
      </c>
      <c r="N58" s="241"/>
      <c r="O58" s="311">
        <f t="shared" si="6"/>
        <v>0</v>
      </c>
      <c r="P58" s="240">
        <f>_xlfn.XLOOKUP($A58,'d5'!$AD$3:$AD$87,'d5'!$AE$3:$AE$87)</f>
        <v>0</v>
      </c>
      <c r="Q58" s="241"/>
      <c r="R58" s="311">
        <f t="shared" si="7"/>
        <v>0</v>
      </c>
      <c r="S58" s="240">
        <f>_xlfn.XLOOKUP($A58,'d6'!$AD$3:$AD$87,'d6'!$AE$3:$AE$87)</f>
        <v>0</v>
      </c>
      <c r="T58" s="241"/>
      <c r="U58" s="311">
        <f t="shared" si="8"/>
        <v>0</v>
      </c>
      <c r="V58" s="240">
        <f>_xlfn.XLOOKUP($A58,'d7'!$AD$3:$AD$87,'d7'!$AE$3:$AE$87)</f>
        <v>0</v>
      </c>
      <c r="W58" s="241"/>
      <c r="X58" s="311">
        <f t="shared" si="9"/>
        <v>0</v>
      </c>
      <c r="Y58" s="240">
        <f>_xlfn.XLOOKUP($A58,'d8'!$AD$3:$AD$87,'d8'!$AE$3:$AE$87)</f>
        <v>0</v>
      </c>
      <c r="Z58" s="241"/>
      <c r="AA58" s="311">
        <f t="shared" si="10"/>
        <v>0</v>
      </c>
      <c r="AB58" s="240">
        <f>_xlfn.XLOOKUP($A58,'d9'!$AD$3:$AD$87,'d9'!$AE$3:$AE$87)</f>
        <v>0</v>
      </c>
      <c r="AC58" s="241"/>
      <c r="AD58" s="311">
        <f t="shared" si="11"/>
        <v>0</v>
      </c>
      <c r="AE58" s="240">
        <f>_xlfn.XLOOKUP($A58,'d10'!$AD$3:$AD$87,'d10'!$AE$3:$AE$87)</f>
        <v>0</v>
      </c>
      <c r="AF58" s="241"/>
      <c r="AG58" s="311">
        <f t="shared" si="12"/>
        <v>0</v>
      </c>
      <c r="AH58" s="240">
        <f>_xlfn.XLOOKUP($A58,'d11'!$AD$3:$AD$87,'d11'!$AE$3:$AE$87)</f>
        <v>0</v>
      </c>
      <c r="AI58" s="241"/>
      <c r="AJ58" s="311">
        <f t="shared" si="13"/>
        <v>0</v>
      </c>
      <c r="AK58" s="240">
        <f>_xlfn.XLOOKUP($A58,'d12'!$AD$3:$AD$87,'d12'!$AE$3:$AE$87)</f>
        <v>0</v>
      </c>
      <c r="AL58" s="241"/>
      <c r="AM58" s="311">
        <f t="shared" si="14"/>
        <v>0</v>
      </c>
      <c r="AN58" s="240">
        <f>_xlfn.XLOOKUP($A58,'d13'!$AD$3:$AD$87,'d13'!$AE$3:$AE$87)</f>
        <v>0</v>
      </c>
      <c r="AO58" s="241"/>
      <c r="AP58" s="311">
        <f t="shared" si="15"/>
        <v>0</v>
      </c>
      <c r="AQ58" s="240">
        <f>_xlfn.XLOOKUP($A58,'d14'!$AD$3:$AD$87,'d14'!$AE$3:$AE$87)</f>
        <v>0</v>
      </c>
      <c r="AR58" s="241"/>
      <c r="AS58" s="311">
        <f t="shared" si="16"/>
        <v>0</v>
      </c>
      <c r="AT58" s="240">
        <f>_xlfn.XLOOKUP($A58,'d15'!$AD$3:$AD$87,'d15'!$AE$3:$AE$87)</f>
        <v>0</v>
      </c>
      <c r="AU58" s="241"/>
      <c r="AV58" s="311">
        <f t="shared" si="17"/>
        <v>0</v>
      </c>
      <c r="AW58" s="240">
        <f>_xlfn.XLOOKUP($A58,'d16'!$AD$3:$AD$87,'d16'!$AE$3:$AE$87)</f>
        <v>0</v>
      </c>
      <c r="AX58" s="241"/>
      <c r="AY58" s="311">
        <f t="shared" si="18"/>
        <v>0</v>
      </c>
      <c r="AZ58" s="240">
        <f>_xlfn.XLOOKUP($A58,'d17'!$AD$3:$AD$87,'d17'!$AE$3:$AE$87)</f>
        <v>0</v>
      </c>
      <c r="BA58" s="241"/>
      <c r="BB58" s="311">
        <f t="shared" si="19"/>
        <v>0</v>
      </c>
      <c r="BC58" s="240">
        <f>_xlfn.XLOOKUP($A58,'d18'!$AD$3:$AD$87,'d18'!$AE$3:$AE$87)</f>
        <v>0</v>
      </c>
      <c r="BD58" s="241"/>
      <c r="BE58" s="311">
        <f t="shared" si="20"/>
        <v>0</v>
      </c>
      <c r="BF58" s="240">
        <f>_xlfn.XLOOKUP($A58,'d19'!$AD$3:$AD$87,'d19'!$AE$3:$AE$87)</f>
        <v>0</v>
      </c>
      <c r="BG58" s="241"/>
      <c r="BH58" s="311">
        <f t="shared" si="21"/>
        <v>0</v>
      </c>
      <c r="BI58" s="240">
        <f>_xlfn.XLOOKUP($A58,'d20'!$AD$3:$AD$87,'d20'!$AE$3:$AE$87)</f>
        <v>0</v>
      </c>
      <c r="BJ58" s="241"/>
      <c r="BK58" s="311">
        <f t="shared" si="22"/>
        <v>0</v>
      </c>
      <c r="BL58" s="240">
        <f>_xlfn.XLOOKUP($A58,'d21'!$AD$3:$AD$87,'d21'!$AE$3:$AE$87)</f>
        <v>0</v>
      </c>
      <c r="BM58" s="241"/>
      <c r="BN58" s="311">
        <f t="shared" si="23"/>
        <v>0</v>
      </c>
      <c r="BO58" s="240">
        <f>_xlfn.XLOOKUP($A58,'d22'!$AD$3:$AD$87,'d22'!$AE$3:$AE$87)</f>
        <v>0</v>
      </c>
      <c r="BP58" s="241"/>
      <c r="BQ58" s="311">
        <f t="shared" si="24"/>
        <v>0</v>
      </c>
      <c r="BR58" s="240">
        <f>_xlfn.XLOOKUP($A58,'d23'!$AD$3:$AD$87,'d23'!$AE$3:$AE$87)</f>
        <v>0</v>
      </c>
      <c r="BS58" s="241"/>
      <c r="BT58" s="311">
        <f t="shared" si="25"/>
        <v>0</v>
      </c>
      <c r="BU58" s="240">
        <f>_xlfn.XLOOKUP($A58,'d24'!$AD$3:$AD$87,'d24'!$AE$3:$AE$87)</f>
        <v>0</v>
      </c>
      <c r="BV58" s="241"/>
      <c r="BW58" s="311">
        <f t="shared" si="26"/>
        <v>0</v>
      </c>
      <c r="BX58" s="240">
        <f>_xlfn.XLOOKUP($A58,'d25'!$AD$3:$AD$87,'d25'!$AE$3:$AE$87)</f>
        <v>0</v>
      </c>
      <c r="BY58" s="241"/>
      <c r="BZ58" s="311">
        <f t="shared" si="27"/>
        <v>0</v>
      </c>
      <c r="CA58" s="240">
        <f>_xlfn.XLOOKUP($A58,'d26'!$AD$3:$AD$87,'d26'!$AE$3:$AE$87)</f>
        <v>0</v>
      </c>
      <c r="CB58" s="241"/>
      <c r="CC58" s="311">
        <f t="shared" si="28"/>
        <v>0</v>
      </c>
      <c r="CD58" s="240">
        <f>_xlfn.XLOOKUP($A58,'d27'!$AD$3:$AD$87,'d27'!$AE$3:$AE$87)</f>
        <v>0</v>
      </c>
      <c r="CE58" s="241"/>
      <c r="CF58" s="311">
        <f t="shared" si="29"/>
        <v>0</v>
      </c>
      <c r="CG58" s="240">
        <f>_xlfn.XLOOKUP($A58,'d28'!$AD$3:$AD$87,'d28'!$AE$3:$AE$87)</f>
        <v>0</v>
      </c>
      <c r="CH58" s="241"/>
      <c r="CI58" s="311">
        <f t="shared" si="30"/>
        <v>0</v>
      </c>
      <c r="CJ58" s="240">
        <f>_xlfn.XLOOKUP($A58,'d29'!$AD$3:$AD$87,'d29'!$AE$3:$AE$87)</f>
        <v>0</v>
      </c>
      <c r="CK58" s="241"/>
      <c r="CL58" s="311">
        <f t="shared" si="31"/>
        <v>0</v>
      </c>
      <c r="CM58" s="240">
        <f>_xlfn.XLOOKUP($A58,'d30'!$AD$3:$AD$87,'d30'!$AE$3:$AE$87)</f>
        <v>0</v>
      </c>
      <c r="CN58" s="241"/>
      <c r="CO58" s="311">
        <f t="shared" si="32"/>
        <v>0</v>
      </c>
      <c r="CP58" s="240">
        <f>_xlfn.XLOOKUP($A58,'d31'!$AD$3:$AD$87,'d31'!$AE$3:$AE$87)</f>
        <v>0</v>
      </c>
      <c r="CQ58" s="241"/>
      <c r="CR58" s="311">
        <f t="shared" si="33"/>
        <v>0</v>
      </c>
      <c r="CT58" s="242">
        <f t="shared" si="34"/>
        <v>0</v>
      </c>
      <c r="CU58" s="242">
        <f t="shared" si="0"/>
        <v>0</v>
      </c>
      <c r="CV58" s="243">
        <f t="shared" si="1"/>
        <v>0</v>
      </c>
      <c r="CW58" s="239">
        <f t="shared" si="35"/>
        <v>0</v>
      </c>
      <c r="CX58" s="239">
        <f t="shared" si="35"/>
        <v>0</v>
      </c>
    </row>
    <row r="59" spans="1:102" x14ac:dyDescent="0.25">
      <c r="A59" s="128" t="s">
        <v>51</v>
      </c>
      <c r="B59" s="131" t="s">
        <v>214</v>
      </c>
      <c r="D59" s="240">
        <f>_xlfn.XLOOKUP($A59,'d1'!$AD$3:$AD$87,'d1'!$AE$3:$AE$87)</f>
        <v>0</v>
      </c>
      <c r="E59" s="241"/>
      <c r="F59" s="311">
        <f t="shared" si="3"/>
        <v>0</v>
      </c>
      <c r="G59" s="240">
        <f>_xlfn.XLOOKUP($A59,'d2'!$AD$3:$AD$87,'d2'!$AE$3:$AE$87)</f>
        <v>0</v>
      </c>
      <c r="H59" s="241"/>
      <c r="I59" s="311">
        <f t="shared" si="4"/>
        <v>0</v>
      </c>
      <c r="J59" s="240">
        <f>_xlfn.XLOOKUP($A59,'d3'!$AD$3:$AD$87,'d3'!$AE$3:$AE$87)</f>
        <v>0</v>
      </c>
      <c r="K59" s="241"/>
      <c r="L59" s="311">
        <f t="shared" si="5"/>
        <v>0</v>
      </c>
      <c r="M59" s="240">
        <f>_xlfn.XLOOKUP($A59,'d4'!$AD$3:$AD$87,'d4'!$AE$3:$AE$87)</f>
        <v>0</v>
      </c>
      <c r="N59" s="241"/>
      <c r="O59" s="311">
        <f t="shared" si="6"/>
        <v>0</v>
      </c>
      <c r="P59" s="240">
        <f>_xlfn.XLOOKUP($A59,'d5'!$AD$3:$AD$87,'d5'!$AE$3:$AE$87)</f>
        <v>0</v>
      </c>
      <c r="Q59" s="241"/>
      <c r="R59" s="311">
        <f t="shared" si="7"/>
        <v>0</v>
      </c>
      <c r="S59" s="240">
        <f>_xlfn.XLOOKUP($A59,'d6'!$AD$3:$AD$87,'d6'!$AE$3:$AE$87)</f>
        <v>0</v>
      </c>
      <c r="T59" s="241"/>
      <c r="U59" s="311">
        <f t="shared" si="8"/>
        <v>0</v>
      </c>
      <c r="V59" s="240">
        <f>_xlfn.XLOOKUP($A59,'d7'!$AD$3:$AD$87,'d7'!$AE$3:$AE$87)</f>
        <v>0</v>
      </c>
      <c r="W59" s="241"/>
      <c r="X59" s="311">
        <f t="shared" si="9"/>
        <v>0</v>
      </c>
      <c r="Y59" s="240">
        <f>_xlfn.XLOOKUP($A59,'d8'!$AD$3:$AD$87,'d8'!$AE$3:$AE$87)</f>
        <v>0</v>
      </c>
      <c r="Z59" s="241"/>
      <c r="AA59" s="311">
        <f t="shared" si="10"/>
        <v>0</v>
      </c>
      <c r="AB59" s="240">
        <f>_xlfn.XLOOKUP($A59,'d9'!$AD$3:$AD$87,'d9'!$AE$3:$AE$87)</f>
        <v>0</v>
      </c>
      <c r="AC59" s="241"/>
      <c r="AD59" s="311">
        <f t="shared" si="11"/>
        <v>0</v>
      </c>
      <c r="AE59" s="240">
        <f>_xlfn.XLOOKUP($A59,'d10'!$AD$3:$AD$87,'d10'!$AE$3:$AE$87)</f>
        <v>0</v>
      </c>
      <c r="AF59" s="241"/>
      <c r="AG59" s="311">
        <f t="shared" si="12"/>
        <v>0</v>
      </c>
      <c r="AH59" s="240">
        <f>_xlfn.XLOOKUP($A59,'d11'!$AD$3:$AD$87,'d11'!$AE$3:$AE$87)</f>
        <v>0</v>
      </c>
      <c r="AI59" s="241"/>
      <c r="AJ59" s="311">
        <f t="shared" si="13"/>
        <v>0</v>
      </c>
      <c r="AK59" s="240">
        <f>_xlfn.XLOOKUP($A59,'d12'!$AD$3:$AD$87,'d12'!$AE$3:$AE$87)</f>
        <v>0</v>
      </c>
      <c r="AL59" s="241"/>
      <c r="AM59" s="311">
        <f t="shared" si="14"/>
        <v>0</v>
      </c>
      <c r="AN59" s="240">
        <f>_xlfn.XLOOKUP($A59,'d13'!$AD$3:$AD$87,'d13'!$AE$3:$AE$87)</f>
        <v>0</v>
      </c>
      <c r="AO59" s="241"/>
      <c r="AP59" s="311">
        <f t="shared" si="15"/>
        <v>0</v>
      </c>
      <c r="AQ59" s="240">
        <f>_xlfn.XLOOKUP($A59,'d14'!$AD$3:$AD$87,'d14'!$AE$3:$AE$87)</f>
        <v>0</v>
      </c>
      <c r="AR59" s="241"/>
      <c r="AS59" s="311">
        <f t="shared" si="16"/>
        <v>0</v>
      </c>
      <c r="AT59" s="240">
        <f>_xlfn.XLOOKUP($A59,'d15'!$AD$3:$AD$87,'d15'!$AE$3:$AE$87)</f>
        <v>0</v>
      </c>
      <c r="AU59" s="241"/>
      <c r="AV59" s="311">
        <f t="shared" si="17"/>
        <v>0</v>
      </c>
      <c r="AW59" s="240">
        <f>_xlfn.XLOOKUP($A59,'d16'!$AD$3:$AD$87,'d16'!$AE$3:$AE$87)</f>
        <v>0</v>
      </c>
      <c r="AX59" s="241"/>
      <c r="AY59" s="311">
        <f t="shared" si="18"/>
        <v>0</v>
      </c>
      <c r="AZ59" s="240">
        <f>_xlfn.XLOOKUP($A59,'d17'!$AD$3:$AD$87,'d17'!$AE$3:$AE$87)</f>
        <v>0</v>
      </c>
      <c r="BA59" s="241"/>
      <c r="BB59" s="311">
        <f t="shared" si="19"/>
        <v>0</v>
      </c>
      <c r="BC59" s="240">
        <f>_xlfn.XLOOKUP($A59,'d18'!$AD$3:$AD$87,'d18'!$AE$3:$AE$87)</f>
        <v>0</v>
      </c>
      <c r="BD59" s="241"/>
      <c r="BE59" s="311">
        <f t="shared" si="20"/>
        <v>0</v>
      </c>
      <c r="BF59" s="240">
        <f>_xlfn.XLOOKUP($A59,'d19'!$AD$3:$AD$87,'d19'!$AE$3:$AE$87)</f>
        <v>0</v>
      </c>
      <c r="BG59" s="241"/>
      <c r="BH59" s="311">
        <f t="shared" si="21"/>
        <v>0</v>
      </c>
      <c r="BI59" s="240">
        <f>_xlfn.XLOOKUP($A59,'d20'!$AD$3:$AD$87,'d20'!$AE$3:$AE$87)</f>
        <v>0</v>
      </c>
      <c r="BJ59" s="241"/>
      <c r="BK59" s="311">
        <f t="shared" si="22"/>
        <v>0</v>
      </c>
      <c r="BL59" s="240">
        <f>_xlfn.XLOOKUP($A59,'d21'!$AD$3:$AD$87,'d21'!$AE$3:$AE$87)</f>
        <v>0</v>
      </c>
      <c r="BM59" s="241"/>
      <c r="BN59" s="311">
        <f t="shared" si="23"/>
        <v>0</v>
      </c>
      <c r="BO59" s="240">
        <f>_xlfn.XLOOKUP($A59,'d22'!$AD$3:$AD$87,'d22'!$AE$3:$AE$87)</f>
        <v>0</v>
      </c>
      <c r="BP59" s="241"/>
      <c r="BQ59" s="311">
        <f t="shared" si="24"/>
        <v>0</v>
      </c>
      <c r="BR59" s="240">
        <f>_xlfn.XLOOKUP($A59,'d23'!$AD$3:$AD$87,'d23'!$AE$3:$AE$87)</f>
        <v>0</v>
      </c>
      <c r="BS59" s="241"/>
      <c r="BT59" s="311">
        <f t="shared" si="25"/>
        <v>0</v>
      </c>
      <c r="BU59" s="240">
        <f>_xlfn.XLOOKUP($A59,'d24'!$AD$3:$AD$87,'d24'!$AE$3:$AE$87)</f>
        <v>0</v>
      </c>
      <c r="BV59" s="241"/>
      <c r="BW59" s="311">
        <f t="shared" si="26"/>
        <v>0</v>
      </c>
      <c r="BX59" s="240">
        <f>_xlfn.XLOOKUP($A59,'d25'!$AD$3:$AD$87,'d25'!$AE$3:$AE$87)</f>
        <v>0</v>
      </c>
      <c r="BY59" s="241"/>
      <c r="BZ59" s="311">
        <f t="shared" si="27"/>
        <v>0</v>
      </c>
      <c r="CA59" s="240">
        <f>_xlfn.XLOOKUP($A59,'d26'!$AD$3:$AD$87,'d26'!$AE$3:$AE$87)</f>
        <v>0</v>
      </c>
      <c r="CB59" s="241"/>
      <c r="CC59" s="311">
        <f t="shared" si="28"/>
        <v>0</v>
      </c>
      <c r="CD59" s="240">
        <f>_xlfn.XLOOKUP($A59,'d27'!$AD$3:$AD$87,'d27'!$AE$3:$AE$87)</f>
        <v>0</v>
      </c>
      <c r="CE59" s="241"/>
      <c r="CF59" s="311">
        <f t="shared" si="29"/>
        <v>0</v>
      </c>
      <c r="CG59" s="240">
        <f>_xlfn.XLOOKUP($A59,'d28'!$AD$3:$AD$87,'d28'!$AE$3:$AE$87)</f>
        <v>0</v>
      </c>
      <c r="CH59" s="241"/>
      <c r="CI59" s="311">
        <f t="shared" si="30"/>
        <v>0</v>
      </c>
      <c r="CJ59" s="240">
        <f>_xlfn.XLOOKUP($A59,'d29'!$AD$3:$AD$87,'d29'!$AE$3:$AE$87)</f>
        <v>0</v>
      </c>
      <c r="CK59" s="241"/>
      <c r="CL59" s="311">
        <f t="shared" si="31"/>
        <v>0</v>
      </c>
      <c r="CM59" s="240">
        <f>_xlfn.XLOOKUP($A59,'d30'!$AD$3:$AD$87,'d30'!$AE$3:$AE$87)</f>
        <v>0</v>
      </c>
      <c r="CN59" s="241"/>
      <c r="CO59" s="311">
        <f t="shared" si="32"/>
        <v>0</v>
      </c>
      <c r="CP59" s="240">
        <f>_xlfn.XLOOKUP($A59,'d31'!$AD$3:$AD$87,'d31'!$AE$3:$AE$87)</f>
        <v>0</v>
      </c>
      <c r="CQ59" s="241"/>
      <c r="CR59" s="311">
        <f t="shared" si="33"/>
        <v>0</v>
      </c>
      <c r="CT59" s="242">
        <f t="shared" si="34"/>
        <v>0</v>
      </c>
      <c r="CU59" s="242">
        <f t="shared" si="0"/>
        <v>0</v>
      </c>
      <c r="CV59" s="243">
        <f t="shared" si="1"/>
        <v>0</v>
      </c>
      <c r="CW59" s="239">
        <f t="shared" si="35"/>
        <v>0</v>
      </c>
      <c r="CX59" s="239">
        <f t="shared" si="35"/>
        <v>0</v>
      </c>
    </row>
    <row r="60" spans="1:102" s="288" customFormat="1" x14ac:dyDescent="0.25">
      <c r="A60" s="283" t="s">
        <v>54</v>
      </c>
      <c r="B60" s="284" t="s">
        <v>215</v>
      </c>
      <c r="C60" s="285"/>
      <c r="D60" s="286">
        <f>_xlfn.XLOOKUP(Tag_List!$A60,'d1'!$AD$3:$AD$87,'d1'!$AE$3:$AE$87)+_xlfn.XLOOKUP(Tag_List!$A61,'d1'!$AD$3:$AD$87,'d1'!$AE$3:$AE$87)</f>
        <v>0</v>
      </c>
      <c r="E60" s="287"/>
      <c r="F60" s="311">
        <f t="shared" si="3"/>
        <v>0</v>
      </c>
      <c r="G60" s="286">
        <f>_xlfn.XLOOKUP(Tag_List!$A60,'d2'!$AD$3:$AD$87,'d2'!$AE$3:$AE$87)+_xlfn.XLOOKUP(Tag_List!$A61,'d2'!$AD$3:$AD$87,'d2'!$AE$3:$AE$87)</f>
        <v>0</v>
      </c>
      <c r="H60" s="287"/>
      <c r="I60" s="311">
        <f t="shared" si="4"/>
        <v>0</v>
      </c>
      <c r="J60" s="286">
        <f>_xlfn.XLOOKUP(Tag_List!$A60,'d3'!$AD$3:$AD$87,'d3'!$AE$3:$AE$87)+_xlfn.XLOOKUP(Tag_List!$A61,'d3'!$AD$3:$AD$87,'d3'!$AE$3:$AE$87)</f>
        <v>0</v>
      </c>
      <c r="K60" s="287"/>
      <c r="L60" s="311">
        <f t="shared" si="5"/>
        <v>0</v>
      </c>
      <c r="M60" s="286">
        <f>_xlfn.XLOOKUP(Tag_List!$A60,'d4'!$AD$3:$AD$87,'d4'!$AE$3:$AE$87)+_xlfn.XLOOKUP(Tag_List!$A61,'d4'!$AD$3:$AD$87,'d4'!$AE$3:$AE$87)</f>
        <v>0</v>
      </c>
      <c r="N60" s="287"/>
      <c r="O60" s="311">
        <f t="shared" si="6"/>
        <v>0</v>
      </c>
      <c r="P60" s="286">
        <f>_xlfn.XLOOKUP($A60,'d5'!$AD$3:$AD$87,'d5'!$AE$3:$AE$87)
+_xlfn.XLOOKUP($A61,'d5'!$AD$3:$AD$87,'d5'!$AE$3:$AE$87)</f>
        <v>0</v>
      </c>
      <c r="Q60" s="287"/>
      <c r="R60" s="311">
        <f t="shared" si="7"/>
        <v>0</v>
      </c>
      <c r="S60" s="286">
        <f>_xlfn.XLOOKUP($A60,'d6'!$AD$3:$AD$87,'d6'!$AE$3:$AE$87)
+_xlfn.XLOOKUP($A61,'d6'!$AD$3:$AD$87,'d6'!$AE$3:$AE$87)</f>
        <v>0</v>
      </c>
      <c r="T60" s="287"/>
      <c r="U60" s="311">
        <f t="shared" si="8"/>
        <v>0</v>
      </c>
      <c r="V60" s="286">
        <f>_xlfn.XLOOKUP(Tag_List!$A60,'d7'!$AD$3:$AD$87,'d7'!$AE$3:$AE$87)+_xlfn.XLOOKUP(Tag_List!$A61,'d7'!$AD$3:$AD$87,'d7'!$AE$3:$AE$87)</f>
        <v>0</v>
      </c>
      <c r="W60" s="287"/>
      <c r="X60" s="311">
        <f t="shared" si="9"/>
        <v>0</v>
      </c>
      <c r="Y60" s="286">
        <f>_xlfn.XLOOKUP(Tag_List!$A60,'d8'!$AD$3:$AD$87,'d8'!$AE$3:$AE$87)+_xlfn.XLOOKUP(Tag_List!$A61,'d8'!$AD$3:$AD$87,'d8'!$AE$3:$AE$87)</f>
        <v>0</v>
      </c>
      <c r="Z60" s="287"/>
      <c r="AA60" s="311">
        <f t="shared" si="10"/>
        <v>0</v>
      </c>
      <c r="AB60" s="286">
        <f>_xlfn.XLOOKUP(Tag_List!$A60,'d9'!$AD$3:$AD$87,'d9'!$AE$3:$AE$87)+_xlfn.XLOOKUP(Tag_List!$A61,'d9'!$AD$3:$AD$87,'d9'!$AE$3:$AE$87)</f>
        <v>0</v>
      </c>
      <c r="AC60" s="287"/>
      <c r="AD60" s="311">
        <f t="shared" si="11"/>
        <v>0</v>
      </c>
      <c r="AE60" s="286">
        <f>_xlfn.XLOOKUP(Tag_List!$A60,'d10'!$AD$3:$AD$87,'d10'!$AE$3:$AE$87)+_xlfn.XLOOKUP(Tag_List!$A61,'d10'!$AD$3:$AD$87,'d10'!$AE$3:$AE$87)</f>
        <v>0</v>
      </c>
      <c r="AF60" s="287"/>
      <c r="AG60" s="311">
        <f t="shared" si="12"/>
        <v>0</v>
      </c>
      <c r="AH60" s="286">
        <f>_xlfn.XLOOKUP(Tag_List!$A60,'d11'!$AD$3:$AD$87,'d11'!$AE$3:$AE$87)+_xlfn.XLOOKUP(Tag_List!$A61,'d11'!$AD$3:$AD$87,'d11'!$AE$3:$AE$87)</f>
        <v>0</v>
      </c>
      <c r="AI60" s="287"/>
      <c r="AJ60" s="311">
        <f t="shared" si="13"/>
        <v>0</v>
      </c>
      <c r="AK60" s="286">
        <f>_xlfn.XLOOKUP(Tag_List!$A60,'d12'!$AD$3:$AD$87,'d12'!$AE$3:$AE$87)+_xlfn.XLOOKUP(Tag_List!$A61,'d12'!$AD$3:$AD$87,'d12'!$AE$3:$AE$87)</f>
        <v>0</v>
      </c>
      <c r="AL60" s="287"/>
      <c r="AM60" s="311">
        <f t="shared" si="14"/>
        <v>0</v>
      </c>
      <c r="AN60" s="286">
        <f>_xlfn.XLOOKUP(Tag_List!$A60,'d13'!$AD$3:$AD$87,'d13'!$AE$3:$AE$87)+_xlfn.XLOOKUP(Tag_List!$A61,'d13'!$AD$3:$AD$87,'d13'!$AE$3:$AE$87)</f>
        <v>0</v>
      </c>
      <c r="AO60" s="287"/>
      <c r="AP60" s="311">
        <f t="shared" si="15"/>
        <v>0</v>
      </c>
      <c r="AQ60" s="286">
        <f>_xlfn.XLOOKUP(Tag_List!$A60,'d14'!$AD$3:$AD$87,'d14'!$AE$3:$AE$87)+_xlfn.XLOOKUP(Tag_List!$A61,'d14'!$AD$3:$AD$87,'d14'!$AE$3:$AE$87)</f>
        <v>0</v>
      </c>
      <c r="AR60" s="287"/>
      <c r="AS60" s="311">
        <f t="shared" si="16"/>
        <v>0</v>
      </c>
      <c r="AT60" s="286">
        <f>_xlfn.XLOOKUP(Tag_List!$A60,'d15'!$AD$3:$AD$87,'d15'!$AE$3:$AE$87)+_xlfn.XLOOKUP(Tag_List!$A61,'d15'!$AD$3:$AD$87,'d15'!$AE$3:$AE$87)</f>
        <v>0</v>
      </c>
      <c r="AU60" s="287"/>
      <c r="AV60" s="311">
        <f t="shared" si="17"/>
        <v>0</v>
      </c>
      <c r="AW60" s="286">
        <f>_xlfn.XLOOKUP(Tag_List!$A60,'d16'!$AD$3:$AD$87,'d16'!$AE$3:$AE$87)+_xlfn.XLOOKUP(Tag_List!$A61,'d16'!$AD$3:$AD$87,'d16'!$AE$3:$AE$87)</f>
        <v>0</v>
      </c>
      <c r="AX60" s="287"/>
      <c r="AY60" s="311">
        <f t="shared" si="18"/>
        <v>0</v>
      </c>
      <c r="AZ60" s="286">
        <f>_xlfn.XLOOKUP(Tag_List!$A60,'d17'!$AD$3:$AD$87,'d17'!$AE$3:$AE$87)+_xlfn.XLOOKUP(Tag_List!$A61,'d17'!$AD$3:$AD$87,'d17'!$AE$3:$AE$87)</f>
        <v>0</v>
      </c>
      <c r="BA60" s="287"/>
      <c r="BB60" s="311">
        <f t="shared" si="19"/>
        <v>0</v>
      </c>
      <c r="BC60" s="286">
        <f>_xlfn.XLOOKUP(Tag_List!$A60,'d18'!$AD$3:$AD$87,'d18'!$AE$3:$AE$87)+_xlfn.XLOOKUP(Tag_List!$A61,'d18'!$AD$3:$AD$87,'d18'!$AE$3:$AE$87)</f>
        <v>0</v>
      </c>
      <c r="BD60" s="287"/>
      <c r="BE60" s="311">
        <f t="shared" si="20"/>
        <v>0</v>
      </c>
      <c r="BF60" s="286">
        <f>_xlfn.XLOOKUP(Tag_List!$A60,'d19'!$AD$3:$AD$87,'d19'!$AE$3:$AE$87)+_xlfn.XLOOKUP(Tag_List!$A61,'d19'!$AD$3:$AD$87,'d19'!$AE$3:$AE$87)</f>
        <v>0</v>
      </c>
      <c r="BG60" s="287"/>
      <c r="BH60" s="311">
        <f t="shared" si="21"/>
        <v>0</v>
      </c>
      <c r="BI60" s="286">
        <f>_xlfn.XLOOKUP(Tag_List!$A60,'d20'!$AD$3:$AD$87,'d20'!$AE$3:$AE$87)+_xlfn.XLOOKUP(Tag_List!$A61,'d20'!$AD$3:$AD$87,'d20'!$AE$3:$AE$87)</f>
        <v>0</v>
      </c>
      <c r="BJ60" s="287"/>
      <c r="BK60" s="311">
        <f t="shared" si="22"/>
        <v>0</v>
      </c>
      <c r="BL60" s="286">
        <f>_xlfn.XLOOKUP(Tag_List!$A60,'d21'!$AD$3:$AD$87,'d21'!$AE$3:$AE$87)+_xlfn.XLOOKUP(Tag_List!$A61,'d21'!$AD$3:$AD$87,'d21'!$AE$3:$AE$87)</f>
        <v>0</v>
      </c>
      <c r="BM60" s="287"/>
      <c r="BN60" s="311">
        <f t="shared" si="23"/>
        <v>0</v>
      </c>
      <c r="BO60" s="286">
        <f>_xlfn.XLOOKUP(Tag_List!$A60,'d22'!$AD$3:$AD$87,'d22'!$AE$3:$AE$87)+_xlfn.XLOOKUP(Tag_List!$A61,'d22'!$AD$3:$AD$87,'d22'!$AE$3:$AE$87)</f>
        <v>0</v>
      </c>
      <c r="BP60" s="287"/>
      <c r="BQ60" s="311">
        <f t="shared" si="24"/>
        <v>0</v>
      </c>
      <c r="BR60" s="286">
        <f>_xlfn.XLOOKUP(Tag_List!$A60,'d23'!$AD$3:$AD$87,'d23'!$AE$3:$AE$87)+_xlfn.XLOOKUP(Tag_List!$A61,'d23'!$AD$3:$AD$87,'d23'!$AE$3:$AE$87)</f>
        <v>0</v>
      </c>
      <c r="BS60" s="287"/>
      <c r="BT60" s="311">
        <f t="shared" si="25"/>
        <v>0</v>
      </c>
      <c r="BU60" s="286">
        <f>_xlfn.XLOOKUP(Tag_List!$A60,'d24'!$AD$3:$AD$87,'d24'!$AE$3:$AE$87)+_xlfn.XLOOKUP(Tag_List!$A61,'d24'!$AD$3:$AD$87,'d24'!$AE$3:$AE$87)</f>
        <v>0</v>
      </c>
      <c r="BV60" s="287"/>
      <c r="BW60" s="311">
        <f t="shared" si="26"/>
        <v>0</v>
      </c>
      <c r="BX60" s="286">
        <f>_xlfn.XLOOKUP(Tag_List!$A60,'d25'!$AD$3:$AD$87,'d25'!$AE$3:$AE$87)+_xlfn.XLOOKUP(Tag_List!$A61,'d25'!$AD$3:$AD$87,'d25'!$AE$3:$AE$87)</f>
        <v>0</v>
      </c>
      <c r="BY60" s="287"/>
      <c r="BZ60" s="311">
        <f t="shared" si="27"/>
        <v>0</v>
      </c>
      <c r="CA60" s="286">
        <f>_xlfn.XLOOKUP(Tag_List!$A60,'d26'!$AD$3:$AD$87,'d26'!$AE$3:$AE$87)+_xlfn.XLOOKUP(Tag_List!$A61,'d26'!$AD$3:$AD$87,'d26'!$AE$3:$AE$87)</f>
        <v>0</v>
      </c>
      <c r="CB60" s="287"/>
      <c r="CC60" s="311">
        <f t="shared" si="28"/>
        <v>0</v>
      </c>
      <c r="CD60" s="286">
        <f>_xlfn.XLOOKUP(Tag_List!$A60,'d27'!$AD$3:$AD$87,'d27'!$AE$3:$AE$87)+_xlfn.XLOOKUP(Tag_List!$A61,'d27'!$AD$3:$AD$87,'d27'!$AE$3:$AE$87)</f>
        <v>0</v>
      </c>
      <c r="CE60" s="287"/>
      <c r="CF60" s="311">
        <f t="shared" si="29"/>
        <v>0</v>
      </c>
      <c r="CG60" s="286">
        <f>_xlfn.XLOOKUP(Tag_List!$A60,'d28'!$AD$3:$AD$87,'d28'!$AE$3:$AE$87)+_xlfn.XLOOKUP(Tag_List!$A61,'d28'!$AD$3:$AD$87,'d28'!$AE$3:$AE$87)</f>
        <v>0</v>
      </c>
      <c r="CH60" s="287"/>
      <c r="CI60" s="311">
        <f t="shared" si="30"/>
        <v>0</v>
      </c>
      <c r="CJ60" s="286">
        <f>_xlfn.XLOOKUP(Tag_List!$A60,'d29'!$AD$3:$AD$87,'d29'!$AE$3:$AE$87)+_xlfn.XLOOKUP(Tag_List!$A61,'d29'!$AD$3:$AD$87,'d29'!$AE$3:$AE$87)</f>
        <v>0</v>
      </c>
      <c r="CK60" s="287"/>
      <c r="CL60" s="311">
        <f t="shared" si="31"/>
        <v>0</v>
      </c>
      <c r="CM60" s="286">
        <f>_xlfn.XLOOKUP(Tag_List!$A60,'d30'!$AD$3:$AD$87,'d30'!$AE$3:$AE$87)+_xlfn.XLOOKUP(Tag_List!$A61,'d30'!$AD$3:$AD$87,'d30'!$AE$3:$AE$87)</f>
        <v>0</v>
      </c>
      <c r="CN60" s="287"/>
      <c r="CO60" s="311">
        <f t="shared" si="32"/>
        <v>0</v>
      </c>
      <c r="CP60" s="286">
        <f>_xlfn.XLOOKUP(Tag_List!$A60,'d31'!$AD$3:$AD$87,'d31'!$AE$3:$AE$87)+_xlfn.XLOOKUP(Tag_List!$A61,'d31'!$AD$3:$AD$87,'d31'!$AE$3:$AE$87)</f>
        <v>0</v>
      </c>
      <c r="CQ60" s="287"/>
      <c r="CR60" s="311">
        <f t="shared" si="33"/>
        <v>0</v>
      </c>
      <c r="CT60" s="288">
        <f>D60+G60+J60+M60+P60+S60+V60+Y60+AB60+AE60+AH60+AK60+AN60+AQ60+AT60+AW60+AZ60+BC60+BF60+BI60+BL60+BO60+BR60+BU60+BX60+CA60+CD60+CG60+CJ60+CM60+CP60
+D61+G61+J61+M61+P61+S61+V61+Y61+AB61+AE61+AH61+AK61+AN61+AQ61+AT61+AW61+AZ61+BC61+BF61+BI61+BL61+BO61+BR61+BU61+BX61+CA61+CD61+CG61+CJ61+CM61+CP61</f>
        <v>0</v>
      </c>
      <c r="CU60" s="288">
        <f>E60+H60+K60+N60+Q60+T60+W60+Z60+AC60+AF60+AI60+AL60+AO60+AR60+AU60+AX60+BA60+BD60+BG60+BJ60+BM60+BP60+BS60+BV60+BY60+CB60+CE60+CH60+CK60+CN60+CQ60
+E61+H61+K61+N61+Q61+T61+W61+Z61+AC61+AF61+AI61+AL61+AO61+AR61+AU61+AX61+BA61+BD61+BG61+BJ61+BM61+BP61+BS61+BV61+BY61+CB61+CE61+CH61+CK61+CN61+CQ61</f>
        <v>0</v>
      </c>
      <c r="CV60" s="289">
        <f t="shared" si="1"/>
        <v>0</v>
      </c>
      <c r="CW60" s="288">
        <f t="shared" si="35"/>
        <v>0</v>
      </c>
      <c r="CX60" s="288">
        <f t="shared" si="35"/>
        <v>0</v>
      </c>
    </row>
    <row r="61" spans="1:102" s="288" customFormat="1" x14ac:dyDescent="0.25">
      <c r="A61" s="283" t="s">
        <v>53</v>
      </c>
      <c r="B61" s="284" t="s">
        <v>215</v>
      </c>
      <c r="C61" s="285"/>
      <c r="D61" s="286"/>
      <c r="E61" s="287"/>
      <c r="F61" s="311">
        <f t="shared" si="3"/>
        <v>0</v>
      </c>
      <c r="G61" s="286"/>
      <c r="H61" s="287"/>
      <c r="I61" s="311">
        <f t="shared" si="4"/>
        <v>0</v>
      </c>
      <c r="J61" s="286"/>
      <c r="K61" s="287"/>
      <c r="L61" s="311">
        <f t="shared" si="5"/>
        <v>0</v>
      </c>
      <c r="M61" s="286"/>
      <c r="N61" s="287"/>
      <c r="O61" s="311">
        <f t="shared" si="6"/>
        <v>0</v>
      </c>
      <c r="P61" s="286"/>
      <c r="Q61" s="287"/>
      <c r="R61" s="311">
        <f t="shared" si="7"/>
        <v>0</v>
      </c>
      <c r="S61" s="286"/>
      <c r="T61" s="287"/>
      <c r="U61" s="311">
        <f t="shared" si="8"/>
        <v>0</v>
      </c>
      <c r="V61" s="286"/>
      <c r="W61" s="287"/>
      <c r="X61" s="311">
        <f t="shared" si="9"/>
        <v>0</v>
      </c>
      <c r="Y61" s="286"/>
      <c r="Z61" s="287"/>
      <c r="AA61" s="311">
        <f t="shared" si="10"/>
        <v>0</v>
      </c>
      <c r="AB61" s="286"/>
      <c r="AC61" s="287"/>
      <c r="AD61" s="311">
        <f t="shared" si="11"/>
        <v>0</v>
      </c>
      <c r="AE61" s="286"/>
      <c r="AF61" s="287"/>
      <c r="AG61" s="311">
        <f t="shared" si="12"/>
        <v>0</v>
      </c>
      <c r="AH61" s="286"/>
      <c r="AI61" s="287"/>
      <c r="AJ61" s="311">
        <f t="shared" si="13"/>
        <v>0</v>
      </c>
      <c r="AK61" s="286"/>
      <c r="AL61" s="287"/>
      <c r="AM61" s="311">
        <f t="shared" si="14"/>
        <v>0</v>
      </c>
      <c r="AN61" s="286"/>
      <c r="AO61" s="287"/>
      <c r="AP61" s="311">
        <f t="shared" si="15"/>
        <v>0</v>
      </c>
      <c r="AQ61" s="286"/>
      <c r="AR61" s="287"/>
      <c r="AS61" s="311">
        <f t="shared" si="16"/>
        <v>0</v>
      </c>
      <c r="AT61" s="286"/>
      <c r="AU61" s="287"/>
      <c r="AV61" s="311">
        <f t="shared" si="17"/>
        <v>0</v>
      </c>
      <c r="AW61" s="286"/>
      <c r="AX61" s="287"/>
      <c r="AY61" s="311">
        <f t="shared" si="18"/>
        <v>0</v>
      </c>
      <c r="AZ61" s="286"/>
      <c r="BA61" s="287"/>
      <c r="BB61" s="311">
        <f t="shared" si="19"/>
        <v>0</v>
      </c>
      <c r="BC61" s="286"/>
      <c r="BD61" s="287"/>
      <c r="BE61" s="311">
        <f t="shared" si="20"/>
        <v>0</v>
      </c>
      <c r="BF61" s="286"/>
      <c r="BG61" s="287"/>
      <c r="BH61" s="311">
        <f t="shared" si="21"/>
        <v>0</v>
      </c>
      <c r="BI61" s="286"/>
      <c r="BJ61" s="287"/>
      <c r="BK61" s="311">
        <f t="shared" si="22"/>
        <v>0</v>
      </c>
      <c r="BL61" s="286"/>
      <c r="BM61" s="287"/>
      <c r="BN61" s="311">
        <f t="shared" si="23"/>
        <v>0</v>
      </c>
      <c r="BO61" s="286"/>
      <c r="BP61" s="287"/>
      <c r="BQ61" s="311">
        <f t="shared" si="24"/>
        <v>0</v>
      </c>
      <c r="BR61" s="286"/>
      <c r="BS61" s="287"/>
      <c r="BT61" s="311">
        <f t="shared" si="25"/>
        <v>0</v>
      </c>
      <c r="BU61" s="286"/>
      <c r="BV61" s="287"/>
      <c r="BW61" s="311">
        <f t="shared" si="26"/>
        <v>0</v>
      </c>
      <c r="BX61" s="286"/>
      <c r="BY61" s="287"/>
      <c r="BZ61" s="311">
        <f t="shared" si="27"/>
        <v>0</v>
      </c>
      <c r="CA61" s="286"/>
      <c r="CB61" s="287"/>
      <c r="CC61" s="311">
        <f t="shared" si="28"/>
        <v>0</v>
      </c>
      <c r="CD61" s="286"/>
      <c r="CE61" s="287"/>
      <c r="CF61" s="311">
        <f t="shared" si="29"/>
        <v>0</v>
      </c>
      <c r="CG61" s="286"/>
      <c r="CH61" s="287"/>
      <c r="CI61" s="311">
        <f t="shared" si="30"/>
        <v>0</v>
      </c>
      <c r="CJ61" s="286"/>
      <c r="CK61" s="287"/>
      <c r="CL61" s="311">
        <f t="shared" si="31"/>
        <v>0</v>
      </c>
      <c r="CM61" s="286"/>
      <c r="CN61" s="287"/>
      <c r="CO61" s="311">
        <f t="shared" si="32"/>
        <v>0</v>
      </c>
      <c r="CP61" s="286"/>
      <c r="CQ61" s="287"/>
      <c r="CR61" s="311">
        <f t="shared" si="33"/>
        <v>0</v>
      </c>
      <c r="CV61" s="289">
        <f t="shared" si="1"/>
        <v>0</v>
      </c>
      <c r="CW61" s="288">
        <f t="shared" si="35"/>
        <v>0</v>
      </c>
      <c r="CX61" s="288">
        <f t="shared" si="35"/>
        <v>0</v>
      </c>
    </row>
    <row r="62" spans="1:102" x14ac:dyDescent="0.25">
      <c r="A62" s="128" t="s">
        <v>55</v>
      </c>
      <c r="B62" s="131" t="s">
        <v>215</v>
      </c>
      <c r="D62" s="240">
        <f>_xlfn.XLOOKUP($A62,'d1'!$AD$3:$AD$87,'d1'!$AE$3:$AE$87)</f>
        <v>0</v>
      </c>
      <c r="E62" s="241"/>
      <c r="F62" s="311">
        <f t="shared" si="3"/>
        <v>0</v>
      </c>
      <c r="G62" s="240">
        <f>_xlfn.XLOOKUP($A62,'d2'!$AD$3:$AD$87,'d2'!$AE$3:$AE$87)</f>
        <v>0</v>
      </c>
      <c r="H62" s="241"/>
      <c r="I62" s="311">
        <f t="shared" si="4"/>
        <v>0</v>
      </c>
      <c r="J62" s="240">
        <f>_xlfn.XLOOKUP($A62,'d3'!$AD$3:$AD$87,'d3'!$AE$3:$AE$87)</f>
        <v>0</v>
      </c>
      <c r="K62" s="241"/>
      <c r="L62" s="311">
        <f t="shared" si="5"/>
        <v>0</v>
      </c>
      <c r="M62" s="240">
        <f>_xlfn.XLOOKUP($A62,'d4'!$AD$3:$AD$87,'d4'!$AE$3:$AE$87)</f>
        <v>0</v>
      </c>
      <c r="N62" s="241"/>
      <c r="O62" s="311">
        <f t="shared" si="6"/>
        <v>0</v>
      </c>
      <c r="P62" s="240">
        <f>_xlfn.XLOOKUP($A62,'d5'!$AD$3:$AD$87,'d5'!$AE$3:$AE$87)</f>
        <v>0</v>
      </c>
      <c r="Q62" s="241"/>
      <c r="R62" s="311">
        <f t="shared" si="7"/>
        <v>0</v>
      </c>
      <c r="S62" s="240">
        <f>_xlfn.XLOOKUP($A62,'d6'!$AD$3:$AD$87,'d6'!$AE$3:$AE$87)</f>
        <v>0</v>
      </c>
      <c r="T62" s="241"/>
      <c r="U62" s="311">
        <f t="shared" si="8"/>
        <v>0</v>
      </c>
      <c r="V62" s="240">
        <f>_xlfn.XLOOKUP($A62,'d7'!$AD$3:$AD$87,'d7'!$AE$3:$AE$87)</f>
        <v>0</v>
      </c>
      <c r="W62" s="241"/>
      <c r="X62" s="311">
        <f t="shared" si="9"/>
        <v>0</v>
      </c>
      <c r="Y62" s="240">
        <f>_xlfn.XLOOKUP($A62,'d8'!$AD$3:$AD$87,'d8'!$AE$3:$AE$87)</f>
        <v>0</v>
      </c>
      <c r="Z62" s="241"/>
      <c r="AA62" s="311">
        <f t="shared" si="10"/>
        <v>0</v>
      </c>
      <c r="AB62" s="240">
        <f>_xlfn.XLOOKUP($A62,'d9'!$AD$3:$AD$87,'d9'!$AE$3:$AE$87)</f>
        <v>0</v>
      </c>
      <c r="AC62" s="241"/>
      <c r="AD62" s="311">
        <f t="shared" si="11"/>
        <v>0</v>
      </c>
      <c r="AE62" s="240">
        <f>_xlfn.XLOOKUP($A62,'d10'!$AD$3:$AD$87,'d10'!$AE$3:$AE$87)</f>
        <v>0</v>
      </c>
      <c r="AF62" s="241"/>
      <c r="AG62" s="311">
        <f t="shared" si="12"/>
        <v>0</v>
      </c>
      <c r="AH62" s="240">
        <f>_xlfn.XLOOKUP($A62,'d11'!$AD$3:$AD$87,'d11'!$AE$3:$AE$87)</f>
        <v>0</v>
      </c>
      <c r="AI62" s="241"/>
      <c r="AJ62" s="311">
        <f t="shared" si="13"/>
        <v>0</v>
      </c>
      <c r="AK62" s="240">
        <f>_xlfn.XLOOKUP($A62,'d12'!$AD$3:$AD$87,'d12'!$AE$3:$AE$87)</f>
        <v>0</v>
      </c>
      <c r="AL62" s="241"/>
      <c r="AM62" s="311">
        <f t="shared" si="14"/>
        <v>0</v>
      </c>
      <c r="AN62" s="240">
        <f>_xlfn.XLOOKUP($A62,'d13'!$AD$3:$AD$87,'d13'!$AE$3:$AE$87)</f>
        <v>0</v>
      </c>
      <c r="AO62" s="241"/>
      <c r="AP62" s="311">
        <f t="shared" si="15"/>
        <v>0</v>
      </c>
      <c r="AQ62" s="240">
        <f>_xlfn.XLOOKUP($A62,'d14'!$AD$3:$AD$87,'d14'!$AE$3:$AE$87)</f>
        <v>0</v>
      </c>
      <c r="AR62" s="241"/>
      <c r="AS62" s="311">
        <f t="shared" si="16"/>
        <v>0</v>
      </c>
      <c r="AT62" s="240">
        <f>_xlfn.XLOOKUP($A62,'d15'!$AD$3:$AD$87,'d15'!$AE$3:$AE$87)</f>
        <v>0</v>
      </c>
      <c r="AU62" s="241"/>
      <c r="AV62" s="311">
        <f t="shared" si="17"/>
        <v>0</v>
      </c>
      <c r="AW62" s="240">
        <f>_xlfn.XLOOKUP($A62,'d16'!$AD$3:$AD$87,'d16'!$AE$3:$AE$87)</f>
        <v>0</v>
      </c>
      <c r="AX62" s="241"/>
      <c r="AY62" s="311">
        <f t="shared" si="18"/>
        <v>0</v>
      </c>
      <c r="AZ62" s="240">
        <f>_xlfn.XLOOKUP($A62,'d17'!$AD$3:$AD$87,'d17'!$AE$3:$AE$87)</f>
        <v>0</v>
      </c>
      <c r="BA62" s="241"/>
      <c r="BB62" s="311">
        <f t="shared" si="19"/>
        <v>0</v>
      </c>
      <c r="BC62" s="240">
        <f>_xlfn.XLOOKUP($A62,'d18'!$AD$3:$AD$87,'d18'!$AE$3:$AE$87)</f>
        <v>0</v>
      </c>
      <c r="BD62" s="241"/>
      <c r="BE62" s="311">
        <f t="shared" si="20"/>
        <v>0</v>
      </c>
      <c r="BF62" s="240">
        <f>_xlfn.XLOOKUP($A62,'d19'!$AD$3:$AD$87,'d19'!$AE$3:$AE$87)</f>
        <v>0</v>
      </c>
      <c r="BG62" s="241"/>
      <c r="BH62" s="311">
        <f t="shared" si="21"/>
        <v>0</v>
      </c>
      <c r="BI62" s="240">
        <f>_xlfn.XLOOKUP($A62,'d20'!$AD$3:$AD$87,'d20'!$AE$3:$AE$87)</f>
        <v>0</v>
      </c>
      <c r="BJ62" s="241"/>
      <c r="BK62" s="311">
        <f t="shared" si="22"/>
        <v>0</v>
      </c>
      <c r="BL62" s="240">
        <f>_xlfn.XLOOKUP($A62,'d21'!$AD$3:$AD$87,'d21'!$AE$3:$AE$87)</f>
        <v>0</v>
      </c>
      <c r="BM62" s="241"/>
      <c r="BN62" s="311">
        <f t="shared" si="23"/>
        <v>0</v>
      </c>
      <c r="BO62" s="240">
        <f>_xlfn.XLOOKUP($A62,'d22'!$AD$3:$AD$87,'d22'!$AE$3:$AE$87)</f>
        <v>0</v>
      </c>
      <c r="BP62" s="241"/>
      <c r="BQ62" s="311">
        <f t="shared" si="24"/>
        <v>0</v>
      </c>
      <c r="BR62" s="240">
        <f>_xlfn.XLOOKUP($A62,'d23'!$AD$3:$AD$87,'d23'!$AE$3:$AE$87)</f>
        <v>0</v>
      </c>
      <c r="BS62" s="241"/>
      <c r="BT62" s="311">
        <f t="shared" si="25"/>
        <v>0</v>
      </c>
      <c r="BU62" s="240">
        <f>_xlfn.XLOOKUP($A62,'d24'!$AD$3:$AD$87,'d24'!$AE$3:$AE$87)</f>
        <v>0</v>
      </c>
      <c r="BV62" s="241"/>
      <c r="BW62" s="311">
        <f t="shared" si="26"/>
        <v>0</v>
      </c>
      <c r="BX62" s="240">
        <f>_xlfn.XLOOKUP($A62,'d25'!$AD$3:$AD$87,'d25'!$AE$3:$AE$87)</f>
        <v>0</v>
      </c>
      <c r="BY62" s="241"/>
      <c r="BZ62" s="311">
        <f t="shared" si="27"/>
        <v>0</v>
      </c>
      <c r="CA62" s="240">
        <f>_xlfn.XLOOKUP($A62,'d26'!$AD$3:$AD$87,'d26'!$AE$3:$AE$87)</f>
        <v>0</v>
      </c>
      <c r="CB62" s="241"/>
      <c r="CC62" s="311">
        <f t="shared" si="28"/>
        <v>0</v>
      </c>
      <c r="CD62" s="240">
        <f>_xlfn.XLOOKUP($A62,'d27'!$AD$3:$AD$87,'d27'!$AE$3:$AE$87)</f>
        <v>0</v>
      </c>
      <c r="CE62" s="241"/>
      <c r="CF62" s="311">
        <f t="shared" si="29"/>
        <v>0</v>
      </c>
      <c r="CG62" s="240">
        <f>_xlfn.XLOOKUP($A62,'d28'!$AD$3:$AD$87,'d28'!$AE$3:$AE$87)</f>
        <v>0</v>
      </c>
      <c r="CH62" s="241"/>
      <c r="CI62" s="311">
        <f t="shared" si="30"/>
        <v>0</v>
      </c>
      <c r="CJ62" s="240">
        <f>_xlfn.XLOOKUP($A62,'d29'!$AD$3:$AD$87,'d29'!$AE$3:$AE$87)</f>
        <v>0</v>
      </c>
      <c r="CK62" s="241"/>
      <c r="CL62" s="311">
        <f t="shared" si="31"/>
        <v>0</v>
      </c>
      <c r="CM62" s="240">
        <f>_xlfn.XLOOKUP($A62,'d30'!$AD$3:$AD$87,'d30'!$AE$3:$AE$87)</f>
        <v>0</v>
      </c>
      <c r="CN62" s="241"/>
      <c r="CO62" s="311">
        <f t="shared" si="32"/>
        <v>0</v>
      </c>
      <c r="CP62" s="240">
        <f>_xlfn.XLOOKUP($A62,'d31'!$AD$3:$AD$87,'d31'!$AE$3:$AE$87)</f>
        <v>0</v>
      </c>
      <c r="CQ62" s="241"/>
      <c r="CR62" s="311">
        <f t="shared" si="33"/>
        <v>0</v>
      </c>
      <c r="CT62" s="242">
        <f t="shared" si="34"/>
        <v>0</v>
      </c>
      <c r="CU62" s="242">
        <f t="shared" si="0"/>
        <v>0</v>
      </c>
      <c r="CV62" s="243">
        <f t="shared" si="1"/>
        <v>0</v>
      </c>
      <c r="CW62" s="239">
        <f t="shared" si="35"/>
        <v>0</v>
      </c>
      <c r="CX62" s="239">
        <f t="shared" si="35"/>
        <v>0</v>
      </c>
    </row>
    <row r="63" spans="1:102" x14ac:dyDescent="0.25">
      <c r="A63" s="128" t="s">
        <v>56</v>
      </c>
      <c r="B63" s="131" t="s">
        <v>215</v>
      </c>
      <c r="D63" s="240">
        <f>_xlfn.XLOOKUP($A63,'d1'!$AD$3:$AD$87,'d1'!$AE$3:$AE$87)</f>
        <v>0</v>
      </c>
      <c r="E63" s="241"/>
      <c r="F63" s="311">
        <f t="shared" si="3"/>
        <v>0</v>
      </c>
      <c r="G63" s="240">
        <f>_xlfn.XLOOKUP($A63,'d2'!$AD$3:$AD$87,'d2'!$AE$3:$AE$87)</f>
        <v>0</v>
      </c>
      <c r="H63" s="241"/>
      <c r="I63" s="311">
        <f t="shared" si="4"/>
        <v>0</v>
      </c>
      <c r="J63" s="240">
        <f>_xlfn.XLOOKUP($A63,'d3'!$AD$3:$AD$87,'d3'!$AE$3:$AE$87)</f>
        <v>0</v>
      </c>
      <c r="K63" s="241"/>
      <c r="L63" s="311">
        <f t="shared" si="5"/>
        <v>0</v>
      </c>
      <c r="M63" s="240">
        <f>_xlfn.XLOOKUP($A63,'d4'!$AD$3:$AD$87,'d4'!$AE$3:$AE$87)</f>
        <v>0</v>
      </c>
      <c r="N63" s="241"/>
      <c r="O63" s="311">
        <f t="shared" si="6"/>
        <v>0</v>
      </c>
      <c r="P63" s="240">
        <f>_xlfn.XLOOKUP($A63,'d5'!$AD$3:$AD$87,'d5'!$AE$3:$AE$87)</f>
        <v>0</v>
      </c>
      <c r="Q63" s="241"/>
      <c r="R63" s="311">
        <f t="shared" si="7"/>
        <v>0</v>
      </c>
      <c r="S63" s="240">
        <f>_xlfn.XLOOKUP($A63,'d6'!$AD$3:$AD$87,'d6'!$AE$3:$AE$87)</f>
        <v>0</v>
      </c>
      <c r="T63" s="241"/>
      <c r="U63" s="311">
        <f t="shared" si="8"/>
        <v>0</v>
      </c>
      <c r="V63" s="240">
        <f>_xlfn.XLOOKUP($A63,'d7'!$AD$3:$AD$87,'d7'!$AE$3:$AE$87)</f>
        <v>0</v>
      </c>
      <c r="W63" s="241"/>
      <c r="X63" s="311">
        <f t="shared" si="9"/>
        <v>0</v>
      </c>
      <c r="Y63" s="240">
        <f>_xlfn.XLOOKUP($A63,'d8'!$AD$3:$AD$87,'d8'!$AE$3:$AE$87)</f>
        <v>0</v>
      </c>
      <c r="Z63" s="241"/>
      <c r="AA63" s="311">
        <f t="shared" si="10"/>
        <v>0</v>
      </c>
      <c r="AB63" s="240">
        <f>_xlfn.XLOOKUP($A63,'d9'!$AD$3:$AD$87,'d9'!$AE$3:$AE$87)</f>
        <v>0</v>
      </c>
      <c r="AC63" s="241"/>
      <c r="AD63" s="311">
        <f t="shared" si="11"/>
        <v>0</v>
      </c>
      <c r="AE63" s="240">
        <f>_xlfn.XLOOKUP($A63,'d10'!$AD$3:$AD$87,'d10'!$AE$3:$AE$87)</f>
        <v>0</v>
      </c>
      <c r="AF63" s="241"/>
      <c r="AG63" s="311">
        <f t="shared" si="12"/>
        <v>0</v>
      </c>
      <c r="AH63" s="240">
        <f>_xlfn.XLOOKUP($A63,'d11'!$AD$3:$AD$87,'d11'!$AE$3:$AE$87)</f>
        <v>0</v>
      </c>
      <c r="AI63" s="241"/>
      <c r="AJ63" s="311">
        <f t="shared" si="13"/>
        <v>0</v>
      </c>
      <c r="AK63" s="240">
        <f>_xlfn.XLOOKUP($A63,'d12'!$AD$3:$AD$87,'d12'!$AE$3:$AE$87)</f>
        <v>0</v>
      </c>
      <c r="AL63" s="241"/>
      <c r="AM63" s="311">
        <f t="shared" si="14"/>
        <v>0</v>
      </c>
      <c r="AN63" s="240">
        <f>_xlfn.XLOOKUP($A63,'d13'!$AD$3:$AD$87,'d13'!$AE$3:$AE$87)</f>
        <v>0</v>
      </c>
      <c r="AO63" s="241"/>
      <c r="AP63" s="311">
        <f t="shared" si="15"/>
        <v>0</v>
      </c>
      <c r="AQ63" s="240">
        <f>_xlfn.XLOOKUP($A63,'d14'!$AD$3:$AD$87,'d14'!$AE$3:$AE$87)</f>
        <v>0</v>
      </c>
      <c r="AR63" s="241"/>
      <c r="AS63" s="311">
        <f t="shared" si="16"/>
        <v>0</v>
      </c>
      <c r="AT63" s="240">
        <f>_xlfn.XLOOKUP($A63,'d15'!$AD$3:$AD$87,'d15'!$AE$3:$AE$87)</f>
        <v>0</v>
      </c>
      <c r="AU63" s="241"/>
      <c r="AV63" s="311">
        <f t="shared" si="17"/>
        <v>0</v>
      </c>
      <c r="AW63" s="240">
        <f>_xlfn.XLOOKUP($A63,'d16'!$AD$3:$AD$87,'d16'!$AE$3:$AE$87)</f>
        <v>0</v>
      </c>
      <c r="AX63" s="241"/>
      <c r="AY63" s="311">
        <f t="shared" si="18"/>
        <v>0</v>
      </c>
      <c r="AZ63" s="240">
        <f>_xlfn.XLOOKUP($A63,'d17'!$AD$3:$AD$87,'d17'!$AE$3:$AE$87)</f>
        <v>0</v>
      </c>
      <c r="BA63" s="241"/>
      <c r="BB63" s="311">
        <f t="shared" si="19"/>
        <v>0</v>
      </c>
      <c r="BC63" s="240">
        <f>_xlfn.XLOOKUP($A63,'d18'!$AD$3:$AD$87,'d18'!$AE$3:$AE$87)</f>
        <v>0</v>
      </c>
      <c r="BD63" s="241"/>
      <c r="BE63" s="311">
        <f t="shared" si="20"/>
        <v>0</v>
      </c>
      <c r="BF63" s="240">
        <f>_xlfn.XLOOKUP($A63,'d19'!$AD$3:$AD$87,'d19'!$AE$3:$AE$87)</f>
        <v>0</v>
      </c>
      <c r="BG63" s="241"/>
      <c r="BH63" s="311">
        <f t="shared" si="21"/>
        <v>0</v>
      </c>
      <c r="BI63" s="240">
        <f>_xlfn.XLOOKUP($A63,'d20'!$AD$3:$AD$87,'d20'!$AE$3:$AE$87)</f>
        <v>0</v>
      </c>
      <c r="BJ63" s="241"/>
      <c r="BK63" s="311">
        <f t="shared" si="22"/>
        <v>0</v>
      </c>
      <c r="BL63" s="240">
        <f>_xlfn.XLOOKUP($A63,'d21'!$AD$3:$AD$87,'d21'!$AE$3:$AE$87)</f>
        <v>0</v>
      </c>
      <c r="BM63" s="241"/>
      <c r="BN63" s="311">
        <f t="shared" si="23"/>
        <v>0</v>
      </c>
      <c r="BO63" s="240">
        <f>_xlfn.XLOOKUP($A63,'d22'!$AD$3:$AD$87,'d22'!$AE$3:$AE$87)</f>
        <v>0</v>
      </c>
      <c r="BP63" s="241"/>
      <c r="BQ63" s="311">
        <f t="shared" si="24"/>
        <v>0</v>
      </c>
      <c r="BR63" s="240">
        <f>_xlfn.XLOOKUP($A63,'d23'!$AD$3:$AD$87,'d23'!$AE$3:$AE$87)</f>
        <v>0</v>
      </c>
      <c r="BS63" s="241"/>
      <c r="BT63" s="311">
        <f t="shared" si="25"/>
        <v>0</v>
      </c>
      <c r="BU63" s="240">
        <f>_xlfn.XLOOKUP($A63,'d24'!$AD$3:$AD$87,'d24'!$AE$3:$AE$87)</f>
        <v>0</v>
      </c>
      <c r="BV63" s="241"/>
      <c r="BW63" s="311">
        <f t="shared" si="26"/>
        <v>0</v>
      </c>
      <c r="BX63" s="240">
        <f>_xlfn.XLOOKUP($A63,'d25'!$AD$3:$AD$87,'d25'!$AE$3:$AE$87)</f>
        <v>0</v>
      </c>
      <c r="BY63" s="241"/>
      <c r="BZ63" s="311">
        <f t="shared" si="27"/>
        <v>0</v>
      </c>
      <c r="CA63" s="240">
        <f>_xlfn.XLOOKUP($A63,'d26'!$AD$3:$AD$87,'d26'!$AE$3:$AE$87)</f>
        <v>0</v>
      </c>
      <c r="CB63" s="241"/>
      <c r="CC63" s="311">
        <f t="shared" si="28"/>
        <v>0</v>
      </c>
      <c r="CD63" s="240">
        <f>_xlfn.XLOOKUP($A63,'d27'!$AD$3:$AD$87,'d27'!$AE$3:$AE$87)</f>
        <v>0</v>
      </c>
      <c r="CE63" s="241"/>
      <c r="CF63" s="311">
        <f t="shared" si="29"/>
        <v>0</v>
      </c>
      <c r="CG63" s="240">
        <f>_xlfn.XLOOKUP($A63,'d28'!$AD$3:$AD$87,'d28'!$AE$3:$AE$87)</f>
        <v>0</v>
      </c>
      <c r="CH63" s="241"/>
      <c r="CI63" s="311">
        <f t="shared" si="30"/>
        <v>0</v>
      </c>
      <c r="CJ63" s="240">
        <f>_xlfn.XLOOKUP($A63,'d29'!$AD$3:$AD$87,'d29'!$AE$3:$AE$87)</f>
        <v>0</v>
      </c>
      <c r="CK63" s="241"/>
      <c r="CL63" s="311">
        <f t="shared" si="31"/>
        <v>0</v>
      </c>
      <c r="CM63" s="240">
        <f>_xlfn.XLOOKUP($A63,'d30'!$AD$3:$AD$87,'d30'!$AE$3:$AE$87)</f>
        <v>0</v>
      </c>
      <c r="CN63" s="241"/>
      <c r="CO63" s="311">
        <f t="shared" si="32"/>
        <v>0</v>
      </c>
      <c r="CP63" s="240">
        <f>_xlfn.XLOOKUP($A63,'d31'!$AD$3:$AD$87,'d31'!$AE$3:$AE$87)</f>
        <v>0</v>
      </c>
      <c r="CQ63" s="241"/>
      <c r="CR63" s="311">
        <f t="shared" si="33"/>
        <v>0</v>
      </c>
      <c r="CT63" s="242">
        <f t="shared" si="34"/>
        <v>0</v>
      </c>
      <c r="CU63" s="242">
        <f t="shared" si="0"/>
        <v>0</v>
      </c>
      <c r="CV63" s="243">
        <f t="shared" si="1"/>
        <v>0</v>
      </c>
      <c r="CW63" s="239">
        <f t="shared" si="35"/>
        <v>0</v>
      </c>
      <c r="CX63" s="239">
        <f t="shared" si="35"/>
        <v>0</v>
      </c>
    </row>
    <row r="64" spans="1:102" x14ac:dyDescent="0.25">
      <c r="A64" s="128" t="s">
        <v>57</v>
      </c>
      <c r="B64" s="131" t="s">
        <v>215</v>
      </c>
      <c r="D64" s="240">
        <f>_xlfn.XLOOKUP($A64,'d1'!$AD$3:$AD$87,'d1'!$AE$3:$AE$87)</f>
        <v>0</v>
      </c>
      <c r="E64" s="241"/>
      <c r="F64" s="311">
        <f t="shared" si="3"/>
        <v>0</v>
      </c>
      <c r="G64" s="240">
        <f>_xlfn.XLOOKUP($A64,'d2'!$AD$3:$AD$87,'d2'!$AE$3:$AE$87)</f>
        <v>0</v>
      </c>
      <c r="H64" s="241"/>
      <c r="I64" s="311">
        <f t="shared" si="4"/>
        <v>0</v>
      </c>
      <c r="J64" s="240">
        <f>_xlfn.XLOOKUP($A64,'d3'!$AD$3:$AD$87,'d3'!$AE$3:$AE$87)</f>
        <v>0</v>
      </c>
      <c r="K64" s="241"/>
      <c r="L64" s="311">
        <f t="shared" si="5"/>
        <v>0</v>
      </c>
      <c r="M64" s="240">
        <f>_xlfn.XLOOKUP($A64,'d4'!$AD$3:$AD$87,'d4'!$AE$3:$AE$87)</f>
        <v>0</v>
      </c>
      <c r="N64" s="241"/>
      <c r="O64" s="311">
        <f t="shared" si="6"/>
        <v>0</v>
      </c>
      <c r="P64" s="240">
        <f>_xlfn.XLOOKUP($A64,'d5'!$AD$3:$AD$87,'d5'!$AE$3:$AE$87)</f>
        <v>0</v>
      </c>
      <c r="Q64" s="241"/>
      <c r="R64" s="311">
        <f t="shared" si="7"/>
        <v>0</v>
      </c>
      <c r="S64" s="240">
        <f>_xlfn.XLOOKUP($A64,'d6'!$AD$3:$AD$87,'d6'!$AE$3:$AE$87)</f>
        <v>0</v>
      </c>
      <c r="T64" s="241"/>
      <c r="U64" s="311">
        <f t="shared" si="8"/>
        <v>0</v>
      </c>
      <c r="V64" s="240">
        <f>_xlfn.XLOOKUP($A64,'d7'!$AD$3:$AD$87,'d7'!$AE$3:$AE$87)</f>
        <v>0</v>
      </c>
      <c r="W64" s="241"/>
      <c r="X64" s="311">
        <f t="shared" si="9"/>
        <v>0</v>
      </c>
      <c r="Y64" s="240">
        <f>_xlfn.XLOOKUP($A64,'d8'!$AD$3:$AD$87,'d8'!$AE$3:$AE$87)</f>
        <v>0</v>
      </c>
      <c r="Z64" s="241"/>
      <c r="AA64" s="311">
        <f t="shared" si="10"/>
        <v>0</v>
      </c>
      <c r="AB64" s="240">
        <f>_xlfn.XLOOKUP($A64,'d9'!$AD$3:$AD$87,'d9'!$AE$3:$AE$87)</f>
        <v>0</v>
      </c>
      <c r="AC64" s="241"/>
      <c r="AD64" s="311">
        <f t="shared" si="11"/>
        <v>0</v>
      </c>
      <c r="AE64" s="240">
        <f>_xlfn.XLOOKUP($A64,'d10'!$AD$3:$AD$87,'d10'!$AE$3:$AE$87)</f>
        <v>0</v>
      </c>
      <c r="AF64" s="241"/>
      <c r="AG64" s="311">
        <f t="shared" si="12"/>
        <v>0</v>
      </c>
      <c r="AH64" s="240">
        <f>_xlfn.XLOOKUP($A64,'d11'!$AD$3:$AD$87,'d11'!$AE$3:$AE$87)</f>
        <v>0</v>
      </c>
      <c r="AI64" s="241"/>
      <c r="AJ64" s="311">
        <f t="shared" si="13"/>
        <v>0</v>
      </c>
      <c r="AK64" s="240">
        <f>_xlfn.XLOOKUP($A64,'d12'!$AD$3:$AD$87,'d12'!$AE$3:$AE$87)</f>
        <v>0</v>
      </c>
      <c r="AL64" s="241"/>
      <c r="AM64" s="311">
        <f t="shared" si="14"/>
        <v>0</v>
      </c>
      <c r="AN64" s="240">
        <f>_xlfn.XLOOKUP($A64,'d13'!$AD$3:$AD$87,'d13'!$AE$3:$AE$87)</f>
        <v>0</v>
      </c>
      <c r="AO64" s="241"/>
      <c r="AP64" s="311">
        <f t="shared" si="15"/>
        <v>0</v>
      </c>
      <c r="AQ64" s="240">
        <f>_xlfn.XLOOKUP($A64,'d14'!$AD$3:$AD$87,'d14'!$AE$3:$AE$87)</f>
        <v>0</v>
      </c>
      <c r="AR64" s="241"/>
      <c r="AS64" s="311">
        <f t="shared" si="16"/>
        <v>0</v>
      </c>
      <c r="AT64" s="240">
        <f>_xlfn.XLOOKUP($A64,'d15'!$AD$3:$AD$87,'d15'!$AE$3:$AE$87)</f>
        <v>0</v>
      </c>
      <c r="AU64" s="241"/>
      <c r="AV64" s="311">
        <f t="shared" si="17"/>
        <v>0</v>
      </c>
      <c r="AW64" s="240">
        <f>_xlfn.XLOOKUP($A64,'d16'!$AD$3:$AD$87,'d16'!$AE$3:$AE$87)</f>
        <v>0</v>
      </c>
      <c r="AX64" s="241"/>
      <c r="AY64" s="311">
        <f t="shared" si="18"/>
        <v>0</v>
      </c>
      <c r="AZ64" s="240">
        <f>_xlfn.XLOOKUP($A64,'d17'!$AD$3:$AD$87,'d17'!$AE$3:$AE$87)</f>
        <v>0</v>
      </c>
      <c r="BA64" s="241"/>
      <c r="BB64" s="311">
        <f t="shared" si="19"/>
        <v>0</v>
      </c>
      <c r="BC64" s="240">
        <f>_xlfn.XLOOKUP($A64,'d18'!$AD$3:$AD$87,'d18'!$AE$3:$AE$87)</f>
        <v>0</v>
      </c>
      <c r="BD64" s="241"/>
      <c r="BE64" s="311">
        <f t="shared" si="20"/>
        <v>0</v>
      </c>
      <c r="BF64" s="240">
        <f>_xlfn.XLOOKUP($A64,'d19'!$AD$3:$AD$87,'d19'!$AE$3:$AE$87)</f>
        <v>0</v>
      </c>
      <c r="BG64" s="241"/>
      <c r="BH64" s="311">
        <f t="shared" si="21"/>
        <v>0</v>
      </c>
      <c r="BI64" s="240">
        <f>_xlfn.XLOOKUP($A64,'d20'!$AD$3:$AD$87,'d20'!$AE$3:$AE$87)</f>
        <v>0</v>
      </c>
      <c r="BJ64" s="241"/>
      <c r="BK64" s="311">
        <f t="shared" si="22"/>
        <v>0</v>
      </c>
      <c r="BL64" s="240">
        <f>_xlfn.XLOOKUP($A64,'d21'!$AD$3:$AD$87,'d21'!$AE$3:$AE$87)</f>
        <v>0</v>
      </c>
      <c r="BM64" s="241"/>
      <c r="BN64" s="311">
        <f t="shared" si="23"/>
        <v>0</v>
      </c>
      <c r="BO64" s="240">
        <f>_xlfn.XLOOKUP($A64,'d22'!$AD$3:$AD$87,'d22'!$AE$3:$AE$87)</f>
        <v>0</v>
      </c>
      <c r="BP64" s="241"/>
      <c r="BQ64" s="311">
        <f t="shared" si="24"/>
        <v>0</v>
      </c>
      <c r="BR64" s="240">
        <f>_xlfn.XLOOKUP($A64,'d23'!$AD$3:$AD$87,'d23'!$AE$3:$AE$87)</f>
        <v>0</v>
      </c>
      <c r="BS64" s="241"/>
      <c r="BT64" s="311">
        <f t="shared" si="25"/>
        <v>0</v>
      </c>
      <c r="BU64" s="240">
        <f>_xlfn.XLOOKUP($A64,'d24'!$AD$3:$AD$87,'d24'!$AE$3:$AE$87)</f>
        <v>0</v>
      </c>
      <c r="BV64" s="241"/>
      <c r="BW64" s="311">
        <f t="shared" si="26"/>
        <v>0</v>
      </c>
      <c r="BX64" s="240">
        <f>_xlfn.XLOOKUP($A64,'d25'!$AD$3:$AD$87,'d25'!$AE$3:$AE$87)</f>
        <v>0</v>
      </c>
      <c r="BY64" s="241"/>
      <c r="BZ64" s="311">
        <f t="shared" si="27"/>
        <v>0</v>
      </c>
      <c r="CA64" s="240">
        <f>_xlfn.XLOOKUP($A64,'d26'!$AD$3:$AD$87,'d26'!$AE$3:$AE$87)</f>
        <v>0</v>
      </c>
      <c r="CB64" s="241"/>
      <c r="CC64" s="311">
        <f t="shared" si="28"/>
        <v>0</v>
      </c>
      <c r="CD64" s="240">
        <f>_xlfn.XLOOKUP($A64,'d27'!$AD$3:$AD$87,'d27'!$AE$3:$AE$87)</f>
        <v>0</v>
      </c>
      <c r="CE64" s="241"/>
      <c r="CF64" s="311">
        <f t="shared" si="29"/>
        <v>0</v>
      </c>
      <c r="CG64" s="240">
        <f>_xlfn.XLOOKUP($A64,'d28'!$AD$3:$AD$87,'d28'!$AE$3:$AE$87)</f>
        <v>0</v>
      </c>
      <c r="CH64" s="241"/>
      <c r="CI64" s="311">
        <f t="shared" si="30"/>
        <v>0</v>
      </c>
      <c r="CJ64" s="240">
        <f>_xlfn.XLOOKUP($A64,'d29'!$AD$3:$AD$87,'d29'!$AE$3:$AE$87)</f>
        <v>0</v>
      </c>
      <c r="CK64" s="241"/>
      <c r="CL64" s="311">
        <f t="shared" si="31"/>
        <v>0</v>
      </c>
      <c r="CM64" s="240">
        <f>_xlfn.XLOOKUP($A64,'d30'!$AD$3:$AD$87,'d30'!$AE$3:$AE$87)</f>
        <v>0</v>
      </c>
      <c r="CN64" s="241"/>
      <c r="CO64" s="311">
        <f t="shared" si="32"/>
        <v>0</v>
      </c>
      <c r="CP64" s="240">
        <f>_xlfn.XLOOKUP($A64,'d31'!$AD$3:$AD$87,'d31'!$AE$3:$AE$87)</f>
        <v>0</v>
      </c>
      <c r="CQ64" s="241"/>
      <c r="CR64" s="311">
        <f t="shared" si="33"/>
        <v>0</v>
      </c>
      <c r="CT64" s="242">
        <f t="shared" si="34"/>
        <v>0</v>
      </c>
      <c r="CU64" s="242">
        <f t="shared" si="0"/>
        <v>0</v>
      </c>
      <c r="CV64" s="243">
        <f t="shared" si="1"/>
        <v>0</v>
      </c>
      <c r="CW64" s="239">
        <f t="shared" si="35"/>
        <v>0</v>
      </c>
      <c r="CX64" s="239">
        <f t="shared" si="35"/>
        <v>0</v>
      </c>
    </row>
    <row r="65" spans="1:102" x14ac:dyDescent="0.25">
      <c r="A65" s="128" t="s">
        <v>58</v>
      </c>
      <c r="B65" s="131" t="s">
        <v>215</v>
      </c>
      <c r="D65" s="240">
        <f>_xlfn.XLOOKUP($A65,'d1'!$AD$3:$AD$87,'d1'!$AE$3:$AE$87)</f>
        <v>0</v>
      </c>
      <c r="E65" s="241"/>
      <c r="F65" s="311">
        <f t="shared" si="3"/>
        <v>0</v>
      </c>
      <c r="G65" s="240">
        <f>_xlfn.XLOOKUP($A65,'d2'!$AD$3:$AD$87,'d2'!$AE$3:$AE$87)</f>
        <v>0</v>
      </c>
      <c r="H65" s="241"/>
      <c r="I65" s="311">
        <f t="shared" si="4"/>
        <v>0</v>
      </c>
      <c r="J65" s="240">
        <f>_xlfn.XLOOKUP($A65,'d3'!$AD$3:$AD$87,'d3'!$AE$3:$AE$87)</f>
        <v>0</v>
      </c>
      <c r="K65" s="241"/>
      <c r="L65" s="311">
        <f t="shared" si="5"/>
        <v>0</v>
      </c>
      <c r="M65" s="240">
        <f>_xlfn.XLOOKUP($A65,'d4'!$AD$3:$AD$87,'d4'!$AE$3:$AE$87)</f>
        <v>0</v>
      </c>
      <c r="N65" s="241"/>
      <c r="O65" s="311">
        <f t="shared" si="6"/>
        <v>0</v>
      </c>
      <c r="P65" s="240">
        <f>_xlfn.XLOOKUP($A65,'d5'!$AD$3:$AD$87,'d5'!$AE$3:$AE$87)</f>
        <v>0</v>
      </c>
      <c r="Q65" s="241"/>
      <c r="R65" s="311">
        <f t="shared" si="7"/>
        <v>0</v>
      </c>
      <c r="S65" s="240">
        <f>_xlfn.XLOOKUP($A65,'d6'!$AD$3:$AD$87,'d6'!$AE$3:$AE$87)</f>
        <v>0</v>
      </c>
      <c r="T65" s="241"/>
      <c r="U65" s="311">
        <f t="shared" si="8"/>
        <v>0</v>
      </c>
      <c r="V65" s="240">
        <f>_xlfn.XLOOKUP($A65,'d7'!$AD$3:$AD$87,'d7'!$AE$3:$AE$87)</f>
        <v>0</v>
      </c>
      <c r="W65" s="241"/>
      <c r="X65" s="311">
        <f t="shared" si="9"/>
        <v>0</v>
      </c>
      <c r="Y65" s="240">
        <f>_xlfn.XLOOKUP($A65,'d8'!$AD$3:$AD$87,'d8'!$AE$3:$AE$87)</f>
        <v>0</v>
      </c>
      <c r="Z65" s="241"/>
      <c r="AA65" s="311">
        <f t="shared" si="10"/>
        <v>0</v>
      </c>
      <c r="AB65" s="240">
        <f>_xlfn.XLOOKUP($A65,'d9'!$AD$3:$AD$87,'d9'!$AE$3:$AE$87)</f>
        <v>0</v>
      </c>
      <c r="AC65" s="241"/>
      <c r="AD65" s="311">
        <f t="shared" si="11"/>
        <v>0</v>
      </c>
      <c r="AE65" s="240">
        <f>_xlfn.XLOOKUP($A65,'d10'!$AD$3:$AD$87,'d10'!$AE$3:$AE$87)</f>
        <v>0</v>
      </c>
      <c r="AF65" s="241"/>
      <c r="AG65" s="311">
        <f t="shared" si="12"/>
        <v>0</v>
      </c>
      <c r="AH65" s="240">
        <f>_xlfn.XLOOKUP($A65,'d11'!$AD$3:$AD$87,'d11'!$AE$3:$AE$87)</f>
        <v>0</v>
      </c>
      <c r="AI65" s="241"/>
      <c r="AJ65" s="311">
        <f t="shared" si="13"/>
        <v>0</v>
      </c>
      <c r="AK65" s="240">
        <f>_xlfn.XLOOKUP($A65,'d12'!$AD$3:$AD$87,'d12'!$AE$3:$AE$87)</f>
        <v>0</v>
      </c>
      <c r="AL65" s="241"/>
      <c r="AM65" s="311">
        <f t="shared" si="14"/>
        <v>0</v>
      </c>
      <c r="AN65" s="240">
        <f>_xlfn.XLOOKUP($A65,'d13'!$AD$3:$AD$87,'d13'!$AE$3:$AE$87)</f>
        <v>0</v>
      </c>
      <c r="AO65" s="241"/>
      <c r="AP65" s="311">
        <f t="shared" si="15"/>
        <v>0</v>
      </c>
      <c r="AQ65" s="240">
        <f>_xlfn.XLOOKUP($A65,'d14'!$AD$3:$AD$87,'d14'!$AE$3:$AE$87)</f>
        <v>0</v>
      </c>
      <c r="AR65" s="241"/>
      <c r="AS65" s="311">
        <f t="shared" si="16"/>
        <v>0</v>
      </c>
      <c r="AT65" s="240">
        <f>_xlfn.XLOOKUP($A65,'d15'!$AD$3:$AD$87,'d15'!$AE$3:$AE$87)</f>
        <v>0</v>
      </c>
      <c r="AU65" s="241"/>
      <c r="AV65" s="311">
        <f t="shared" si="17"/>
        <v>0</v>
      </c>
      <c r="AW65" s="240">
        <f>_xlfn.XLOOKUP($A65,'d16'!$AD$3:$AD$87,'d16'!$AE$3:$AE$87)</f>
        <v>0</v>
      </c>
      <c r="AX65" s="241"/>
      <c r="AY65" s="311">
        <f t="shared" si="18"/>
        <v>0</v>
      </c>
      <c r="AZ65" s="240">
        <f>_xlfn.XLOOKUP($A65,'d17'!$AD$3:$AD$87,'d17'!$AE$3:$AE$87)</f>
        <v>0</v>
      </c>
      <c r="BA65" s="241"/>
      <c r="BB65" s="311">
        <f t="shared" si="19"/>
        <v>0</v>
      </c>
      <c r="BC65" s="240">
        <f>_xlfn.XLOOKUP($A65,'d18'!$AD$3:$AD$87,'d18'!$AE$3:$AE$87)</f>
        <v>0</v>
      </c>
      <c r="BD65" s="241"/>
      <c r="BE65" s="311">
        <f t="shared" si="20"/>
        <v>0</v>
      </c>
      <c r="BF65" s="240">
        <f>_xlfn.XLOOKUP($A65,'d19'!$AD$3:$AD$87,'d19'!$AE$3:$AE$87)</f>
        <v>0</v>
      </c>
      <c r="BG65" s="241"/>
      <c r="BH65" s="311">
        <f t="shared" si="21"/>
        <v>0</v>
      </c>
      <c r="BI65" s="240">
        <f>_xlfn.XLOOKUP($A65,'d20'!$AD$3:$AD$87,'d20'!$AE$3:$AE$87)</f>
        <v>0</v>
      </c>
      <c r="BJ65" s="241"/>
      <c r="BK65" s="311">
        <f t="shared" si="22"/>
        <v>0</v>
      </c>
      <c r="BL65" s="240">
        <f>_xlfn.XLOOKUP($A65,'d21'!$AD$3:$AD$87,'d21'!$AE$3:$AE$87)</f>
        <v>0</v>
      </c>
      <c r="BM65" s="241"/>
      <c r="BN65" s="311">
        <f t="shared" si="23"/>
        <v>0</v>
      </c>
      <c r="BO65" s="240">
        <f>_xlfn.XLOOKUP($A65,'d22'!$AD$3:$AD$87,'d22'!$AE$3:$AE$87)</f>
        <v>0</v>
      </c>
      <c r="BP65" s="241"/>
      <c r="BQ65" s="311">
        <f t="shared" si="24"/>
        <v>0</v>
      </c>
      <c r="BR65" s="240">
        <f>_xlfn.XLOOKUP($A65,'d23'!$AD$3:$AD$87,'d23'!$AE$3:$AE$87)</f>
        <v>0</v>
      </c>
      <c r="BS65" s="241"/>
      <c r="BT65" s="311">
        <f t="shared" si="25"/>
        <v>0</v>
      </c>
      <c r="BU65" s="240">
        <f>_xlfn.XLOOKUP($A65,'d24'!$AD$3:$AD$87,'d24'!$AE$3:$AE$87)</f>
        <v>0</v>
      </c>
      <c r="BV65" s="241"/>
      <c r="BW65" s="311">
        <f t="shared" si="26"/>
        <v>0</v>
      </c>
      <c r="BX65" s="240">
        <f>_xlfn.XLOOKUP($A65,'d25'!$AD$3:$AD$87,'d25'!$AE$3:$AE$87)</f>
        <v>0</v>
      </c>
      <c r="BY65" s="241"/>
      <c r="BZ65" s="311">
        <f t="shared" si="27"/>
        <v>0</v>
      </c>
      <c r="CA65" s="240">
        <f>_xlfn.XLOOKUP($A65,'d26'!$AD$3:$AD$87,'d26'!$AE$3:$AE$87)</f>
        <v>0</v>
      </c>
      <c r="CB65" s="241"/>
      <c r="CC65" s="311">
        <f t="shared" si="28"/>
        <v>0</v>
      </c>
      <c r="CD65" s="240">
        <f>_xlfn.XLOOKUP($A65,'d27'!$AD$3:$AD$87,'d27'!$AE$3:$AE$87)</f>
        <v>0</v>
      </c>
      <c r="CE65" s="241"/>
      <c r="CF65" s="311">
        <f t="shared" si="29"/>
        <v>0</v>
      </c>
      <c r="CG65" s="240">
        <f>_xlfn.XLOOKUP($A65,'d28'!$AD$3:$AD$87,'d28'!$AE$3:$AE$87)</f>
        <v>0</v>
      </c>
      <c r="CH65" s="241"/>
      <c r="CI65" s="311">
        <f t="shared" si="30"/>
        <v>0</v>
      </c>
      <c r="CJ65" s="240">
        <f>_xlfn.XLOOKUP($A65,'d29'!$AD$3:$AD$87,'d29'!$AE$3:$AE$87)</f>
        <v>0</v>
      </c>
      <c r="CK65" s="241"/>
      <c r="CL65" s="311">
        <f t="shared" si="31"/>
        <v>0</v>
      </c>
      <c r="CM65" s="240">
        <f>_xlfn.XLOOKUP($A65,'d30'!$AD$3:$AD$87,'d30'!$AE$3:$AE$87)</f>
        <v>0</v>
      </c>
      <c r="CN65" s="241"/>
      <c r="CO65" s="311">
        <f t="shared" si="32"/>
        <v>0</v>
      </c>
      <c r="CP65" s="240">
        <f>_xlfn.XLOOKUP($A65,'d31'!$AD$3:$AD$87,'d31'!$AE$3:$AE$87)</f>
        <v>0</v>
      </c>
      <c r="CQ65" s="241"/>
      <c r="CR65" s="311">
        <f t="shared" si="33"/>
        <v>0</v>
      </c>
      <c r="CT65" s="242">
        <f t="shared" si="34"/>
        <v>0</v>
      </c>
      <c r="CU65" s="242">
        <f t="shared" si="0"/>
        <v>0</v>
      </c>
      <c r="CV65" s="243">
        <f t="shared" si="1"/>
        <v>0</v>
      </c>
      <c r="CW65" s="239">
        <f t="shared" si="35"/>
        <v>0</v>
      </c>
      <c r="CX65" s="239">
        <f t="shared" si="35"/>
        <v>0</v>
      </c>
    </row>
    <row r="66" spans="1:102" s="295" customFormat="1" x14ac:dyDescent="0.25">
      <c r="A66" s="290" t="s">
        <v>59</v>
      </c>
      <c r="B66" s="291" t="s">
        <v>215</v>
      </c>
      <c r="C66" s="292"/>
      <c r="D66" s="293">
        <f>_xlfn.XLOOKUP($A66,'d1'!$AD$3:$AD$87,'d1'!$AE$3:$AE$87)</f>
        <v>0</v>
      </c>
      <c r="E66" s="294"/>
      <c r="F66" s="311">
        <f t="shared" si="3"/>
        <v>0</v>
      </c>
      <c r="G66" s="293">
        <f>_xlfn.XLOOKUP($A66,'d2'!$AD$3:$AD$87,'d2'!$AE$3:$AE$87)</f>
        <v>0</v>
      </c>
      <c r="H66" s="294"/>
      <c r="I66" s="311">
        <f t="shared" si="4"/>
        <v>0</v>
      </c>
      <c r="J66" s="293">
        <f>_xlfn.XLOOKUP($A66,'d3'!$AD$3:$AD$87,'d3'!$AE$3:$AE$87)</f>
        <v>0</v>
      </c>
      <c r="K66" s="294"/>
      <c r="L66" s="311">
        <f t="shared" si="5"/>
        <v>0</v>
      </c>
      <c r="M66" s="293">
        <f>_xlfn.XLOOKUP($A66,'d4'!$AD$3:$AD$87,'d4'!$AE$3:$AE$87)</f>
        <v>0</v>
      </c>
      <c r="N66" s="294"/>
      <c r="O66" s="311">
        <f t="shared" si="6"/>
        <v>0</v>
      </c>
      <c r="P66" s="293">
        <f>_xlfn.XLOOKUP($A66,'d5'!$AD$3:$AD$87,'d5'!$AE$3:$AE$87)</f>
        <v>0</v>
      </c>
      <c r="Q66" s="294"/>
      <c r="R66" s="311">
        <f t="shared" si="7"/>
        <v>0</v>
      </c>
      <c r="S66" s="293">
        <f>_xlfn.XLOOKUP($A66,'d6'!$AD$3:$AD$87,'d6'!$AE$3:$AE$87)</f>
        <v>0</v>
      </c>
      <c r="T66" s="294"/>
      <c r="U66" s="311">
        <f t="shared" si="8"/>
        <v>0</v>
      </c>
      <c r="V66" s="293">
        <f>_xlfn.XLOOKUP($A66,'d7'!$AD$3:$AD$87,'d7'!$AE$3:$AE$87)</f>
        <v>0</v>
      </c>
      <c r="W66" s="294"/>
      <c r="X66" s="311">
        <f t="shared" si="9"/>
        <v>0</v>
      </c>
      <c r="Y66" s="293">
        <f>_xlfn.XLOOKUP($A66,'d8'!$AD$3:$AD$87,'d8'!$AE$3:$AE$87)</f>
        <v>0</v>
      </c>
      <c r="Z66" s="294"/>
      <c r="AA66" s="311">
        <f t="shared" si="10"/>
        <v>0</v>
      </c>
      <c r="AB66" s="293">
        <f>_xlfn.XLOOKUP($A66,'d9'!$AD$3:$AD$87,'d9'!$AE$3:$AE$87)</f>
        <v>0</v>
      </c>
      <c r="AC66" s="294"/>
      <c r="AD66" s="311">
        <f t="shared" si="11"/>
        <v>0</v>
      </c>
      <c r="AE66" s="293">
        <f>_xlfn.XLOOKUP($A66,'d10'!$AD$3:$AD$87,'d10'!$AE$3:$AE$87)</f>
        <v>0</v>
      </c>
      <c r="AF66" s="294"/>
      <c r="AG66" s="311">
        <f t="shared" si="12"/>
        <v>0</v>
      </c>
      <c r="AH66" s="293">
        <f>_xlfn.XLOOKUP($A66,'d11'!$AD$3:$AD$87,'d11'!$AE$3:$AE$87)</f>
        <v>0</v>
      </c>
      <c r="AI66" s="294"/>
      <c r="AJ66" s="311">
        <f t="shared" si="13"/>
        <v>0</v>
      </c>
      <c r="AK66" s="293">
        <f>_xlfn.XLOOKUP($A66,'d12'!$AD$3:$AD$87,'d12'!$AE$3:$AE$87)</f>
        <v>0</v>
      </c>
      <c r="AL66" s="294"/>
      <c r="AM66" s="311">
        <f t="shared" si="14"/>
        <v>0</v>
      </c>
      <c r="AN66" s="293">
        <f>_xlfn.XLOOKUP($A66,'d13'!$AD$3:$AD$87,'d13'!$AE$3:$AE$87)</f>
        <v>0</v>
      </c>
      <c r="AO66" s="294"/>
      <c r="AP66" s="311">
        <f t="shared" si="15"/>
        <v>0</v>
      </c>
      <c r="AQ66" s="293">
        <f>_xlfn.XLOOKUP($A66,'d14'!$AD$3:$AD$87,'d14'!$AE$3:$AE$87)</f>
        <v>0</v>
      </c>
      <c r="AR66" s="294"/>
      <c r="AS66" s="311">
        <f t="shared" si="16"/>
        <v>0</v>
      </c>
      <c r="AT66" s="293">
        <f>_xlfn.XLOOKUP($A66,'d15'!$AD$3:$AD$87,'d15'!$AE$3:$AE$87)</f>
        <v>0</v>
      </c>
      <c r="AU66" s="294"/>
      <c r="AV66" s="311">
        <f t="shared" si="17"/>
        <v>0</v>
      </c>
      <c r="AW66" s="293">
        <f>_xlfn.XLOOKUP($A66,'d16'!$AD$3:$AD$87,'d16'!$AE$3:$AE$87)</f>
        <v>0</v>
      </c>
      <c r="AX66" s="294"/>
      <c r="AY66" s="311">
        <f t="shared" si="18"/>
        <v>0</v>
      </c>
      <c r="AZ66" s="293">
        <f>_xlfn.XLOOKUP($A66,'d17'!$AD$3:$AD$87,'d17'!$AE$3:$AE$87)</f>
        <v>0</v>
      </c>
      <c r="BA66" s="294"/>
      <c r="BB66" s="311">
        <f t="shared" si="19"/>
        <v>0</v>
      </c>
      <c r="BC66" s="293">
        <f>_xlfn.XLOOKUP($A66,'d18'!$AD$3:$AD$87,'d18'!$AE$3:$AE$87)</f>
        <v>0</v>
      </c>
      <c r="BD66" s="294"/>
      <c r="BE66" s="311">
        <f t="shared" si="20"/>
        <v>0</v>
      </c>
      <c r="BF66" s="293">
        <f>_xlfn.XLOOKUP($A66,'d19'!$AD$3:$AD$87,'d19'!$AE$3:$AE$87)</f>
        <v>0</v>
      </c>
      <c r="BG66" s="294"/>
      <c r="BH66" s="311">
        <f t="shared" si="21"/>
        <v>0</v>
      </c>
      <c r="BI66" s="293">
        <f>_xlfn.XLOOKUP($A66,'d20'!$AD$3:$AD$87,'d20'!$AE$3:$AE$87)</f>
        <v>0</v>
      </c>
      <c r="BJ66" s="294"/>
      <c r="BK66" s="311">
        <f t="shared" si="22"/>
        <v>0</v>
      </c>
      <c r="BL66" s="293">
        <f>_xlfn.XLOOKUP($A66,'d21'!$AD$3:$AD$87,'d21'!$AE$3:$AE$87)</f>
        <v>0</v>
      </c>
      <c r="BM66" s="294"/>
      <c r="BN66" s="311">
        <f t="shared" si="23"/>
        <v>0</v>
      </c>
      <c r="BO66" s="293">
        <f>_xlfn.XLOOKUP($A66,'d22'!$AD$3:$AD$87,'d22'!$AE$3:$AE$87)</f>
        <v>0</v>
      </c>
      <c r="BP66" s="294"/>
      <c r="BQ66" s="311">
        <f t="shared" si="24"/>
        <v>0</v>
      </c>
      <c r="BR66" s="293">
        <f>_xlfn.XLOOKUP($A66,'d23'!$AD$3:$AD$87,'d23'!$AE$3:$AE$87)</f>
        <v>0</v>
      </c>
      <c r="BS66" s="294"/>
      <c r="BT66" s="311">
        <f t="shared" si="25"/>
        <v>0</v>
      </c>
      <c r="BU66" s="293">
        <f>_xlfn.XLOOKUP($A66,'d24'!$AD$3:$AD$87,'d24'!$AE$3:$AE$87)</f>
        <v>0</v>
      </c>
      <c r="BV66" s="294"/>
      <c r="BW66" s="311">
        <f t="shared" si="26"/>
        <v>0</v>
      </c>
      <c r="BX66" s="293">
        <f>_xlfn.XLOOKUP($A66,'d25'!$AD$3:$AD$87,'d25'!$AE$3:$AE$87)</f>
        <v>0</v>
      </c>
      <c r="BY66" s="294"/>
      <c r="BZ66" s="311">
        <f t="shared" si="27"/>
        <v>0</v>
      </c>
      <c r="CA66" s="293">
        <f>_xlfn.XLOOKUP($A66,'d26'!$AD$3:$AD$87,'d26'!$AE$3:$AE$87)</f>
        <v>0</v>
      </c>
      <c r="CB66" s="294"/>
      <c r="CC66" s="311">
        <f t="shared" si="28"/>
        <v>0</v>
      </c>
      <c r="CD66" s="293">
        <f>_xlfn.XLOOKUP($A66,'d27'!$AD$3:$AD$87,'d27'!$AE$3:$AE$87)</f>
        <v>0</v>
      </c>
      <c r="CE66" s="294"/>
      <c r="CF66" s="311">
        <f t="shared" si="29"/>
        <v>0</v>
      </c>
      <c r="CG66" s="293">
        <f>_xlfn.XLOOKUP($A66,'d28'!$AD$3:$AD$87,'d28'!$AE$3:$AE$87)</f>
        <v>0</v>
      </c>
      <c r="CH66" s="294"/>
      <c r="CI66" s="311">
        <f t="shared" si="30"/>
        <v>0</v>
      </c>
      <c r="CJ66" s="293">
        <f>_xlfn.XLOOKUP($A66,'d29'!$AD$3:$AD$87,'d29'!$AE$3:$AE$87)</f>
        <v>0</v>
      </c>
      <c r="CK66" s="294"/>
      <c r="CL66" s="311">
        <f t="shared" si="31"/>
        <v>0</v>
      </c>
      <c r="CM66" s="293">
        <f>_xlfn.XLOOKUP($A66,'d30'!$AD$3:$AD$87,'d30'!$AE$3:$AE$87)</f>
        <v>0</v>
      </c>
      <c r="CN66" s="294"/>
      <c r="CO66" s="311">
        <f t="shared" si="32"/>
        <v>0</v>
      </c>
      <c r="CP66" s="293">
        <f>_xlfn.XLOOKUP($A66,'d31'!$AD$3:$AD$87,'d31'!$AE$3:$AE$87)</f>
        <v>0</v>
      </c>
      <c r="CQ66" s="294"/>
      <c r="CR66" s="311">
        <f t="shared" si="33"/>
        <v>0</v>
      </c>
      <c r="CT66" s="295">
        <f t="shared" si="34"/>
        <v>0</v>
      </c>
      <c r="CU66" s="295">
        <f t="shared" si="0"/>
        <v>0</v>
      </c>
      <c r="CV66" s="296">
        <f t="shared" si="1"/>
        <v>0</v>
      </c>
      <c r="CW66" s="295">
        <f t="shared" si="35"/>
        <v>0</v>
      </c>
      <c r="CX66" s="295">
        <f t="shared" si="35"/>
        <v>0</v>
      </c>
    </row>
    <row r="67" spans="1:102" s="295" customFormat="1" x14ac:dyDescent="0.25">
      <c r="A67" s="290" t="s">
        <v>60</v>
      </c>
      <c r="B67" s="291" t="s">
        <v>216</v>
      </c>
      <c r="C67" s="292"/>
      <c r="D67" s="293">
        <f>_xlfn.XLOOKUP($A67,'d1'!$AD$3:$AD$87,'d1'!$AE$3:$AE$87)</f>
        <v>0</v>
      </c>
      <c r="E67" s="294"/>
      <c r="F67" s="311">
        <f t="shared" si="3"/>
        <v>0</v>
      </c>
      <c r="G67" s="293">
        <f>_xlfn.XLOOKUP($A67,'d2'!$AD$3:$AD$87,'d2'!$AE$3:$AE$87)</f>
        <v>0</v>
      </c>
      <c r="H67" s="294"/>
      <c r="I67" s="311">
        <f t="shared" si="4"/>
        <v>0</v>
      </c>
      <c r="J67" s="293">
        <f>_xlfn.XLOOKUP($A67,'d3'!$AD$3:$AD$87,'d3'!$AE$3:$AE$87)</f>
        <v>0</v>
      </c>
      <c r="K67" s="294"/>
      <c r="L67" s="311">
        <f t="shared" si="5"/>
        <v>0</v>
      </c>
      <c r="M67" s="293">
        <f>_xlfn.XLOOKUP($A67,'d4'!$AD$3:$AD$87,'d4'!$AE$3:$AE$87)</f>
        <v>0</v>
      </c>
      <c r="N67" s="294"/>
      <c r="O67" s="311">
        <f t="shared" si="6"/>
        <v>0</v>
      </c>
      <c r="P67" s="293">
        <f>_xlfn.XLOOKUP($A67,'d5'!$AD$3:$AD$87,'d5'!$AE$3:$AE$87)</f>
        <v>0</v>
      </c>
      <c r="Q67" s="294"/>
      <c r="R67" s="311">
        <f t="shared" si="7"/>
        <v>0</v>
      </c>
      <c r="S67" s="293">
        <f>_xlfn.XLOOKUP($A67,'d6'!$AD$3:$AD$87,'d6'!$AE$3:$AE$87)</f>
        <v>0</v>
      </c>
      <c r="T67" s="294"/>
      <c r="U67" s="311">
        <f t="shared" si="8"/>
        <v>0</v>
      </c>
      <c r="V67" s="293">
        <f>_xlfn.XLOOKUP($A67,'d7'!$AD$3:$AD$87,'d7'!$AE$3:$AE$87)</f>
        <v>0</v>
      </c>
      <c r="W67" s="294"/>
      <c r="X67" s="311">
        <f t="shared" si="9"/>
        <v>0</v>
      </c>
      <c r="Y67" s="293">
        <f>_xlfn.XLOOKUP($A67,'d8'!$AD$3:$AD$87,'d8'!$AE$3:$AE$87)</f>
        <v>0</v>
      </c>
      <c r="Z67" s="294"/>
      <c r="AA67" s="311">
        <f t="shared" si="10"/>
        <v>0</v>
      </c>
      <c r="AB67" s="293">
        <f>_xlfn.XLOOKUP($A67,'d9'!$AD$3:$AD$87,'d9'!$AE$3:$AE$87)</f>
        <v>0</v>
      </c>
      <c r="AC67" s="294"/>
      <c r="AD67" s="311">
        <f t="shared" si="11"/>
        <v>0</v>
      </c>
      <c r="AE67" s="293">
        <f>_xlfn.XLOOKUP($A67,'d10'!$AD$3:$AD$87,'d10'!$AE$3:$AE$87)</f>
        <v>0</v>
      </c>
      <c r="AF67" s="294"/>
      <c r="AG67" s="311">
        <f t="shared" si="12"/>
        <v>0</v>
      </c>
      <c r="AH67" s="293">
        <f>_xlfn.XLOOKUP($A67,'d11'!$AD$3:$AD$87,'d11'!$AE$3:$AE$87)</f>
        <v>0</v>
      </c>
      <c r="AI67" s="294"/>
      <c r="AJ67" s="311">
        <f t="shared" si="13"/>
        <v>0</v>
      </c>
      <c r="AK67" s="293">
        <f>_xlfn.XLOOKUP($A67,'d12'!$AD$3:$AD$87,'d12'!$AE$3:$AE$87)</f>
        <v>0</v>
      </c>
      <c r="AL67" s="294"/>
      <c r="AM67" s="311">
        <f t="shared" si="14"/>
        <v>0</v>
      </c>
      <c r="AN67" s="293">
        <f>_xlfn.XLOOKUP($A67,'d13'!$AD$3:$AD$87,'d13'!$AE$3:$AE$87)</f>
        <v>0</v>
      </c>
      <c r="AO67" s="294"/>
      <c r="AP67" s="311">
        <f t="shared" si="15"/>
        <v>0</v>
      </c>
      <c r="AQ67" s="293">
        <f>_xlfn.XLOOKUP($A67,'d14'!$AD$3:$AD$87,'d14'!$AE$3:$AE$87)</f>
        <v>0</v>
      </c>
      <c r="AR67" s="294"/>
      <c r="AS67" s="311">
        <f t="shared" si="16"/>
        <v>0</v>
      </c>
      <c r="AT67" s="293">
        <f>_xlfn.XLOOKUP($A67,'d15'!$AD$3:$AD$87,'d15'!$AE$3:$AE$87)</f>
        <v>0</v>
      </c>
      <c r="AU67" s="294"/>
      <c r="AV67" s="311">
        <f t="shared" si="17"/>
        <v>0</v>
      </c>
      <c r="AW67" s="293">
        <f>_xlfn.XLOOKUP($A67,'d16'!$AD$3:$AD$87,'d16'!$AE$3:$AE$87)</f>
        <v>0</v>
      </c>
      <c r="AX67" s="294"/>
      <c r="AY67" s="311">
        <f t="shared" si="18"/>
        <v>0</v>
      </c>
      <c r="AZ67" s="293">
        <f>_xlfn.XLOOKUP($A67,'d17'!$AD$3:$AD$87,'d17'!$AE$3:$AE$87)</f>
        <v>0</v>
      </c>
      <c r="BA67" s="294"/>
      <c r="BB67" s="311">
        <f t="shared" si="19"/>
        <v>0</v>
      </c>
      <c r="BC67" s="293">
        <f>_xlfn.XLOOKUP($A67,'d18'!$AD$3:$AD$87,'d18'!$AE$3:$AE$87)</f>
        <v>0</v>
      </c>
      <c r="BD67" s="294"/>
      <c r="BE67" s="311">
        <f t="shared" si="20"/>
        <v>0</v>
      </c>
      <c r="BF67" s="293">
        <f>_xlfn.XLOOKUP($A67,'d19'!$AD$3:$AD$87,'d19'!$AE$3:$AE$87)</f>
        <v>0</v>
      </c>
      <c r="BG67" s="294"/>
      <c r="BH67" s="311">
        <f t="shared" si="21"/>
        <v>0</v>
      </c>
      <c r="BI67" s="293">
        <f>_xlfn.XLOOKUP($A67,'d20'!$AD$3:$AD$87,'d20'!$AE$3:$AE$87)</f>
        <v>0</v>
      </c>
      <c r="BJ67" s="294"/>
      <c r="BK67" s="311">
        <f t="shared" si="22"/>
        <v>0</v>
      </c>
      <c r="BL67" s="293">
        <f>_xlfn.XLOOKUP($A67,'d21'!$AD$3:$AD$87,'d21'!$AE$3:$AE$87)</f>
        <v>0</v>
      </c>
      <c r="BM67" s="294"/>
      <c r="BN67" s="311">
        <f t="shared" si="23"/>
        <v>0</v>
      </c>
      <c r="BO67" s="293">
        <f>_xlfn.XLOOKUP($A67,'d22'!$AD$3:$AD$87,'d22'!$AE$3:$AE$87)</f>
        <v>0</v>
      </c>
      <c r="BP67" s="294"/>
      <c r="BQ67" s="311">
        <f t="shared" si="24"/>
        <v>0</v>
      </c>
      <c r="BR67" s="293">
        <f>_xlfn.XLOOKUP($A67,'d23'!$AD$3:$AD$87,'d23'!$AE$3:$AE$87)</f>
        <v>0</v>
      </c>
      <c r="BS67" s="294"/>
      <c r="BT67" s="311">
        <f t="shared" si="25"/>
        <v>0</v>
      </c>
      <c r="BU67" s="293">
        <f>_xlfn.XLOOKUP($A67,'d24'!$AD$3:$AD$87,'d24'!$AE$3:$AE$87)</f>
        <v>0</v>
      </c>
      <c r="BV67" s="294"/>
      <c r="BW67" s="311">
        <f t="shared" si="26"/>
        <v>0</v>
      </c>
      <c r="BX67" s="293">
        <f>_xlfn.XLOOKUP($A67,'d25'!$AD$3:$AD$87,'d25'!$AE$3:$AE$87)</f>
        <v>0</v>
      </c>
      <c r="BY67" s="294"/>
      <c r="BZ67" s="311">
        <f t="shared" si="27"/>
        <v>0</v>
      </c>
      <c r="CA67" s="293">
        <f>_xlfn.XLOOKUP($A67,'d26'!$AD$3:$AD$87,'d26'!$AE$3:$AE$87)</f>
        <v>0</v>
      </c>
      <c r="CB67" s="294"/>
      <c r="CC67" s="311">
        <f t="shared" si="28"/>
        <v>0</v>
      </c>
      <c r="CD67" s="293">
        <f>_xlfn.XLOOKUP($A67,'d27'!$AD$3:$AD$87,'d27'!$AE$3:$AE$87)</f>
        <v>0</v>
      </c>
      <c r="CE67" s="294"/>
      <c r="CF67" s="311">
        <f t="shared" si="29"/>
        <v>0</v>
      </c>
      <c r="CG67" s="293">
        <f>_xlfn.XLOOKUP($A67,'d28'!$AD$3:$AD$87,'d28'!$AE$3:$AE$87)</f>
        <v>0</v>
      </c>
      <c r="CH67" s="294"/>
      <c r="CI67" s="311">
        <f t="shared" si="30"/>
        <v>0</v>
      </c>
      <c r="CJ67" s="293">
        <f>_xlfn.XLOOKUP($A67,'d29'!$AD$3:$AD$87,'d29'!$AE$3:$AE$87)</f>
        <v>0</v>
      </c>
      <c r="CK67" s="294"/>
      <c r="CL67" s="311">
        <f t="shared" si="31"/>
        <v>0</v>
      </c>
      <c r="CM67" s="293">
        <f>_xlfn.XLOOKUP($A67,'d30'!$AD$3:$AD$87,'d30'!$AE$3:$AE$87)</f>
        <v>0</v>
      </c>
      <c r="CN67" s="294"/>
      <c r="CO67" s="311">
        <f t="shared" si="32"/>
        <v>0</v>
      </c>
      <c r="CP67" s="293">
        <f>_xlfn.XLOOKUP($A67,'d31'!$AD$3:$AD$87,'d31'!$AE$3:$AE$87)</f>
        <v>0</v>
      </c>
      <c r="CQ67" s="294"/>
      <c r="CR67" s="311">
        <f t="shared" si="33"/>
        <v>0</v>
      </c>
      <c r="CT67" s="295">
        <f t="shared" si="34"/>
        <v>0</v>
      </c>
      <c r="CU67" s="295">
        <f t="shared" ref="CU67:CU82" si="36">E67+H67+K67+N67+Q67+T67+W67+Z67+AC67+AF67+AI67+AL67+AO67+AR67+AU67+AX67+BA67+BD67+BG67+BJ67+BM67+BP67+BS67+BV67+BY67+CB67+CE67+CH67+CK67+CN67+CQ67</f>
        <v>0</v>
      </c>
      <c r="CV67" s="296">
        <f t="shared" ref="CV67:CV88" si="37">CT67-CU67</f>
        <v>0</v>
      </c>
      <c r="CW67" s="295">
        <f t="shared" ref="CW67:CX88" si="38">CT67-CV67</f>
        <v>0</v>
      </c>
      <c r="CX67" s="295">
        <f t="shared" si="38"/>
        <v>0</v>
      </c>
    </row>
    <row r="68" spans="1:102" x14ac:dyDescent="0.25">
      <c r="A68" s="128" t="s">
        <v>61</v>
      </c>
      <c r="B68" s="131" t="s">
        <v>216</v>
      </c>
      <c r="D68" s="240">
        <f>_xlfn.XLOOKUP($A68,'d1'!$AD$3:$AD$87,'d1'!$AE$3:$AE$87)</f>
        <v>0</v>
      </c>
      <c r="E68" s="241"/>
      <c r="F68" s="311">
        <f t="shared" ref="F68:F88" si="39">D68-E68</f>
        <v>0</v>
      </c>
      <c r="G68" s="240">
        <f>_xlfn.XLOOKUP($A68,'d2'!$AD$3:$AD$87,'d2'!$AE$3:$AE$87)</f>
        <v>0</v>
      </c>
      <c r="H68" s="241"/>
      <c r="I68" s="311">
        <f t="shared" ref="I68:I88" si="40">G68-H68</f>
        <v>0</v>
      </c>
      <c r="J68" s="240">
        <f>_xlfn.XLOOKUP($A68,'d3'!$AD$3:$AD$87,'d3'!$AE$3:$AE$87)</f>
        <v>0</v>
      </c>
      <c r="K68" s="241"/>
      <c r="L68" s="311">
        <f t="shared" ref="L68:L88" si="41">J68-K68</f>
        <v>0</v>
      </c>
      <c r="M68" s="240">
        <f>_xlfn.XLOOKUP($A68,'d4'!$AD$3:$AD$87,'d4'!$AE$3:$AE$87)</f>
        <v>0</v>
      </c>
      <c r="N68" s="241"/>
      <c r="O68" s="311">
        <f t="shared" ref="O68:O88" si="42">M68-N68</f>
        <v>0</v>
      </c>
      <c r="P68" s="240">
        <f>_xlfn.XLOOKUP($A68,'d5'!$AD$3:$AD$87,'d5'!$AE$3:$AE$87)</f>
        <v>0</v>
      </c>
      <c r="Q68" s="241"/>
      <c r="R68" s="311">
        <f t="shared" ref="R68:R88" si="43">P68-Q68</f>
        <v>0</v>
      </c>
      <c r="S68" s="240">
        <f>_xlfn.XLOOKUP($A68,'d6'!$AD$3:$AD$87,'d6'!$AE$3:$AE$87)</f>
        <v>0</v>
      </c>
      <c r="T68" s="241"/>
      <c r="U68" s="311">
        <f t="shared" ref="U68:U88" si="44">S68-T68</f>
        <v>0</v>
      </c>
      <c r="V68" s="240">
        <f>_xlfn.XLOOKUP($A68,'d7'!$AD$3:$AD$87,'d7'!$AE$3:$AE$87)</f>
        <v>0</v>
      </c>
      <c r="W68" s="241"/>
      <c r="X68" s="311">
        <f t="shared" ref="X68:X88" si="45">V68-W68</f>
        <v>0</v>
      </c>
      <c r="Y68" s="240">
        <f>_xlfn.XLOOKUP($A68,'d8'!$AD$3:$AD$87,'d8'!$AE$3:$AE$87)</f>
        <v>0</v>
      </c>
      <c r="Z68" s="241"/>
      <c r="AA68" s="311">
        <f t="shared" ref="AA68:AA88" si="46">Y68-Z68</f>
        <v>0</v>
      </c>
      <c r="AB68" s="240">
        <f>_xlfn.XLOOKUP($A68,'d9'!$AD$3:$AD$87,'d9'!$AE$3:$AE$87)</f>
        <v>0</v>
      </c>
      <c r="AC68" s="241"/>
      <c r="AD68" s="311">
        <f t="shared" ref="AD68:AD88" si="47">AB68-AC68</f>
        <v>0</v>
      </c>
      <c r="AE68" s="240">
        <f>_xlfn.XLOOKUP($A68,'d10'!$AD$3:$AD$87,'d10'!$AE$3:$AE$87)</f>
        <v>0</v>
      </c>
      <c r="AF68" s="241"/>
      <c r="AG68" s="311">
        <f t="shared" ref="AG68:AG88" si="48">AE68-AF68</f>
        <v>0</v>
      </c>
      <c r="AH68" s="240">
        <f>_xlfn.XLOOKUP($A68,'d11'!$AD$3:$AD$87,'d11'!$AE$3:$AE$87)</f>
        <v>0</v>
      </c>
      <c r="AI68" s="241"/>
      <c r="AJ68" s="311">
        <f t="shared" ref="AJ68:AJ88" si="49">AH68-AI68</f>
        <v>0</v>
      </c>
      <c r="AK68" s="240">
        <f>_xlfn.XLOOKUP($A68,'d12'!$AD$3:$AD$87,'d12'!$AE$3:$AE$87)</f>
        <v>0</v>
      </c>
      <c r="AL68" s="241"/>
      <c r="AM68" s="311">
        <f t="shared" ref="AM68:AM88" si="50">AK68-AL68</f>
        <v>0</v>
      </c>
      <c r="AN68" s="240">
        <f>_xlfn.XLOOKUP($A68,'d13'!$AD$3:$AD$87,'d13'!$AE$3:$AE$87)</f>
        <v>0</v>
      </c>
      <c r="AO68" s="241"/>
      <c r="AP68" s="311">
        <f t="shared" ref="AP68:AP88" si="51">AN68-AO68</f>
        <v>0</v>
      </c>
      <c r="AQ68" s="240">
        <f>_xlfn.XLOOKUP($A68,'d14'!$AD$3:$AD$87,'d14'!$AE$3:$AE$87)</f>
        <v>0</v>
      </c>
      <c r="AR68" s="241"/>
      <c r="AS68" s="311">
        <f t="shared" ref="AS68:AS88" si="52">AQ68-AR68</f>
        <v>0</v>
      </c>
      <c r="AT68" s="240">
        <f>_xlfn.XLOOKUP($A68,'d15'!$AD$3:$AD$87,'d15'!$AE$3:$AE$87)</f>
        <v>0</v>
      </c>
      <c r="AU68" s="241"/>
      <c r="AV68" s="311">
        <f t="shared" ref="AV68:AV88" si="53">AT68-AU68</f>
        <v>0</v>
      </c>
      <c r="AW68" s="240">
        <f>_xlfn.XLOOKUP($A68,'d16'!$AD$3:$AD$87,'d16'!$AE$3:$AE$87)</f>
        <v>0</v>
      </c>
      <c r="AX68" s="241"/>
      <c r="AY68" s="311">
        <f t="shared" ref="AY68:AY88" si="54">AW68-AX68</f>
        <v>0</v>
      </c>
      <c r="AZ68" s="240">
        <f>_xlfn.XLOOKUP($A68,'d17'!$AD$3:$AD$87,'d17'!$AE$3:$AE$87)</f>
        <v>0</v>
      </c>
      <c r="BA68" s="241"/>
      <c r="BB68" s="311">
        <f t="shared" ref="BB68:BB88" si="55">AZ68-BA68</f>
        <v>0</v>
      </c>
      <c r="BC68" s="240">
        <f>_xlfn.XLOOKUP($A68,'d18'!$AD$3:$AD$87,'d18'!$AE$3:$AE$87)</f>
        <v>0</v>
      </c>
      <c r="BD68" s="241"/>
      <c r="BE68" s="311">
        <f t="shared" ref="BE68:BE88" si="56">BC68-BD68</f>
        <v>0</v>
      </c>
      <c r="BF68" s="240">
        <f>_xlfn.XLOOKUP($A68,'d19'!$AD$3:$AD$87,'d19'!$AE$3:$AE$87)</f>
        <v>0</v>
      </c>
      <c r="BG68" s="241"/>
      <c r="BH68" s="311">
        <f t="shared" ref="BH68:BH88" si="57">BF68-BG68</f>
        <v>0</v>
      </c>
      <c r="BI68" s="240">
        <f>_xlfn.XLOOKUP($A68,'d20'!$AD$3:$AD$87,'d20'!$AE$3:$AE$87)</f>
        <v>0</v>
      </c>
      <c r="BJ68" s="241"/>
      <c r="BK68" s="311">
        <f t="shared" ref="BK68:BK88" si="58">BI68-BJ68</f>
        <v>0</v>
      </c>
      <c r="BL68" s="240">
        <f>_xlfn.XLOOKUP($A68,'d21'!$AD$3:$AD$87,'d21'!$AE$3:$AE$87)</f>
        <v>0</v>
      </c>
      <c r="BM68" s="241"/>
      <c r="BN68" s="311">
        <f t="shared" ref="BN68:BN88" si="59">BL68-BM68</f>
        <v>0</v>
      </c>
      <c r="BO68" s="240">
        <f>_xlfn.XLOOKUP($A68,'d22'!$AD$3:$AD$87,'d22'!$AE$3:$AE$87)</f>
        <v>0</v>
      </c>
      <c r="BP68" s="241"/>
      <c r="BQ68" s="311">
        <f t="shared" ref="BQ68:BQ88" si="60">BO68-BP68</f>
        <v>0</v>
      </c>
      <c r="BR68" s="240">
        <f>_xlfn.XLOOKUP($A68,'d23'!$AD$3:$AD$87,'d23'!$AE$3:$AE$87)</f>
        <v>0</v>
      </c>
      <c r="BS68" s="241"/>
      <c r="BT68" s="311">
        <f t="shared" ref="BT68:BT88" si="61">BR68-BS68</f>
        <v>0</v>
      </c>
      <c r="BU68" s="240">
        <f>_xlfn.XLOOKUP($A68,'d24'!$AD$3:$AD$87,'d24'!$AE$3:$AE$87)</f>
        <v>0</v>
      </c>
      <c r="BV68" s="241"/>
      <c r="BW68" s="311">
        <f t="shared" ref="BW68:BW88" si="62">BU68-BV68</f>
        <v>0</v>
      </c>
      <c r="BX68" s="240">
        <f>_xlfn.XLOOKUP($A68,'d25'!$AD$3:$AD$87,'d25'!$AE$3:$AE$87)</f>
        <v>0</v>
      </c>
      <c r="BY68" s="241"/>
      <c r="BZ68" s="311">
        <f t="shared" ref="BZ68:BZ88" si="63">BX68-BY68</f>
        <v>0</v>
      </c>
      <c r="CA68" s="240">
        <f>_xlfn.XLOOKUP($A68,'d26'!$AD$3:$AD$87,'d26'!$AE$3:$AE$87)</f>
        <v>0</v>
      </c>
      <c r="CB68" s="241"/>
      <c r="CC68" s="311">
        <f t="shared" ref="CC68:CC88" si="64">CA68-CB68</f>
        <v>0</v>
      </c>
      <c r="CD68" s="240">
        <f>_xlfn.XLOOKUP($A68,'d27'!$AD$3:$AD$87,'d27'!$AE$3:$AE$87)</f>
        <v>0</v>
      </c>
      <c r="CE68" s="241"/>
      <c r="CF68" s="311">
        <f t="shared" ref="CF68:CF88" si="65">CD68-CE68</f>
        <v>0</v>
      </c>
      <c r="CG68" s="240">
        <f>_xlfn.XLOOKUP($A68,'d28'!$AD$3:$AD$87,'d28'!$AE$3:$AE$87)</f>
        <v>0</v>
      </c>
      <c r="CH68" s="241"/>
      <c r="CI68" s="311">
        <f t="shared" ref="CI68:CI88" si="66">CG68-CH68</f>
        <v>0</v>
      </c>
      <c r="CJ68" s="240">
        <f>_xlfn.XLOOKUP($A68,'d29'!$AD$3:$AD$87,'d29'!$AE$3:$AE$87)</f>
        <v>0</v>
      </c>
      <c r="CK68" s="241"/>
      <c r="CL68" s="311">
        <f t="shared" ref="CL68:CL88" si="67">CJ68-CK68</f>
        <v>0</v>
      </c>
      <c r="CM68" s="240">
        <f>_xlfn.XLOOKUP($A68,'d30'!$AD$3:$AD$87,'d30'!$AE$3:$AE$87)</f>
        <v>0</v>
      </c>
      <c r="CN68" s="241"/>
      <c r="CO68" s="311">
        <f t="shared" ref="CO68:CO88" si="68">CM68-CN68</f>
        <v>0</v>
      </c>
      <c r="CP68" s="240">
        <f>_xlfn.XLOOKUP($A68,'d31'!$AD$3:$AD$87,'d31'!$AE$3:$AE$87)</f>
        <v>0</v>
      </c>
      <c r="CQ68" s="241"/>
      <c r="CR68" s="311">
        <f t="shared" ref="CR68:CR88" si="69">CP68-CQ68</f>
        <v>0</v>
      </c>
      <c r="CT68" s="242">
        <f t="shared" ref="CT68:CT88" si="70">D68+G68+J68+M68+P68+S68+V68+Y68+AB68+AE68+AH68+AK68+AN68+AQ68+AT68+AW68+AZ68+BC68+BF68+BI68+BL68+BO68+BR68+BU68+BX68+CA68+CD68+CG68+CJ68+CM68+CP68</f>
        <v>0</v>
      </c>
      <c r="CU68" s="242">
        <f t="shared" si="36"/>
        <v>0</v>
      </c>
      <c r="CV68" s="243">
        <f t="shared" si="37"/>
        <v>0</v>
      </c>
      <c r="CW68" s="239">
        <f t="shared" si="38"/>
        <v>0</v>
      </c>
      <c r="CX68" s="239">
        <f t="shared" si="38"/>
        <v>0</v>
      </c>
    </row>
    <row r="69" spans="1:102" x14ac:dyDescent="0.25">
      <c r="A69" s="134" t="s">
        <v>62</v>
      </c>
      <c r="B69" s="131" t="s">
        <v>216</v>
      </c>
      <c r="D69" s="240">
        <f>_xlfn.XLOOKUP($A69,'d1'!$AD$3:$AD$87,'d1'!$AE$3:$AE$87)</f>
        <v>0</v>
      </c>
      <c r="E69" s="241"/>
      <c r="F69" s="311">
        <f t="shared" si="39"/>
        <v>0</v>
      </c>
      <c r="G69" s="240">
        <f>_xlfn.XLOOKUP($A69,'d2'!$AD$3:$AD$87,'d2'!$AE$3:$AE$87)</f>
        <v>0</v>
      </c>
      <c r="H69" s="241"/>
      <c r="I69" s="311">
        <f t="shared" si="40"/>
        <v>0</v>
      </c>
      <c r="J69" s="240">
        <f>_xlfn.XLOOKUP($A69,'d3'!$AD$3:$AD$87,'d3'!$AE$3:$AE$87)</f>
        <v>0</v>
      </c>
      <c r="K69" s="241"/>
      <c r="L69" s="311">
        <f t="shared" si="41"/>
        <v>0</v>
      </c>
      <c r="M69" s="240">
        <f>_xlfn.XLOOKUP($A69,'d4'!$AD$3:$AD$87,'d4'!$AE$3:$AE$87)</f>
        <v>0</v>
      </c>
      <c r="N69" s="241"/>
      <c r="O69" s="311">
        <f t="shared" si="42"/>
        <v>0</v>
      </c>
      <c r="P69" s="240">
        <f>_xlfn.XLOOKUP($A69,'d5'!$AD$3:$AD$87,'d5'!$AE$3:$AE$87)</f>
        <v>0</v>
      </c>
      <c r="Q69" s="241"/>
      <c r="R69" s="311">
        <f t="shared" si="43"/>
        <v>0</v>
      </c>
      <c r="S69" s="240">
        <f>_xlfn.XLOOKUP($A69,'d6'!$AD$3:$AD$87,'d6'!$AE$3:$AE$87)</f>
        <v>0</v>
      </c>
      <c r="T69" s="241"/>
      <c r="U69" s="311">
        <f t="shared" si="44"/>
        <v>0</v>
      </c>
      <c r="V69" s="240">
        <f>_xlfn.XLOOKUP($A69,'d7'!$AD$3:$AD$87,'d7'!$AE$3:$AE$87)</f>
        <v>0</v>
      </c>
      <c r="W69" s="241"/>
      <c r="X69" s="311">
        <f t="shared" si="45"/>
        <v>0</v>
      </c>
      <c r="Y69" s="240">
        <f>_xlfn.XLOOKUP($A69,'d8'!$AD$3:$AD$87,'d8'!$AE$3:$AE$87)</f>
        <v>0</v>
      </c>
      <c r="Z69" s="241"/>
      <c r="AA69" s="311">
        <f t="shared" si="46"/>
        <v>0</v>
      </c>
      <c r="AB69" s="240">
        <f>_xlfn.XLOOKUP($A69,'d9'!$AD$3:$AD$87,'d9'!$AE$3:$AE$87)</f>
        <v>0</v>
      </c>
      <c r="AC69" s="241"/>
      <c r="AD69" s="311">
        <f t="shared" si="47"/>
        <v>0</v>
      </c>
      <c r="AE69" s="240">
        <f>_xlfn.XLOOKUP($A69,'d10'!$AD$3:$AD$87,'d10'!$AE$3:$AE$87)</f>
        <v>0</v>
      </c>
      <c r="AF69" s="241"/>
      <c r="AG69" s="311">
        <f t="shared" si="48"/>
        <v>0</v>
      </c>
      <c r="AH69" s="240">
        <f>_xlfn.XLOOKUP($A69,'d11'!$AD$3:$AD$87,'d11'!$AE$3:$AE$87)</f>
        <v>0</v>
      </c>
      <c r="AI69" s="241"/>
      <c r="AJ69" s="311">
        <f t="shared" si="49"/>
        <v>0</v>
      </c>
      <c r="AK69" s="240">
        <f>_xlfn.XLOOKUP($A69,'d12'!$AD$3:$AD$87,'d12'!$AE$3:$AE$87)</f>
        <v>0</v>
      </c>
      <c r="AL69" s="241"/>
      <c r="AM69" s="311">
        <f t="shared" si="50"/>
        <v>0</v>
      </c>
      <c r="AN69" s="240">
        <f>_xlfn.XLOOKUP($A69,'d13'!$AD$3:$AD$87,'d13'!$AE$3:$AE$87)</f>
        <v>0</v>
      </c>
      <c r="AO69" s="241"/>
      <c r="AP69" s="311">
        <f t="shared" si="51"/>
        <v>0</v>
      </c>
      <c r="AQ69" s="240">
        <f>_xlfn.XLOOKUP($A69,'d14'!$AD$3:$AD$87,'d14'!$AE$3:$AE$87)</f>
        <v>0</v>
      </c>
      <c r="AR69" s="241"/>
      <c r="AS69" s="311">
        <f t="shared" si="52"/>
        <v>0</v>
      </c>
      <c r="AT69" s="240">
        <f>_xlfn.XLOOKUP($A69,'d15'!$AD$3:$AD$87,'d15'!$AE$3:$AE$87)</f>
        <v>0</v>
      </c>
      <c r="AU69" s="241"/>
      <c r="AV69" s="311">
        <f t="shared" si="53"/>
        <v>0</v>
      </c>
      <c r="AW69" s="240">
        <f>_xlfn.XLOOKUP($A69,'d16'!$AD$3:$AD$87,'d16'!$AE$3:$AE$87)</f>
        <v>0</v>
      </c>
      <c r="AX69" s="241"/>
      <c r="AY69" s="311">
        <f t="shared" si="54"/>
        <v>0</v>
      </c>
      <c r="AZ69" s="240">
        <f>_xlfn.XLOOKUP($A69,'d17'!$AD$3:$AD$87,'d17'!$AE$3:$AE$87)</f>
        <v>0</v>
      </c>
      <c r="BA69" s="241"/>
      <c r="BB69" s="311">
        <f t="shared" si="55"/>
        <v>0</v>
      </c>
      <c r="BC69" s="240">
        <f>_xlfn.XLOOKUP($A69,'d18'!$AD$3:$AD$87,'d18'!$AE$3:$AE$87)</f>
        <v>0</v>
      </c>
      <c r="BD69" s="241"/>
      <c r="BE69" s="311">
        <f t="shared" si="56"/>
        <v>0</v>
      </c>
      <c r="BF69" s="240">
        <f>_xlfn.XLOOKUP($A69,'d19'!$AD$3:$AD$87,'d19'!$AE$3:$AE$87)</f>
        <v>0</v>
      </c>
      <c r="BG69" s="241"/>
      <c r="BH69" s="311">
        <f t="shared" si="57"/>
        <v>0</v>
      </c>
      <c r="BI69" s="240">
        <f>_xlfn.XLOOKUP($A69,'d20'!$AD$3:$AD$87,'d20'!$AE$3:$AE$87)</f>
        <v>0</v>
      </c>
      <c r="BJ69" s="241"/>
      <c r="BK69" s="311">
        <f t="shared" si="58"/>
        <v>0</v>
      </c>
      <c r="BL69" s="240">
        <f>_xlfn.XLOOKUP($A69,'d21'!$AD$3:$AD$87,'d21'!$AE$3:$AE$87)</f>
        <v>0</v>
      </c>
      <c r="BM69" s="241"/>
      <c r="BN69" s="311">
        <f t="shared" si="59"/>
        <v>0</v>
      </c>
      <c r="BO69" s="240">
        <f>_xlfn.XLOOKUP($A69,'d22'!$AD$3:$AD$87,'d22'!$AE$3:$AE$87)</f>
        <v>0</v>
      </c>
      <c r="BP69" s="241"/>
      <c r="BQ69" s="311">
        <f t="shared" si="60"/>
        <v>0</v>
      </c>
      <c r="BR69" s="240">
        <f>_xlfn.XLOOKUP($A69,'d23'!$AD$3:$AD$87,'d23'!$AE$3:$AE$87)</f>
        <v>0</v>
      </c>
      <c r="BS69" s="241"/>
      <c r="BT69" s="311">
        <f t="shared" si="61"/>
        <v>0</v>
      </c>
      <c r="BU69" s="240">
        <f>_xlfn.XLOOKUP($A69,'d24'!$AD$3:$AD$87,'d24'!$AE$3:$AE$87)</f>
        <v>0</v>
      </c>
      <c r="BV69" s="241"/>
      <c r="BW69" s="311">
        <f t="shared" si="62"/>
        <v>0</v>
      </c>
      <c r="BX69" s="240">
        <f>_xlfn.XLOOKUP($A69,'d25'!$AD$3:$AD$87,'d25'!$AE$3:$AE$87)</f>
        <v>0</v>
      </c>
      <c r="BY69" s="241"/>
      <c r="BZ69" s="311">
        <f t="shared" si="63"/>
        <v>0</v>
      </c>
      <c r="CA69" s="240">
        <f>_xlfn.XLOOKUP($A69,'d26'!$AD$3:$AD$87,'d26'!$AE$3:$AE$87)</f>
        <v>0</v>
      </c>
      <c r="CB69" s="241"/>
      <c r="CC69" s="311">
        <f t="shared" si="64"/>
        <v>0</v>
      </c>
      <c r="CD69" s="240">
        <f>_xlfn.XLOOKUP($A69,'d27'!$AD$3:$AD$87,'d27'!$AE$3:$AE$87)</f>
        <v>0</v>
      </c>
      <c r="CE69" s="241"/>
      <c r="CF69" s="311">
        <f t="shared" si="65"/>
        <v>0</v>
      </c>
      <c r="CG69" s="240">
        <f>_xlfn.XLOOKUP($A69,'d28'!$AD$3:$AD$87,'d28'!$AE$3:$AE$87)</f>
        <v>0</v>
      </c>
      <c r="CH69" s="241"/>
      <c r="CI69" s="311">
        <f t="shared" si="66"/>
        <v>0</v>
      </c>
      <c r="CJ69" s="240">
        <f>_xlfn.XLOOKUP($A69,'d29'!$AD$3:$AD$87,'d29'!$AE$3:$AE$87)</f>
        <v>0</v>
      </c>
      <c r="CK69" s="241"/>
      <c r="CL69" s="311">
        <f t="shared" si="67"/>
        <v>0</v>
      </c>
      <c r="CM69" s="240">
        <f>_xlfn.XLOOKUP($A69,'d30'!$AD$3:$AD$87,'d30'!$AE$3:$AE$87)</f>
        <v>0</v>
      </c>
      <c r="CN69" s="241"/>
      <c r="CO69" s="311">
        <f t="shared" si="68"/>
        <v>0</v>
      </c>
      <c r="CP69" s="240">
        <f>_xlfn.XLOOKUP($A69,'d31'!$AD$3:$AD$87,'d31'!$AE$3:$AE$87)</f>
        <v>0</v>
      </c>
      <c r="CQ69" s="241"/>
      <c r="CR69" s="311">
        <f t="shared" si="69"/>
        <v>0</v>
      </c>
      <c r="CT69" s="242">
        <f t="shared" si="70"/>
        <v>0</v>
      </c>
      <c r="CU69" s="242">
        <f t="shared" si="36"/>
        <v>0</v>
      </c>
      <c r="CV69" s="243">
        <f t="shared" si="37"/>
        <v>0</v>
      </c>
      <c r="CW69" s="239">
        <f t="shared" si="38"/>
        <v>0</v>
      </c>
      <c r="CX69" s="239">
        <f t="shared" si="38"/>
        <v>0</v>
      </c>
    </row>
    <row r="70" spans="1:102" s="295" customFormat="1" x14ac:dyDescent="0.25">
      <c r="A70" s="290" t="s">
        <v>63</v>
      </c>
      <c r="B70" s="291" t="s">
        <v>216</v>
      </c>
      <c r="C70" s="292"/>
      <c r="D70" s="293">
        <f>_xlfn.XLOOKUP($A70,'d1'!$AD$3:$AD$87,'d1'!$AE$3:$AE$87)</f>
        <v>0</v>
      </c>
      <c r="E70" s="294"/>
      <c r="F70" s="311">
        <f t="shared" si="39"/>
        <v>0</v>
      </c>
      <c r="G70" s="293">
        <f>_xlfn.XLOOKUP($A70,'d2'!$AD$3:$AD$87,'d2'!$AE$3:$AE$87)</f>
        <v>0</v>
      </c>
      <c r="H70" s="294"/>
      <c r="I70" s="311">
        <f t="shared" si="40"/>
        <v>0</v>
      </c>
      <c r="J70" s="293">
        <f>_xlfn.XLOOKUP($A70,'d3'!$AD$3:$AD$87,'d3'!$AE$3:$AE$87)</f>
        <v>0</v>
      </c>
      <c r="K70" s="294"/>
      <c r="L70" s="311">
        <f t="shared" si="41"/>
        <v>0</v>
      </c>
      <c r="M70" s="293">
        <f>_xlfn.XLOOKUP($A70,'d4'!$AD$3:$AD$87,'d4'!$AE$3:$AE$87)</f>
        <v>0</v>
      </c>
      <c r="N70" s="294"/>
      <c r="O70" s="311">
        <f t="shared" si="42"/>
        <v>0</v>
      </c>
      <c r="P70" s="293">
        <f>_xlfn.XLOOKUP($A70,'d5'!$AD$3:$AD$87,'d5'!$AE$3:$AE$87)</f>
        <v>0</v>
      </c>
      <c r="Q70" s="294"/>
      <c r="R70" s="311">
        <f t="shared" si="43"/>
        <v>0</v>
      </c>
      <c r="S70" s="293">
        <f>_xlfn.XLOOKUP($A70,'d6'!$AD$3:$AD$87,'d6'!$AE$3:$AE$87)</f>
        <v>0</v>
      </c>
      <c r="T70" s="294"/>
      <c r="U70" s="311">
        <f t="shared" si="44"/>
        <v>0</v>
      </c>
      <c r="V70" s="293">
        <f>_xlfn.XLOOKUP($A70,'d7'!$AD$3:$AD$87,'d7'!$AE$3:$AE$87)</f>
        <v>0</v>
      </c>
      <c r="W70" s="294"/>
      <c r="X70" s="311">
        <f t="shared" si="45"/>
        <v>0</v>
      </c>
      <c r="Y70" s="293">
        <f>_xlfn.XLOOKUP($A70,'d8'!$AD$3:$AD$87,'d8'!$AE$3:$AE$87)</f>
        <v>0</v>
      </c>
      <c r="Z70" s="294"/>
      <c r="AA70" s="311">
        <f t="shared" si="46"/>
        <v>0</v>
      </c>
      <c r="AB70" s="293">
        <f>_xlfn.XLOOKUP($A70,'d9'!$AD$3:$AD$87,'d9'!$AE$3:$AE$87)</f>
        <v>0</v>
      </c>
      <c r="AC70" s="294"/>
      <c r="AD70" s="311">
        <f t="shared" si="47"/>
        <v>0</v>
      </c>
      <c r="AE70" s="293">
        <f>_xlfn.XLOOKUP($A70,'d10'!$AD$3:$AD$87,'d10'!$AE$3:$AE$87)</f>
        <v>0</v>
      </c>
      <c r="AF70" s="294"/>
      <c r="AG70" s="311">
        <f t="shared" si="48"/>
        <v>0</v>
      </c>
      <c r="AH70" s="293">
        <f>_xlfn.XLOOKUP($A70,'d11'!$AD$3:$AD$87,'d11'!$AE$3:$AE$87)</f>
        <v>0</v>
      </c>
      <c r="AI70" s="294"/>
      <c r="AJ70" s="311">
        <f t="shared" si="49"/>
        <v>0</v>
      </c>
      <c r="AK70" s="293">
        <f>_xlfn.XLOOKUP($A70,'d12'!$AD$3:$AD$87,'d12'!$AE$3:$AE$87)</f>
        <v>0</v>
      </c>
      <c r="AL70" s="294"/>
      <c r="AM70" s="311">
        <f t="shared" si="50"/>
        <v>0</v>
      </c>
      <c r="AN70" s="293">
        <f>_xlfn.XLOOKUP($A70,'d13'!$AD$3:$AD$87,'d13'!$AE$3:$AE$87)</f>
        <v>0</v>
      </c>
      <c r="AO70" s="294"/>
      <c r="AP70" s="311">
        <f t="shared" si="51"/>
        <v>0</v>
      </c>
      <c r="AQ70" s="293">
        <f>_xlfn.XLOOKUP($A70,'d14'!$AD$3:$AD$87,'d14'!$AE$3:$AE$87)</f>
        <v>0</v>
      </c>
      <c r="AR70" s="294"/>
      <c r="AS70" s="311">
        <f t="shared" si="52"/>
        <v>0</v>
      </c>
      <c r="AT70" s="293">
        <f>_xlfn.XLOOKUP($A70,'d15'!$AD$3:$AD$87,'d15'!$AE$3:$AE$87)</f>
        <v>0</v>
      </c>
      <c r="AU70" s="294"/>
      <c r="AV70" s="311">
        <f t="shared" si="53"/>
        <v>0</v>
      </c>
      <c r="AW70" s="293">
        <f>_xlfn.XLOOKUP($A70,'d16'!$AD$3:$AD$87,'d16'!$AE$3:$AE$87)</f>
        <v>0</v>
      </c>
      <c r="AX70" s="294"/>
      <c r="AY70" s="311">
        <f t="shared" si="54"/>
        <v>0</v>
      </c>
      <c r="AZ70" s="293">
        <f>_xlfn.XLOOKUP($A70,'d17'!$AD$3:$AD$87,'d17'!$AE$3:$AE$87)</f>
        <v>0</v>
      </c>
      <c r="BA70" s="294"/>
      <c r="BB70" s="311">
        <f t="shared" si="55"/>
        <v>0</v>
      </c>
      <c r="BC70" s="293">
        <f>_xlfn.XLOOKUP($A70,'d18'!$AD$3:$AD$87,'d18'!$AE$3:$AE$87)</f>
        <v>0</v>
      </c>
      <c r="BD70" s="294"/>
      <c r="BE70" s="311">
        <f t="shared" si="56"/>
        <v>0</v>
      </c>
      <c r="BF70" s="293">
        <f>_xlfn.XLOOKUP($A70,'d19'!$AD$3:$AD$87,'d19'!$AE$3:$AE$87)</f>
        <v>0</v>
      </c>
      <c r="BG70" s="294"/>
      <c r="BH70" s="311">
        <f t="shared" si="57"/>
        <v>0</v>
      </c>
      <c r="BI70" s="293">
        <f>_xlfn.XLOOKUP($A70,'d20'!$AD$3:$AD$87,'d20'!$AE$3:$AE$87)</f>
        <v>0</v>
      </c>
      <c r="BJ70" s="294"/>
      <c r="BK70" s="311">
        <f t="shared" si="58"/>
        <v>0</v>
      </c>
      <c r="BL70" s="293">
        <f>_xlfn.XLOOKUP($A70,'d21'!$AD$3:$AD$87,'d21'!$AE$3:$AE$87)</f>
        <v>0</v>
      </c>
      <c r="BM70" s="294"/>
      <c r="BN70" s="311">
        <f t="shared" si="59"/>
        <v>0</v>
      </c>
      <c r="BO70" s="293">
        <f>_xlfn.XLOOKUP($A70,'d22'!$AD$3:$AD$87,'d22'!$AE$3:$AE$87)</f>
        <v>0</v>
      </c>
      <c r="BP70" s="294"/>
      <c r="BQ70" s="311">
        <f t="shared" si="60"/>
        <v>0</v>
      </c>
      <c r="BR70" s="293">
        <f>_xlfn.XLOOKUP($A70,'d23'!$AD$3:$AD$87,'d23'!$AE$3:$AE$87)</f>
        <v>0</v>
      </c>
      <c r="BS70" s="294"/>
      <c r="BT70" s="311">
        <f t="shared" si="61"/>
        <v>0</v>
      </c>
      <c r="BU70" s="293">
        <f>_xlfn.XLOOKUP($A70,'d24'!$AD$3:$AD$87,'d24'!$AE$3:$AE$87)</f>
        <v>0</v>
      </c>
      <c r="BV70" s="294"/>
      <c r="BW70" s="311">
        <f t="shared" si="62"/>
        <v>0</v>
      </c>
      <c r="BX70" s="293">
        <f>_xlfn.XLOOKUP($A70,'d25'!$AD$3:$AD$87,'d25'!$AE$3:$AE$87)</f>
        <v>0</v>
      </c>
      <c r="BY70" s="294"/>
      <c r="BZ70" s="311">
        <f t="shared" si="63"/>
        <v>0</v>
      </c>
      <c r="CA70" s="293">
        <f>_xlfn.XLOOKUP($A70,'d26'!$AD$3:$AD$87,'d26'!$AE$3:$AE$87)</f>
        <v>0</v>
      </c>
      <c r="CB70" s="294"/>
      <c r="CC70" s="311">
        <f t="shared" si="64"/>
        <v>0</v>
      </c>
      <c r="CD70" s="293">
        <f>_xlfn.XLOOKUP($A70,'d27'!$AD$3:$AD$87,'d27'!$AE$3:$AE$87)</f>
        <v>0</v>
      </c>
      <c r="CE70" s="294"/>
      <c r="CF70" s="311">
        <f t="shared" si="65"/>
        <v>0</v>
      </c>
      <c r="CG70" s="293">
        <f>_xlfn.XLOOKUP($A70,'d28'!$AD$3:$AD$87,'d28'!$AE$3:$AE$87)</f>
        <v>0</v>
      </c>
      <c r="CH70" s="294"/>
      <c r="CI70" s="311">
        <f t="shared" si="66"/>
        <v>0</v>
      </c>
      <c r="CJ70" s="293">
        <f>_xlfn.XLOOKUP($A70,'d29'!$AD$3:$AD$87,'d29'!$AE$3:$AE$87)</f>
        <v>0</v>
      </c>
      <c r="CK70" s="294"/>
      <c r="CL70" s="311">
        <f t="shared" si="67"/>
        <v>0</v>
      </c>
      <c r="CM70" s="293">
        <f>_xlfn.XLOOKUP($A70,'d30'!$AD$3:$AD$87,'d30'!$AE$3:$AE$87)</f>
        <v>0</v>
      </c>
      <c r="CN70" s="294"/>
      <c r="CO70" s="311">
        <f t="shared" si="68"/>
        <v>0</v>
      </c>
      <c r="CP70" s="293">
        <f>_xlfn.XLOOKUP($A70,'d31'!$AD$3:$AD$87,'d31'!$AE$3:$AE$87)</f>
        <v>0</v>
      </c>
      <c r="CQ70" s="294"/>
      <c r="CR70" s="311">
        <f t="shared" si="69"/>
        <v>0</v>
      </c>
      <c r="CT70" s="295">
        <f t="shared" si="70"/>
        <v>0</v>
      </c>
      <c r="CU70" s="295">
        <f t="shared" si="36"/>
        <v>0</v>
      </c>
      <c r="CV70" s="296">
        <f t="shared" si="37"/>
        <v>0</v>
      </c>
      <c r="CW70" s="295">
        <f t="shared" si="38"/>
        <v>0</v>
      </c>
      <c r="CX70" s="295">
        <f t="shared" si="38"/>
        <v>0</v>
      </c>
    </row>
    <row r="71" spans="1:102" x14ac:dyDescent="0.25">
      <c r="A71" s="128" t="s">
        <v>64</v>
      </c>
      <c r="B71" s="131" t="s">
        <v>216</v>
      </c>
      <c r="D71" s="240">
        <f>_xlfn.XLOOKUP($A71,'d1'!$AD$3:$AD$87,'d1'!$AE$3:$AE$87)</f>
        <v>0</v>
      </c>
      <c r="E71" s="241"/>
      <c r="F71" s="311">
        <f t="shared" si="39"/>
        <v>0</v>
      </c>
      <c r="G71" s="240">
        <f>_xlfn.XLOOKUP($A71,'d2'!$AD$3:$AD$87,'d2'!$AE$3:$AE$87)</f>
        <v>0</v>
      </c>
      <c r="H71" s="241"/>
      <c r="I71" s="311">
        <f t="shared" si="40"/>
        <v>0</v>
      </c>
      <c r="J71" s="240">
        <f>_xlfn.XLOOKUP($A71,'d3'!$AD$3:$AD$87,'d3'!$AE$3:$AE$87)</f>
        <v>0</v>
      </c>
      <c r="K71" s="241"/>
      <c r="L71" s="311">
        <f t="shared" si="41"/>
        <v>0</v>
      </c>
      <c r="M71" s="240">
        <f>_xlfn.XLOOKUP($A71,'d4'!$AD$3:$AD$87,'d4'!$AE$3:$AE$87)</f>
        <v>0</v>
      </c>
      <c r="N71" s="241"/>
      <c r="O71" s="311">
        <f t="shared" si="42"/>
        <v>0</v>
      </c>
      <c r="P71" s="240">
        <f>_xlfn.XLOOKUP($A71,'d5'!$AD$3:$AD$87,'d5'!$AE$3:$AE$87)</f>
        <v>0</v>
      </c>
      <c r="Q71" s="241"/>
      <c r="R71" s="311">
        <f t="shared" si="43"/>
        <v>0</v>
      </c>
      <c r="S71" s="240">
        <f>_xlfn.XLOOKUP($A71,'d6'!$AD$3:$AD$87,'d6'!$AE$3:$AE$87)</f>
        <v>0</v>
      </c>
      <c r="T71" s="241"/>
      <c r="U71" s="311">
        <f t="shared" si="44"/>
        <v>0</v>
      </c>
      <c r="V71" s="240">
        <f>_xlfn.XLOOKUP($A71,'d7'!$AD$3:$AD$87,'d7'!$AE$3:$AE$87)</f>
        <v>0</v>
      </c>
      <c r="W71" s="241"/>
      <c r="X71" s="311">
        <f t="shared" si="45"/>
        <v>0</v>
      </c>
      <c r="Y71" s="240">
        <f>_xlfn.XLOOKUP($A71,'d8'!$AD$3:$AD$87,'d8'!$AE$3:$AE$87)</f>
        <v>0</v>
      </c>
      <c r="Z71" s="241"/>
      <c r="AA71" s="311">
        <f t="shared" si="46"/>
        <v>0</v>
      </c>
      <c r="AB71" s="240">
        <f>_xlfn.XLOOKUP($A71,'d9'!$AD$3:$AD$87,'d9'!$AE$3:$AE$87)</f>
        <v>0</v>
      </c>
      <c r="AC71" s="241"/>
      <c r="AD71" s="311">
        <f t="shared" si="47"/>
        <v>0</v>
      </c>
      <c r="AE71" s="240">
        <f>_xlfn.XLOOKUP($A71,'d10'!$AD$3:$AD$87,'d10'!$AE$3:$AE$87)</f>
        <v>0</v>
      </c>
      <c r="AF71" s="241"/>
      <c r="AG71" s="311">
        <f t="shared" si="48"/>
        <v>0</v>
      </c>
      <c r="AH71" s="240">
        <f>_xlfn.XLOOKUP($A71,'d11'!$AD$3:$AD$87,'d11'!$AE$3:$AE$87)</f>
        <v>0</v>
      </c>
      <c r="AI71" s="241"/>
      <c r="AJ71" s="311">
        <f t="shared" si="49"/>
        <v>0</v>
      </c>
      <c r="AK71" s="240">
        <f>_xlfn.XLOOKUP($A71,'d12'!$AD$3:$AD$87,'d12'!$AE$3:$AE$87)</f>
        <v>0</v>
      </c>
      <c r="AL71" s="241"/>
      <c r="AM71" s="311">
        <f t="shared" si="50"/>
        <v>0</v>
      </c>
      <c r="AN71" s="240">
        <f>_xlfn.XLOOKUP($A71,'d13'!$AD$3:$AD$87,'d13'!$AE$3:$AE$87)</f>
        <v>0</v>
      </c>
      <c r="AO71" s="241"/>
      <c r="AP71" s="311">
        <f t="shared" si="51"/>
        <v>0</v>
      </c>
      <c r="AQ71" s="240">
        <f>_xlfn.XLOOKUP($A71,'d14'!$AD$3:$AD$87,'d14'!$AE$3:$AE$87)</f>
        <v>0</v>
      </c>
      <c r="AR71" s="241"/>
      <c r="AS71" s="311">
        <f t="shared" si="52"/>
        <v>0</v>
      </c>
      <c r="AT71" s="240">
        <f>_xlfn.XLOOKUP($A71,'d15'!$AD$3:$AD$87,'d15'!$AE$3:$AE$87)</f>
        <v>0</v>
      </c>
      <c r="AU71" s="241"/>
      <c r="AV71" s="311">
        <f t="shared" si="53"/>
        <v>0</v>
      </c>
      <c r="AW71" s="240">
        <f>_xlfn.XLOOKUP($A71,'d16'!$AD$3:$AD$87,'d16'!$AE$3:$AE$87)</f>
        <v>0</v>
      </c>
      <c r="AX71" s="241"/>
      <c r="AY71" s="311">
        <f t="shared" si="54"/>
        <v>0</v>
      </c>
      <c r="AZ71" s="240">
        <f>_xlfn.XLOOKUP($A71,'d17'!$AD$3:$AD$87,'d17'!$AE$3:$AE$87)</f>
        <v>0</v>
      </c>
      <c r="BA71" s="241"/>
      <c r="BB71" s="311">
        <f t="shared" si="55"/>
        <v>0</v>
      </c>
      <c r="BC71" s="240">
        <f>_xlfn.XLOOKUP($A71,'d18'!$AD$3:$AD$87,'d18'!$AE$3:$AE$87)</f>
        <v>0</v>
      </c>
      <c r="BD71" s="241"/>
      <c r="BE71" s="311">
        <f t="shared" si="56"/>
        <v>0</v>
      </c>
      <c r="BF71" s="240">
        <f>_xlfn.XLOOKUP($A71,'d19'!$AD$3:$AD$87,'d19'!$AE$3:$AE$87)</f>
        <v>0</v>
      </c>
      <c r="BG71" s="241"/>
      <c r="BH71" s="311">
        <f t="shared" si="57"/>
        <v>0</v>
      </c>
      <c r="BI71" s="240">
        <f>_xlfn.XLOOKUP($A71,'d20'!$AD$3:$AD$87,'d20'!$AE$3:$AE$87)</f>
        <v>0</v>
      </c>
      <c r="BJ71" s="241"/>
      <c r="BK71" s="311">
        <f t="shared" si="58"/>
        <v>0</v>
      </c>
      <c r="BL71" s="240">
        <f>_xlfn.XLOOKUP($A71,'d21'!$AD$3:$AD$87,'d21'!$AE$3:$AE$87)</f>
        <v>0</v>
      </c>
      <c r="BM71" s="241"/>
      <c r="BN71" s="311">
        <f t="shared" si="59"/>
        <v>0</v>
      </c>
      <c r="BO71" s="240">
        <f>_xlfn.XLOOKUP($A71,'d22'!$AD$3:$AD$87,'d22'!$AE$3:$AE$87)</f>
        <v>0</v>
      </c>
      <c r="BP71" s="241"/>
      <c r="BQ71" s="311">
        <f t="shared" si="60"/>
        <v>0</v>
      </c>
      <c r="BR71" s="240">
        <f>_xlfn.XLOOKUP($A71,'d23'!$AD$3:$AD$87,'d23'!$AE$3:$AE$87)</f>
        <v>0</v>
      </c>
      <c r="BS71" s="241"/>
      <c r="BT71" s="311">
        <f t="shared" si="61"/>
        <v>0</v>
      </c>
      <c r="BU71" s="240">
        <f>_xlfn.XLOOKUP($A71,'d24'!$AD$3:$AD$87,'d24'!$AE$3:$AE$87)</f>
        <v>0</v>
      </c>
      <c r="BV71" s="241"/>
      <c r="BW71" s="311">
        <f t="shared" si="62"/>
        <v>0</v>
      </c>
      <c r="BX71" s="240">
        <f>_xlfn.XLOOKUP($A71,'d25'!$AD$3:$AD$87,'d25'!$AE$3:$AE$87)</f>
        <v>0</v>
      </c>
      <c r="BY71" s="241"/>
      <c r="BZ71" s="311">
        <f t="shared" si="63"/>
        <v>0</v>
      </c>
      <c r="CA71" s="240">
        <f>_xlfn.XLOOKUP($A71,'d26'!$AD$3:$AD$87,'d26'!$AE$3:$AE$87)</f>
        <v>0</v>
      </c>
      <c r="CB71" s="241"/>
      <c r="CC71" s="311">
        <f t="shared" si="64"/>
        <v>0</v>
      </c>
      <c r="CD71" s="240">
        <f>_xlfn.XLOOKUP($A71,'d27'!$AD$3:$AD$87,'d27'!$AE$3:$AE$87)</f>
        <v>0</v>
      </c>
      <c r="CE71" s="241"/>
      <c r="CF71" s="311">
        <f t="shared" si="65"/>
        <v>0</v>
      </c>
      <c r="CG71" s="240">
        <f>_xlfn.XLOOKUP($A71,'d28'!$AD$3:$AD$87,'d28'!$AE$3:$AE$87)</f>
        <v>0</v>
      </c>
      <c r="CH71" s="241"/>
      <c r="CI71" s="311">
        <f t="shared" si="66"/>
        <v>0</v>
      </c>
      <c r="CJ71" s="240">
        <f>_xlfn.XLOOKUP($A71,'d29'!$AD$3:$AD$87,'d29'!$AE$3:$AE$87)</f>
        <v>0</v>
      </c>
      <c r="CK71" s="241"/>
      <c r="CL71" s="311">
        <f t="shared" si="67"/>
        <v>0</v>
      </c>
      <c r="CM71" s="240">
        <f>_xlfn.XLOOKUP($A71,'d30'!$AD$3:$AD$87,'d30'!$AE$3:$AE$87)</f>
        <v>0</v>
      </c>
      <c r="CN71" s="241"/>
      <c r="CO71" s="311">
        <f t="shared" si="68"/>
        <v>0</v>
      </c>
      <c r="CP71" s="240">
        <f>_xlfn.XLOOKUP($A71,'d31'!$AD$3:$AD$87,'d31'!$AE$3:$AE$87)</f>
        <v>0</v>
      </c>
      <c r="CQ71" s="241"/>
      <c r="CR71" s="311">
        <f t="shared" si="69"/>
        <v>0</v>
      </c>
      <c r="CT71" s="242">
        <f t="shared" si="70"/>
        <v>0</v>
      </c>
      <c r="CU71" s="242">
        <f t="shared" si="36"/>
        <v>0</v>
      </c>
      <c r="CV71" s="243">
        <f t="shared" si="37"/>
        <v>0</v>
      </c>
      <c r="CW71" s="239">
        <f t="shared" si="38"/>
        <v>0</v>
      </c>
      <c r="CX71" s="239">
        <f t="shared" si="38"/>
        <v>0</v>
      </c>
    </row>
    <row r="72" spans="1:102" s="248" customFormat="1" x14ac:dyDescent="0.25">
      <c r="A72" s="244" t="s">
        <v>65</v>
      </c>
      <c r="B72" s="245" t="s">
        <v>217</v>
      </c>
      <c r="C72" s="246"/>
      <c r="D72" s="258">
        <f>_xlfn.XLOOKUP($A72,'d1'!$AD$3:$AD$87,'d1'!$AE$3:$AE$87)</f>
        <v>0</v>
      </c>
      <c r="E72" s="247"/>
      <c r="F72" s="311">
        <f t="shared" si="39"/>
        <v>0</v>
      </c>
      <c r="G72" s="258">
        <f>_xlfn.XLOOKUP($A72,'d2'!$AD$3:$AD$87,'d2'!$AE$3:$AE$87)</f>
        <v>0</v>
      </c>
      <c r="H72" s="247"/>
      <c r="I72" s="311">
        <f t="shared" si="40"/>
        <v>0</v>
      </c>
      <c r="J72" s="258">
        <f>_xlfn.XLOOKUP($A72,'d3'!$AD$3:$AD$87,'d3'!$AE$3:$AE$87)</f>
        <v>0</v>
      </c>
      <c r="K72" s="247"/>
      <c r="L72" s="311">
        <f t="shared" si="41"/>
        <v>0</v>
      </c>
      <c r="M72" s="258">
        <f>_xlfn.XLOOKUP($A72,'d4'!$AD$3:$AD$87,'d4'!$AE$3:$AE$87)</f>
        <v>0</v>
      </c>
      <c r="N72" s="247"/>
      <c r="O72" s="311">
        <f t="shared" si="42"/>
        <v>0</v>
      </c>
      <c r="P72" s="258">
        <f>_xlfn.XLOOKUP($A72,'d5'!$AD$3:$AD$87,'d5'!$AE$3:$AE$87)</f>
        <v>0</v>
      </c>
      <c r="Q72" s="247"/>
      <c r="R72" s="311">
        <f t="shared" si="43"/>
        <v>0</v>
      </c>
      <c r="S72" s="258">
        <f>_xlfn.XLOOKUP($A72,'d6'!$AD$3:$AD$87,'d6'!$AE$3:$AE$87)</f>
        <v>0</v>
      </c>
      <c r="T72" s="247"/>
      <c r="U72" s="311">
        <f t="shared" si="44"/>
        <v>0</v>
      </c>
      <c r="V72" s="258">
        <f>_xlfn.XLOOKUP($A72,'d7'!$AD$3:$AD$87,'d7'!$AE$3:$AE$87)</f>
        <v>0</v>
      </c>
      <c r="W72" s="247"/>
      <c r="X72" s="311">
        <f t="shared" si="45"/>
        <v>0</v>
      </c>
      <c r="Y72" s="258">
        <f>_xlfn.XLOOKUP($A72,'d8'!$AD$3:$AD$87,'d8'!$AE$3:$AE$87)</f>
        <v>0</v>
      </c>
      <c r="Z72" s="247"/>
      <c r="AA72" s="311">
        <f t="shared" si="46"/>
        <v>0</v>
      </c>
      <c r="AB72" s="258">
        <f>_xlfn.XLOOKUP($A72,'d9'!$AD$3:$AD$87,'d9'!$AE$3:$AE$87)</f>
        <v>0</v>
      </c>
      <c r="AC72" s="247"/>
      <c r="AD72" s="311">
        <f t="shared" si="47"/>
        <v>0</v>
      </c>
      <c r="AE72" s="258">
        <f>_xlfn.XLOOKUP($A72,'d10'!$AD$3:$AD$87,'d10'!$AE$3:$AE$87)</f>
        <v>0</v>
      </c>
      <c r="AF72" s="247"/>
      <c r="AG72" s="311">
        <f t="shared" si="48"/>
        <v>0</v>
      </c>
      <c r="AH72" s="258">
        <f>_xlfn.XLOOKUP($A72,'d11'!$AD$3:$AD$87,'d11'!$AE$3:$AE$87)</f>
        <v>0</v>
      </c>
      <c r="AI72" s="247"/>
      <c r="AJ72" s="311">
        <f t="shared" si="49"/>
        <v>0</v>
      </c>
      <c r="AK72" s="258">
        <f>_xlfn.XLOOKUP($A72,'d12'!$AD$3:$AD$87,'d12'!$AE$3:$AE$87)</f>
        <v>0</v>
      </c>
      <c r="AL72" s="247"/>
      <c r="AM72" s="311">
        <f t="shared" si="50"/>
        <v>0</v>
      </c>
      <c r="AN72" s="258">
        <f>_xlfn.XLOOKUP($A72,'d13'!$AD$3:$AD$87,'d13'!$AE$3:$AE$87)</f>
        <v>0</v>
      </c>
      <c r="AO72" s="247"/>
      <c r="AP72" s="311">
        <f t="shared" si="51"/>
        <v>0</v>
      </c>
      <c r="AQ72" s="258">
        <f>_xlfn.XLOOKUP($A72,'d14'!$AD$3:$AD$87,'d14'!$AE$3:$AE$87)</f>
        <v>0</v>
      </c>
      <c r="AR72" s="247"/>
      <c r="AS72" s="311">
        <f t="shared" si="52"/>
        <v>0</v>
      </c>
      <c r="AT72" s="258">
        <f>_xlfn.XLOOKUP($A72,'d15'!$AD$3:$AD$87,'d15'!$AE$3:$AE$87)</f>
        <v>0</v>
      </c>
      <c r="AU72" s="247"/>
      <c r="AV72" s="311">
        <f t="shared" si="53"/>
        <v>0</v>
      </c>
      <c r="AW72" s="258">
        <f>_xlfn.XLOOKUP($A72,'d16'!$AD$3:$AD$87,'d16'!$AE$3:$AE$87)</f>
        <v>0</v>
      </c>
      <c r="AX72" s="247"/>
      <c r="AY72" s="311">
        <f t="shared" si="54"/>
        <v>0</v>
      </c>
      <c r="AZ72" s="258">
        <f>_xlfn.XLOOKUP($A72,'d17'!$AD$3:$AD$87,'d17'!$AE$3:$AE$87)</f>
        <v>0</v>
      </c>
      <c r="BA72" s="247"/>
      <c r="BB72" s="311">
        <f t="shared" si="55"/>
        <v>0</v>
      </c>
      <c r="BC72" s="258">
        <f>_xlfn.XLOOKUP($A72,'d18'!$AD$3:$AD$87,'d18'!$AE$3:$AE$87)</f>
        <v>0</v>
      </c>
      <c r="BD72" s="247"/>
      <c r="BE72" s="311">
        <f t="shared" si="56"/>
        <v>0</v>
      </c>
      <c r="BF72" s="258">
        <f>_xlfn.XLOOKUP($A72,'d19'!$AD$3:$AD$87,'d19'!$AE$3:$AE$87)</f>
        <v>0</v>
      </c>
      <c r="BG72" s="247"/>
      <c r="BH72" s="311">
        <f t="shared" si="57"/>
        <v>0</v>
      </c>
      <c r="BI72" s="258">
        <f>_xlfn.XLOOKUP($A72,'d20'!$AD$3:$AD$87,'d20'!$AE$3:$AE$87)</f>
        <v>0</v>
      </c>
      <c r="BJ72" s="247"/>
      <c r="BK72" s="311">
        <f t="shared" si="58"/>
        <v>0</v>
      </c>
      <c r="BL72" s="258">
        <f>_xlfn.XLOOKUP($A72,'d21'!$AD$3:$AD$87,'d21'!$AE$3:$AE$87)</f>
        <v>0</v>
      </c>
      <c r="BM72" s="247"/>
      <c r="BN72" s="311">
        <f t="shared" si="59"/>
        <v>0</v>
      </c>
      <c r="BO72" s="258">
        <f>_xlfn.XLOOKUP($A72,'d22'!$AD$3:$AD$87,'d22'!$AE$3:$AE$87)</f>
        <v>0</v>
      </c>
      <c r="BP72" s="247"/>
      <c r="BQ72" s="311">
        <f t="shared" si="60"/>
        <v>0</v>
      </c>
      <c r="BR72" s="258">
        <f>_xlfn.XLOOKUP($A72,'d23'!$AD$3:$AD$87,'d23'!$AE$3:$AE$87)</f>
        <v>0</v>
      </c>
      <c r="BS72" s="247"/>
      <c r="BT72" s="311">
        <f t="shared" si="61"/>
        <v>0</v>
      </c>
      <c r="BU72" s="258">
        <f>_xlfn.XLOOKUP($A72,'d24'!$AD$3:$AD$87,'d24'!$AE$3:$AE$87)</f>
        <v>0</v>
      </c>
      <c r="BV72" s="247"/>
      <c r="BW72" s="311">
        <f t="shared" si="62"/>
        <v>0</v>
      </c>
      <c r="BX72" s="258">
        <f>_xlfn.XLOOKUP($A72,'d25'!$AD$3:$AD$87,'d25'!$AE$3:$AE$87)</f>
        <v>0</v>
      </c>
      <c r="BY72" s="247"/>
      <c r="BZ72" s="311">
        <f t="shared" si="63"/>
        <v>0</v>
      </c>
      <c r="CA72" s="258">
        <f>_xlfn.XLOOKUP($A72,'d26'!$AD$3:$AD$87,'d26'!$AE$3:$AE$87)</f>
        <v>0</v>
      </c>
      <c r="CB72" s="247"/>
      <c r="CC72" s="311">
        <f t="shared" si="64"/>
        <v>0</v>
      </c>
      <c r="CD72" s="258">
        <f>_xlfn.XLOOKUP($A72,'d27'!$AD$3:$AD$87,'d27'!$AE$3:$AE$87)</f>
        <v>0</v>
      </c>
      <c r="CE72" s="247"/>
      <c r="CF72" s="311">
        <f t="shared" si="65"/>
        <v>0</v>
      </c>
      <c r="CG72" s="258">
        <f>_xlfn.XLOOKUP($A72,'d28'!$AD$3:$AD$87,'d28'!$AE$3:$AE$87)</f>
        <v>0</v>
      </c>
      <c r="CH72" s="247"/>
      <c r="CI72" s="311">
        <f t="shared" si="66"/>
        <v>0</v>
      </c>
      <c r="CJ72" s="258">
        <f>_xlfn.XLOOKUP($A72,'d29'!$AD$3:$AD$87,'d29'!$AE$3:$AE$87)</f>
        <v>0</v>
      </c>
      <c r="CK72" s="247"/>
      <c r="CL72" s="311">
        <f t="shared" si="67"/>
        <v>0</v>
      </c>
      <c r="CM72" s="258">
        <f>_xlfn.XLOOKUP($A72,'d30'!$AD$3:$AD$87,'d30'!$AE$3:$AE$87)</f>
        <v>0</v>
      </c>
      <c r="CN72" s="247"/>
      <c r="CO72" s="311">
        <f t="shared" si="68"/>
        <v>0</v>
      </c>
      <c r="CP72" s="258">
        <f>_xlfn.XLOOKUP($A72,'d31'!$AD$3:$AD$87,'d31'!$AE$3:$AE$87)</f>
        <v>0</v>
      </c>
      <c r="CQ72" s="247"/>
      <c r="CR72" s="311">
        <f t="shared" si="69"/>
        <v>0</v>
      </c>
      <c r="CT72" s="242">
        <f t="shared" si="70"/>
        <v>0</v>
      </c>
      <c r="CU72" s="248">
        <f t="shared" si="36"/>
        <v>0</v>
      </c>
      <c r="CV72" s="249">
        <f t="shared" si="37"/>
        <v>0</v>
      </c>
      <c r="CW72" s="248">
        <f t="shared" si="38"/>
        <v>0</v>
      </c>
      <c r="CX72" s="248">
        <f t="shared" si="38"/>
        <v>0</v>
      </c>
    </row>
    <row r="73" spans="1:102" x14ac:dyDescent="0.25">
      <c r="A73" s="128" t="s">
        <v>66</v>
      </c>
      <c r="B73" s="131" t="s">
        <v>218</v>
      </c>
      <c r="D73" s="240">
        <f>_xlfn.XLOOKUP($A73,'d1'!$AD$3:$AD$87,'d1'!$AE$3:$AE$87)</f>
        <v>0</v>
      </c>
      <c r="E73" s="241"/>
      <c r="F73" s="311">
        <f t="shared" si="39"/>
        <v>0</v>
      </c>
      <c r="G73" s="240">
        <f>_xlfn.XLOOKUP($A73,'d2'!$AD$3:$AD$87,'d2'!$AE$3:$AE$87)</f>
        <v>0</v>
      </c>
      <c r="H73" s="241"/>
      <c r="I73" s="311">
        <f t="shared" si="40"/>
        <v>0</v>
      </c>
      <c r="J73" s="240">
        <f>_xlfn.XLOOKUP($A73,'d3'!$AD$3:$AD$87,'d3'!$AE$3:$AE$87)</f>
        <v>0</v>
      </c>
      <c r="K73" s="241"/>
      <c r="L73" s="311">
        <f t="shared" si="41"/>
        <v>0</v>
      </c>
      <c r="M73" s="240">
        <f>_xlfn.XLOOKUP($A73,'d4'!$AD$3:$AD$87,'d4'!$AE$3:$AE$87)</f>
        <v>0</v>
      </c>
      <c r="N73" s="241"/>
      <c r="O73" s="311">
        <f t="shared" si="42"/>
        <v>0</v>
      </c>
      <c r="P73" s="240">
        <f>_xlfn.XLOOKUP($A73,'d5'!$AD$3:$AD$87,'d5'!$AE$3:$AE$87)</f>
        <v>0</v>
      </c>
      <c r="Q73" s="241"/>
      <c r="R73" s="311">
        <f t="shared" si="43"/>
        <v>0</v>
      </c>
      <c r="S73" s="240">
        <f>_xlfn.XLOOKUP($A73,'d6'!$AD$3:$AD$87,'d6'!$AE$3:$AE$87)</f>
        <v>0</v>
      </c>
      <c r="T73" s="241"/>
      <c r="U73" s="311">
        <f t="shared" si="44"/>
        <v>0</v>
      </c>
      <c r="V73" s="240">
        <f>_xlfn.XLOOKUP($A73,'d7'!$AD$3:$AD$87,'d7'!$AE$3:$AE$87)</f>
        <v>0</v>
      </c>
      <c r="W73" s="241"/>
      <c r="X73" s="311">
        <f t="shared" si="45"/>
        <v>0</v>
      </c>
      <c r="Y73" s="240">
        <f>_xlfn.XLOOKUP($A73,'d8'!$AD$3:$AD$87,'d8'!$AE$3:$AE$87)</f>
        <v>0</v>
      </c>
      <c r="Z73" s="241"/>
      <c r="AA73" s="311">
        <f t="shared" si="46"/>
        <v>0</v>
      </c>
      <c r="AB73" s="240">
        <f>_xlfn.XLOOKUP($A73,'d9'!$AD$3:$AD$87,'d9'!$AE$3:$AE$87)</f>
        <v>0</v>
      </c>
      <c r="AC73" s="241"/>
      <c r="AD73" s="311">
        <f t="shared" si="47"/>
        <v>0</v>
      </c>
      <c r="AE73" s="240">
        <f>_xlfn.XLOOKUP($A73,'d10'!$AD$3:$AD$87,'d10'!$AE$3:$AE$87)</f>
        <v>0</v>
      </c>
      <c r="AF73" s="241"/>
      <c r="AG73" s="311">
        <f t="shared" si="48"/>
        <v>0</v>
      </c>
      <c r="AH73" s="240">
        <f>_xlfn.XLOOKUP($A73,'d11'!$AD$3:$AD$87,'d11'!$AE$3:$AE$87)</f>
        <v>0</v>
      </c>
      <c r="AI73" s="241"/>
      <c r="AJ73" s="311">
        <f t="shared" si="49"/>
        <v>0</v>
      </c>
      <c r="AK73" s="240">
        <f>_xlfn.XLOOKUP($A73,'d12'!$AD$3:$AD$87,'d12'!$AE$3:$AE$87)</f>
        <v>0</v>
      </c>
      <c r="AL73" s="241"/>
      <c r="AM73" s="311">
        <f t="shared" si="50"/>
        <v>0</v>
      </c>
      <c r="AN73" s="240">
        <f>_xlfn.XLOOKUP($A73,'d13'!$AD$3:$AD$87,'d13'!$AE$3:$AE$87)</f>
        <v>0</v>
      </c>
      <c r="AO73" s="241"/>
      <c r="AP73" s="311">
        <f t="shared" si="51"/>
        <v>0</v>
      </c>
      <c r="AQ73" s="240">
        <f>_xlfn.XLOOKUP($A73,'d14'!$AD$3:$AD$87,'d14'!$AE$3:$AE$87)</f>
        <v>0</v>
      </c>
      <c r="AR73" s="241"/>
      <c r="AS73" s="311">
        <f t="shared" si="52"/>
        <v>0</v>
      </c>
      <c r="AT73" s="240">
        <f>_xlfn.XLOOKUP($A73,'d15'!$AD$3:$AD$87,'d15'!$AE$3:$AE$87)</f>
        <v>0</v>
      </c>
      <c r="AU73" s="241"/>
      <c r="AV73" s="311">
        <f t="shared" si="53"/>
        <v>0</v>
      </c>
      <c r="AW73" s="240">
        <f>_xlfn.XLOOKUP($A73,'d16'!$AD$3:$AD$87,'d16'!$AE$3:$AE$87)</f>
        <v>0</v>
      </c>
      <c r="AX73" s="241"/>
      <c r="AY73" s="311">
        <f t="shared" si="54"/>
        <v>0</v>
      </c>
      <c r="AZ73" s="240">
        <f>_xlfn.XLOOKUP($A73,'d17'!$AD$3:$AD$87,'d17'!$AE$3:$AE$87)</f>
        <v>0</v>
      </c>
      <c r="BA73" s="241"/>
      <c r="BB73" s="311">
        <f t="shared" si="55"/>
        <v>0</v>
      </c>
      <c r="BC73" s="240">
        <f>_xlfn.XLOOKUP($A73,'d18'!$AD$3:$AD$87,'d18'!$AE$3:$AE$87)</f>
        <v>0</v>
      </c>
      <c r="BD73" s="241"/>
      <c r="BE73" s="311">
        <f t="shared" si="56"/>
        <v>0</v>
      </c>
      <c r="BF73" s="240">
        <f>_xlfn.XLOOKUP($A73,'d19'!$AD$3:$AD$87,'d19'!$AE$3:$AE$87)</f>
        <v>0</v>
      </c>
      <c r="BG73" s="241"/>
      <c r="BH73" s="311">
        <f t="shared" si="57"/>
        <v>0</v>
      </c>
      <c r="BI73" s="240">
        <f>_xlfn.XLOOKUP($A73,'d20'!$AD$3:$AD$87,'d20'!$AE$3:$AE$87)</f>
        <v>0</v>
      </c>
      <c r="BJ73" s="241"/>
      <c r="BK73" s="311">
        <f t="shared" si="58"/>
        <v>0</v>
      </c>
      <c r="BL73" s="240">
        <f>_xlfn.XLOOKUP($A73,'d21'!$AD$3:$AD$87,'d21'!$AE$3:$AE$87)</f>
        <v>0</v>
      </c>
      <c r="BM73" s="241"/>
      <c r="BN73" s="311">
        <f t="shared" si="59"/>
        <v>0</v>
      </c>
      <c r="BO73" s="240">
        <f>_xlfn.XLOOKUP($A73,'d22'!$AD$3:$AD$87,'d22'!$AE$3:$AE$87)</f>
        <v>0</v>
      </c>
      <c r="BP73" s="241"/>
      <c r="BQ73" s="311">
        <f t="shared" si="60"/>
        <v>0</v>
      </c>
      <c r="BR73" s="240">
        <f>_xlfn.XLOOKUP($A73,'d23'!$AD$3:$AD$87,'d23'!$AE$3:$AE$87)</f>
        <v>0</v>
      </c>
      <c r="BS73" s="241"/>
      <c r="BT73" s="311">
        <f t="shared" si="61"/>
        <v>0</v>
      </c>
      <c r="BU73" s="240">
        <f>_xlfn.XLOOKUP($A73,'d24'!$AD$3:$AD$87,'d24'!$AE$3:$AE$87)</f>
        <v>0</v>
      </c>
      <c r="BV73" s="241"/>
      <c r="BW73" s="311">
        <f t="shared" si="62"/>
        <v>0</v>
      </c>
      <c r="BX73" s="240">
        <f>_xlfn.XLOOKUP($A73,'d25'!$AD$3:$AD$87,'d25'!$AE$3:$AE$87)</f>
        <v>0</v>
      </c>
      <c r="BY73" s="241"/>
      <c r="BZ73" s="311">
        <f t="shared" si="63"/>
        <v>0</v>
      </c>
      <c r="CA73" s="240">
        <f>_xlfn.XLOOKUP($A73,'d26'!$AD$3:$AD$87,'d26'!$AE$3:$AE$87)</f>
        <v>0</v>
      </c>
      <c r="CB73" s="241"/>
      <c r="CC73" s="311">
        <f t="shared" si="64"/>
        <v>0</v>
      </c>
      <c r="CD73" s="240">
        <f>_xlfn.XLOOKUP($A73,'d27'!$AD$3:$AD$87,'d27'!$AE$3:$AE$87)</f>
        <v>0</v>
      </c>
      <c r="CE73" s="241"/>
      <c r="CF73" s="311">
        <f t="shared" si="65"/>
        <v>0</v>
      </c>
      <c r="CG73" s="240">
        <f>_xlfn.XLOOKUP($A73,'d28'!$AD$3:$AD$87,'d28'!$AE$3:$AE$87)</f>
        <v>0</v>
      </c>
      <c r="CH73" s="241"/>
      <c r="CI73" s="311">
        <f t="shared" si="66"/>
        <v>0</v>
      </c>
      <c r="CJ73" s="240">
        <f>_xlfn.XLOOKUP($A73,'d29'!$AD$3:$AD$87,'d29'!$AE$3:$AE$87)</f>
        <v>0</v>
      </c>
      <c r="CK73" s="241"/>
      <c r="CL73" s="311">
        <f t="shared" si="67"/>
        <v>0</v>
      </c>
      <c r="CM73" s="240">
        <f>_xlfn.XLOOKUP($A73,'d30'!$AD$3:$AD$87,'d30'!$AE$3:$AE$87)</f>
        <v>0</v>
      </c>
      <c r="CN73" s="241"/>
      <c r="CO73" s="311">
        <f t="shared" si="68"/>
        <v>0</v>
      </c>
      <c r="CP73" s="240">
        <f>_xlfn.XLOOKUP($A73,'d31'!$AD$3:$AD$87,'d31'!$AE$3:$AE$87)</f>
        <v>0</v>
      </c>
      <c r="CQ73" s="241"/>
      <c r="CR73" s="311">
        <f t="shared" si="69"/>
        <v>0</v>
      </c>
      <c r="CT73" s="242">
        <f t="shared" si="70"/>
        <v>0</v>
      </c>
      <c r="CU73" s="242">
        <f t="shared" si="36"/>
        <v>0</v>
      </c>
      <c r="CV73" s="243">
        <f t="shared" si="37"/>
        <v>0</v>
      </c>
      <c r="CW73" s="239">
        <f t="shared" si="38"/>
        <v>0</v>
      </c>
      <c r="CX73" s="239">
        <f t="shared" si="38"/>
        <v>0</v>
      </c>
    </row>
    <row r="74" spans="1:102" x14ac:dyDescent="0.25">
      <c r="A74" s="128" t="s">
        <v>67</v>
      </c>
      <c r="B74" s="131" t="s">
        <v>218</v>
      </c>
      <c r="D74" s="240">
        <f>_xlfn.XLOOKUP($A74,'d1'!$AD$3:$AD$87,'d1'!$AE$3:$AE$87)</f>
        <v>0</v>
      </c>
      <c r="E74" s="241"/>
      <c r="F74" s="311">
        <f t="shared" si="39"/>
        <v>0</v>
      </c>
      <c r="G74" s="240">
        <f>_xlfn.XLOOKUP($A74,'d2'!$AD$3:$AD$87,'d2'!$AE$3:$AE$87)</f>
        <v>0</v>
      </c>
      <c r="H74" s="241"/>
      <c r="I74" s="311">
        <f t="shared" si="40"/>
        <v>0</v>
      </c>
      <c r="J74" s="240">
        <f>_xlfn.XLOOKUP($A74,'d3'!$AD$3:$AD$87,'d3'!$AE$3:$AE$87)</f>
        <v>0</v>
      </c>
      <c r="K74" s="241"/>
      <c r="L74" s="311">
        <f t="shared" si="41"/>
        <v>0</v>
      </c>
      <c r="M74" s="240">
        <f>_xlfn.XLOOKUP($A74,'d4'!$AD$3:$AD$87,'d4'!$AE$3:$AE$87)</f>
        <v>0</v>
      </c>
      <c r="N74" s="241"/>
      <c r="O74" s="311">
        <f t="shared" si="42"/>
        <v>0</v>
      </c>
      <c r="P74" s="240">
        <f>_xlfn.XLOOKUP($A74,'d5'!$AD$3:$AD$87,'d5'!$AE$3:$AE$87)</f>
        <v>0</v>
      </c>
      <c r="Q74" s="241"/>
      <c r="R74" s="311">
        <f t="shared" si="43"/>
        <v>0</v>
      </c>
      <c r="S74" s="240">
        <f>_xlfn.XLOOKUP($A74,'d6'!$AD$3:$AD$87,'d6'!$AE$3:$AE$87)</f>
        <v>0</v>
      </c>
      <c r="T74" s="241"/>
      <c r="U74" s="311">
        <f t="shared" si="44"/>
        <v>0</v>
      </c>
      <c r="V74" s="240">
        <f>_xlfn.XLOOKUP($A74,'d7'!$AD$3:$AD$87,'d7'!$AE$3:$AE$87)</f>
        <v>0</v>
      </c>
      <c r="W74" s="241"/>
      <c r="X74" s="311">
        <f t="shared" si="45"/>
        <v>0</v>
      </c>
      <c r="Y74" s="240">
        <f>_xlfn.XLOOKUP($A74,'d8'!$AD$3:$AD$87,'d8'!$AE$3:$AE$87)</f>
        <v>0</v>
      </c>
      <c r="Z74" s="241"/>
      <c r="AA74" s="311">
        <f t="shared" si="46"/>
        <v>0</v>
      </c>
      <c r="AB74" s="240">
        <f>_xlfn.XLOOKUP($A74,'d9'!$AD$3:$AD$87,'d9'!$AE$3:$AE$87)</f>
        <v>0</v>
      </c>
      <c r="AC74" s="241"/>
      <c r="AD74" s="311">
        <f t="shared" si="47"/>
        <v>0</v>
      </c>
      <c r="AE74" s="240">
        <f>_xlfn.XLOOKUP($A74,'d10'!$AD$3:$AD$87,'d10'!$AE$3:$AE$87)</f>
        <v>0</v>
      </c>
      <c r="AF74" s="241"/>
      <c r="AG74" s="311">
        <f t="shared" si="48"/>
        <v>0</v>
      </c>
      <c r="AH74" s="240">
        <f>_xlfn.XLOOKUP($A74,'d11'!$AD$3:$AD$87,'d11'!$AE$3:$AE$87)</f>
        <v>0</v>
      </c>
      <c r="AI74" s="241"/>
      <c r="AJ74" s="311">
        <f t="shared" si="49"/>
        <v>0</v>
      </c>
      <c r="AK74" s="240">
        <f>_xlfn.XLOOKUP($A74,'d12'!$AD$3:$AD$87,'d12'!$AE$3:$AE$87)</f>
        <v>0</v>
      </c>
      <c r="AL74" s="241"/>
      <c r="AM74" s="311">
        <f t="shared" si="50"/>
        <v>0</v>
      </c>
      <c r="AN74" s="240">
        <f>_xlfn.XLOOKUP($A74,'d13'!$AD$3:$AD$87,'d13'!$AE$3:$AE$87)</f>
        <v>0</v>
      </c>
      <c r="AO74" s="241"/>
      <c r="AP74" s="311">
        <f t="shared" si="51"/>
        <v>0</v>
      </c>
      <c r="AQ74" s="240">
        <f>_xlfn.XLOOKUP($A74,'d14'!$AD$3:$AD$87,'d14'!$AE$3:$AE$87)</f>
        <v>0</v>
      </c>
      <c r="AR74" s="241"/>
      <c r="AS74" s="311">
        <f t="shared" si="52"/>
        <v>0</v>
      </c>
      <c r="AT74" s="240">
        <f>_xlfn.XLOOKUP($A74,'d15'!$AD$3:$AD$87,'d15'!$AE$3:$AE$87)</f>
        <v>0</v>
      </c>
      <c r="AU74" s="241"/>
      <c r="AV74" s="311">
        <f t="shared" si="53"/>
        <v>0</v>
      </c>
      <c r="AW74" s="240">
        <f>_xlfn.XLOOKUP($A74,'d16'!$AD$3:$AD$87,'d16'!$AE$3:$AE$87)</f>
        <v>0</v>
      </c>
      <c r="AX74" s="241"/>
      <c r="AY74" s="311">
        <f t="shared" si="54"/>
        <v>0</v>
      </c>
      <c r="AZ74" s="240">
        <f>_xlfn.XLOOKUP($A74,'d17'!$AD$3:$AD$87,'d17'!$AE$3:$AE$87)</f>
        <v>0</v>
      </c>
      <c r="BA74" s="241"/>
      <c r="BB74" s="311">
        <f t="shared" si="55"/>
        <v>0</v>
      </c>
      <c r="BC74" s="240">
        <f>_xlfn.XLOOKUP($A74,'d18'!$AD$3:$AD$87,'d18'!$AE$3:$AE$87)</f>
        <v>0</v>
      </c>
      <c r="BD74" s="241"/>
      <c r="BE74" s="311">
        <f t="shared" si="56"/>
        <v>0</v>
      </c>
      <c r="BF74" s="240">
        <f>_xlfn.XLOOKUP($A74,'d19'!$AD$3:$AD$87,'d19'!$AE$3:$AE$87)</f>
        <v>0</v>
      </c>
      <c r="BG74" s="241"/>
      <c r="BH74" s="311">
        <f t="shared" si="57"/>
        <v>0</v>
      </c>
      <c r="BI74" s="240">
        <f>_xlfn.XLOOKUP($A74,'d20'!$AD$3:$AD$87,'d20'!$AE$3:$AE$87)</f>
        <v>0</v>
      </c>
      <c r="BJ74" s="241"/>
      <c r="BK74" s="311">
        <f t="shared" si="58"/>
        <v>0</v>
      </c>
      <c r="BL74" s="240">
        <f>_xlfn.XLOOKUP($A74,'d21'!$AD$3:$AD$87,'d21'!$AE$3:$AE$87)</f>
        <v>0</v>
      </c>
      <c r="BM74" s="241"/>
      <c r="BN74" s="311">
        <f t="shared" si="59"/>
        <v>0</v>
      </c>
      <c r="BO74" s="240">
        <f>_xlfn.XLOOKUP($A74,'d22'!$AD$3:$AD$87,'d22'!$AE$3:$AE$87)</f>
        <v>0</v>
      </c>
      <c r="BP74" s="241"/>
      <c r="BQ74" s="311">
        <f t="shared" si="60"/>
        <v>0</v>
      </c>
      <c r="BR74" s="240">
        <f>_xlfn.XLOOKUP($A74,'d23'!$AD$3:$AD$87,'d23'!$AE$3:$AE$87)</f>
        <v>0</v>
      </c>
      <c r="BS74" s="241"/>
      <c r="BT74" s="311">
        <f t="shared" si="61"/>
        <v>0</v>
      </c>
      <c r="BU74" s="240">
        <f>_xlfn.XLOOKUP($A74,'d24'!$AD$3:$AD$87,'d24'!$AE$3:$AE$87)</f>
        <v>0</v>
      </c>
      <c r="BV74" s="241"/>
      <c r="BW74" s="311">
        <f t="shared" si="62"/>
        <v>0</v>
      </c>
      <c r="BX74" s="240">
        <f>_xlfn.XLOOKUP($A74,'d25'!$AD$3:$AD$87,'d25'!$AE$3:$AE$87)</f>
        <v>0</v>
      </c>
      <c r="BY74" s="241"/>
      <c r="BZ74" s="311">
        <f t="shared" si="63"/>
        <v>0</v>
      </c>
      <c r="CA74" s="240">
        <f>_xlfn.XLOOKUP($A74,'d26'!$AD$3:$AD$87,'d26'!$AE$3:$AE$87)</f>
        <v>0</v>
      </c>
      <c r="CB74" s="241"/>
      <c r="CC74" s="311">
        <f t="shared" si="64"/>
        <v>0</v>
      </c>
      <c r="CD74" s="240">
        <f>_xlfn.XLOOKUP($A74,'d27'!$AD$3:$AD$87,'d27'!$AE$3:$AE$87)</f>
        <v>0</v>
      </c>
      <c r="CE74" s="241"/>
      <c r="CF74" s="311">
        <f t="shared" si="65"/>
        <v>0</v>
      </c>
      <c r="CG74" s="240">
        <f>_xlfn.XLOOKUP($A74,'d28'!$AD$3:$AD$87,'d28'!$AE$3:$AE$87)</f>
        <v>0</v>
      </c>
      <c r="CH74" s="241"/>
      <c r="CI74" s="311">
        <f t="shared" si="66"/>
        <v>0</v>
      </c>
      <c r="CJ74" s="240">
        <f>_xlfn.XLOOKUP($A74,'d29'!$AD$3:$AD$87,'d29'!$AE$3:$AE$87)</f>
        <v>0</v>
      </c>
      <c r="CK74" s="241"/>
      <c r="CL74" s="311">
        <f t="shared" si="67"/>
        <v>0</v>
      </c>
      <c r="CM74" s="240">
        <f>_xlfn.XLOOKUP($A74,'d30'!$AD$3:$AD$87,'d30'!$AE$3:$AE$87)</f>
        <v>0</v>
      </c>
      <c r="CN74" s="241"/>
      <c r="CO74" s="311">
        <f t="shared" si="68"/>
        <v>0</v>
      </c>
      <c r="CP74" s="240">
        <f>_xlfn.XLOOKUP($A74,'d31'!$AD$3:$AD$87,'d31'!$AE$3:$AE$87)</f>
        <v>0</v>
      </c>
      <c r="CQ74" s="241"/>
      <c r="CR74" s="311">
        <f t="shared" si="69"/>
        <v>0</v>
      </c>
      <c r="CT74" s="242">
        <f t="shared" si="70"/>
        <v>0</v>
      </c>
      <c r="CU74" s="242">
        <f t="shared" si="36"/>
        <v>0</v>
      </c>
      <c r="CV74" s="249">
        <f t="shared" si="37"/>
        <v>0</v>
      </c>
      <c r="CW74" s="239">
        <f t="shared" si="38"/>
        <v>0</v>
      </c>
      <c r="CX74" s="239">
        <f t="shared" si="38"/>
        <v>0</v>
      </c>
    </row>
    <row r="75" spans="1:102" x14ac:dyDescent="0.25">
      <c r="A75" s="128" t="s">
        <v>69</v>
      </c>
      <c r="B75" s="131" t="s">
        <v>219</v>
      </c>
      <c r="D75" s="240">
        <f>_xlfn.XLOOKUP($A75,'d1'!$AD$3:$AD$87,'d1'!$AE$3:$AE$87)</f>
        <v>0</v>
      </c>
      <c r="E75" s="241"/>
      <c r="F75" s="311">
        <f t="shared" si="39"/>
        <v>0</v>
      </c>
      <c r="G75" s="240">
        <f>_xlfn.XLOOKUP($A75,'d2'!$AD$3:$AD$87,'d2'!$AE$3:$AE$87)</f>
        <v>0</v>
      </c>
      <c r="H75" s="241"/>
      <c r="I75" s="311">
        <f t="shared" si="40"/>
        <v>0</v>
      </c>
      <c r="J75" s="240">
        <f>_xlfn.XLOOKUP($A75,'d3'!$AD$3:$AD$87,'d3'!$AE$3:$AE$87)</f>
        <v>0</v>
      </c>
      <c r="K75" s="241"/>
      <c r="L75" s="311">
        <f t="shared" si="41"/>
        <v>0</v>
      </c>
      <c r="M75" s="240">
        <f>_xlfn.XLOOKUP($A75,'d4'!$AD$3:$AD$87,'d4'!$AE$3:$AE$87)</f>
        <v>0</v>
      </c>
      <c r="N75" s="241"/>
      <c r="O75" s="311">
        <f t="shared" si="42"/>
        <v>0</v>
      </c>
      <c r="P75" s="240">
        <f>_xlfn.XLOOKUP($A75,'d5'!$AD$3:$AD$87,'d5'!$AE$3:$AE$87)</f>
        <v>0</v>
      </c>
      <c r="Q75" s="241"/>
      <c r="R75" s="311">
        <f t="shared" si="43"/>
        <v>0</v>
      </c>
      <c r="S75" s="240">
        <f>_xlfn.XLOOKUP($A75,'d6'!$AD$3:$AD$87,'d6'!$AE$3:$AE$87)</f>
        <v>0</v>
      </c>
      <c r="T75" s="241"/>
      <c r="U75" s="311">
        <f t="shared" si="44"/>
        <v>0</v>
      </c>
      <c r="V75" s="240">
        <f>_xlfn.XLOOKUP($A75,'d7'!$AD$3:$AD$87,'d7'!$AE$3:$AE$87)</f>
        <v>0</v>
      </c>
      <c r="W75" s="241"/>
      <c r="X75" s="311">
        <f t="shared" si="45"/>
        <v>0</v>
      </c>
      <c r="Y75" s="240">
        <f>_xlfn.XLOOKUP($A75,'d8'!$AD$3:$AD$87,'d8'!$AE$3:$AE$87)</f>
        <v>0</v>
      </c>
      <c r="Z75" s="241"/>
      <c r="AA75" s="311">
        <f t="shared" si="46"/>
        <v>0</v>
      </c>
      <c r="AB75" s="240">
        <f>_xlfn.XLOOKUP($A75,'d9'!$AD$3:$AD$87,'d9'!$AE$3:$AE$87)</f>
        <v>0</v>
      </c>
      <c r="AC75" s="241"/>
      <c r="AD75" s="311">
        <f t="shared" si="47"/>
        <v>0</v>
      </c>
      <c r="AE75" s="240">
        <f>_xlfn.XLOOKUP($A75,'d10'!$AD$3:$AD$87,'d10'!$AE$3:$AE$87)</f>
        <v>0</v>
      </c>
      <c r="AF75" s="241"/>
      <c r="AG75" s="311">
        <f t="shared" si="48"/>
        <v>0</v>
      </c>
      <c r="AH75" s="240">
        <f>_xlfn.XLOOKUP($A75,'d11'!$AD$3:$AD$87,'d11'!$AE$3:$AE$87)</f>
        <v>0</v>
      </c>
      <c r="AI75" s="241"/>
      <c r="AJ75" s="311">
        <f t="shared" si="49"/>
        <v>0</v>
      </c>
      <c r="AK75" s="240">
        <f>_xlfn.XLOOKUP($A75,'d12'!$AD$3:$AD$87,'d12'!$AE$3:$AE$87)</f>
        <v>0</v>
      </c>
      <c r="AL75" s="241"/>
      <c r="AM75" s="311">
        <f t="shared" si="50"/>
        <v>0</v>
      </c>
      <c r="AN75" s="240">
        <f>_xlfn.XLOOKUP($A75,'d13'!$AD$3:$AD$87,'d13'!$AE$3:$AE$87)</f>
        <v>0</v>
      </c>
      <c r="AO75" s="241"/>
      <c r="AP75" s="311">
        <f t="shared" si="51"/>
        <v>0</v>
      </c>
      <c r="AQ75" s="240">
        <f>_xlfn.XLOOKUP($A75,'d14'!$AD$3:$AD$87,'d14'!$AE$3:$AE$87)</f>
        <v>0</v>
      </c>
      <c r="AR75" s="241"/>
      <c r="AS75" s="311">
        <f t="shared" si="52"/>
        <v>0</v>
      </c>
      <c r="AT75" s="240">
        <f>_xlfn.XLOOKUP($A75,'d15'!$AD$3:$AD$87,'d15'!$AE$3:$AE$87)</f>
        <v>0</v>
      </c>
      <c r="AU75" s="241"/>
      <c r="AV75" s="311">
        <f t="shared" si="53"/>
        <v>0</v>
      </c>
      <c r="AW75" s="240">
        <f>_xlfn.XLOOKUP($A75,'d16'!$AD$3:$AD$87,'d16'!$AE$3:$AE$87)</f>
        <v>0</v>
      </c>
      <c r="AX75" s="241"/>
      <c r="AY75" s="311">
        <f t="shared" si="54"/>
        <v>0</v>
      </c>
      <c r="AZ75" s="240">
        <f>_xlfn.XLOOKUP($A75,'d17'!$AD$3:$AD$87,'d17'!$AE$3:$AE$87)</f>
        <v>0</v>
      </c>
      <c r="BA75" s="241"/>
      <c r="BB75" s="311">
        <f t="shared" si="55"/>
        <v>0</v>
      </c>
      <c r="BC75" s="240">
        <f>_xlfn.XLOOKUP($A75,'d18'!$AD$3:$AD$87,'d18'!$AE$3:$AE$87)</f>
        <v>0</v>
      </c>
      <c r="BD75" s="241"/>
      <c r="BE75" s="311">
        <f t="shared" si="56"/>
        <v>0</v>
      </c>
      <c r="BF75" s="240">
        <f>_xlfn.XLOOKUP($A75,'d19'!$AD$3:$AD$87,'d19'!$AE$3:$AE$87)</f>
        <v>0</v>
      </c>
      <c r="BG75" s="241"/>
      <c r="BH75" s="311">
        <f t="shared" si="57"/>
        <v>0</v>
      </c>
      <c r="BI75" s="240">
        <f>_xlfn.XLOOKUP($A75,'d20'!$AD$3:$AD$87,'d20'!$AE$3:$AE$87)</f>
        <v>0</v>
      </c>
      <c r="BJ75" s="241"/>
      <c r="BK75" s="311">
        <f t="shared" si="58"/>
        <v>0</v>
      </c>
      <c r="BL75" s="240">
        <f>_xlfn.XLOOKUP($A75,'d21'!$AD$3:$AD$87,'d21'!$AE$3:$AE$87)</f>
        <v>0</v>
      </c>
      <c r="BM75" s="241"/>
      <c r="BN75" s="311">
        <f t="shared" si="59"/>
        <v>0</v>
      </c>
      <c r="BO75" s="240">
        <f>_xlfn.XLOOKUP($A75,'d22'!$AD$3:$AD$87,'d22'!$AE$3:$AE$87)</f>
        <v>0</v>
      </c>
      <c r="BP75" s="241"/>
      <c r="BQ75" s="311">
        <f t="shared" si="60"/>
        <v>0</v>
      </c>
      <c r="BR75" s="240">
        <f>_xlfn.XLOOKUP($A75,'d23'!$AD$3:$AD$87,'d23'!$AE$3:$AE$87)</f>
        <v>0</v>
      </c>
      <c r="BS75" s="241"/>
      <c r="BT75" s="311">
        <f t="shared" si="61"/>
        <v>0</v>
      </c>
      <c r="BU75" s="240">
        <f>_xlfn.XLOOKUP($A75,'d24'!$AD$3:$AD$87,'d24'!$AE$3:$AE$87)</f>
        <v>0</v>
      </c>
      <c r="BV75" s="241"/>
      <c r="BW75" s="311">
        <f t="shared" si="62"/>
        <v>0</v>
      </c>
      <c r="BX75" s="240">
        <f>_xlfn.XLOOKUP($A75,'d25'!$AD$3:$AD$87,'d25'!$AE$3:$AE$87)</f>
        <v>0</v>
      </c>
      <c r="BY75" s="241"/>
      <c r="BZ75" s="311">
        <f t="shared" si="63"/>
        <v>0</v>
      </c>
      <c r="CA75" s="240">
        <f>_xlfn.XLOOKUP($A75,'d26'!$AD$3:$AD$87,'d26'!$AE$3:$AE$87)</f>
        <v>0</v>
      </c>
      <c r="CB75" s="241"/>
      <c r="CC75" s="311">
        <f t="shared" si="64"/>
        <v>0</v>
      </c>
      <c r="CD75" s="240">
        <f>_xlfn.XLOOKUP($A75,'d27'!$AD$3:$AD$87,'d27'!$AE$3:$AE$87)</f>
        <v>0</v>
      </c>
      <c r="CE75" s="241"/>
      <c r="CF75" s="311">
        <f t="shared" si="65"/>
        <v>0</v>
      </c>
      <c r="CG75" s="240">
        <f>_xlfn.XLOOKUP($A75,'d28'!$AD$3:$AD$87,'d28'!$AE$3:$AE$87)</f>
        <v>0</v>
      </c>
      <c r="CH75" s="241"/>
      <c r="CI75" s="311">
        <f t="shared" si="66"/>
        <v>0</v>
      </c>
      <c r="CJ75" s="240">
        <f>_xlfn.XLOOKUP($A75,'d29'!$AD$3:$AD$87,'d29'!$AE$3:$AE$87)</f>
        <v>0</v>
      </c>
      <c r="CK75" s="241"/>
      <c r="CL75" s="311">
        <f t="shared" si="67"/>
        <v>0</v>
      </c>
      <c r="CM75" s="240">
        <f>_xlfn.XLOOKUP($A75,'d30'!$AD$3:$AD$87,'d30'!$AE$3:$AE$87)</f>
        <v>0</v>
      </c>
      <c r="CN75" s="241"/>
      <c r="CO75" s="311">
        <f t="shared" si="68"/>
        <v>0</v>
      </c>
      <c r="CP75" s="240">
        <f>_xlfn.XLOOKUP($A75,'d31'!$AD$3:$AD$87,'d31'!$AE$3:$AE$87)</f>
        <v>0</v>
      </c>
      <c r="CQ75" s="241"/>
      <c r="CR75" s="311">
        <f t="shared" si="69"/>
        <v>0</v>
      </c>
      <c r="CT75" s="242">
        <f t="shared" si="70"/>
        <v>0</v>
      </c>
      <c r="CU75" s="242">
        <f t="shared" si="36"/>
        <v>0</v>
      </c>
      <c r="CV75" s="243">
        <f t="shared" si="37"/>
        <v>0</v>
      </c>
      <c r="CW75" s="239">
        <f t="shared" si="38"/>
        <v>0</v>
      </c>
      <c r="CX75" s="239">
        <f t="shared" si="38"/>
        <v>0</v>
      </c>
    </row>
    <row r="76" spans="1:102" s="248" customFormat="1" x14ac:dyDescent="0.25">
      <c r="A76" s="244" t="s">
        <v>68</v>
      </c>
      <c r="B76" s="245" t="s">
        <v>219</v>
      </c>
      <c r="C76" s="246"/>
      <c r="D76" s="258">
        <f>_xlfn.XLOOKUP($A76,'d1'!$AD$3:$AD$87,'d1'!$AE$3:$AE$87)</f>
        <v>0</v>
      </c>
      <c r="E76" s="247"/>
      <c r="F76" s="311">
        <f t="shared" si="39"/>
        <v>0</v>
      </c>
      <c r="G76" s="258">
        <f>_xlfn.XLOOKUP($A76,'d2'!$AD$3:$AD$87,'d2'!$AE$3:$AE$87)</f>
        <v>0</v>
      </c>
      <c r="H76" s="247"/>
      <c r="I76" s="311">
        <f t="shared" si="40"/>
        <v>0</v>
      </c>
      <c r="J76" s="258">
        <f>_xlfn.XLOOKUP($A76,'d3'!$AD$3:$AD$87,'d3'!$AE$3:$AE$87)</f>
        <v>0</v>
      </c>
      <c r="K76" s="247"/>
      <c r="L76" s="311">
        <f t="shared" si="41"/>
        <v>0</v>
      </c>
      <c r="M76" s="258">
        <f>_xlfn.XLOOKUP($A76,'d4'!$AD$3:$AD$87,'d4'!$AE$3:$AE$87)</f>
        <v>0</v>
      </c>
      <c r="N76" s="247"/>
      <c r="O76" s="311">
        <f t="shared" si="42"/>
        <v>0</v>
      </c>
      <c r="P76" s="258">
        <f>_xlfn.XLOOKUP($A76,'d5'!$AD$3:$AD$87,'d5'!$AE$3:$AE$87)</f>
        <v>0</v>
      </c>
      <c r="Q76" s="247"/>
      <c r="R76" s="311">
        <f t="shared" si="43"/>
        <v>0</v>
      </c>
      <c r="S76" s="258">
        <f>_xlfn.XLOOKUP($A76,'d6'!$AD$3:$AD$87,'d6'!$AE$3:$AE$87)</f>
        <v>0</v>
      </c>
      <c r="T76" s="247"/>
      <c r="U76" s="311">
        <f t="shared" si="44"/>
        <v>0</v>
      </c>
      <c r="V76" s="258">
        <f>_xlfn.XLOOKUP($A76,'d7'!$AD$3:$AD$87,'d7'!$AE$3:$AE$87)</f>
        <v>0</v>
      </c>
      <c r="W76" s="247"/>
      <c r="X76" s="311">
        <f t="shared" si="45"/>
        <v>0</v>
      </c>
      <c r="Y76" s="258">
        <f>_xlfn.XLOOKUP($A76,'d8'!$AD$3:$AD$87,'d8'!$AE$3:$AE$87)</f>
        <v>0</v>
      </c>
      <c r="Z76" s="247"/>
      <c r="AA76" s="311">
        <f t="shared" si="46"/>
        <v>0</v>
      </c>
      <c r="AB76" s="258">
        <f>_xlfn.XLOOKUP($A76,'d9'!$AD$3:$AD$87,'d9'!$AE$3:$AE$87)</f>
        <v>0</v>
      </c>
      <c r="AC76" s="247"/>
      <c r="AD76" s="311">
        <f t="shared" si="47"/>
        <v>0</v>
      </c>
      <c r="AE76" s="258">
        <f>_xlfn.XLOOKUP($A76,'d10'!$AD$3:$AD$87,'d10'!$AE$3:$AE$87)</f>
        <v>0</v>
      </c>
      <c r="AF76" s="247"/>
      <c r="AG76" s="311">
        <f t="shared" si="48"/>
        <v>0</v>
      </c>
      <c r="AH76" s="258">
        <f>_xlfn.XLOOKUP($A76,'d11'!$AD$3:$AD$87,'d11'!$AE$3:$AE$87)</f>
        <v>0</v>
      </c>
      <c r="AI76" s="247"/>
      <c r="AJ76" s="311">
        <f t="shared" si="49"/>
        <v>0</v>
      </c>
      <c r="AK76" s="258">
        <f>_xlfn.XLOOKUP($A76,'d12'!$AD$3:$AD$87,'d12'!$AE$3:$AE$87)</f>
        <v>0</v>
      </c>
      <c r="AL76" s="247"/>
      <c r="AM76" s="311">
        <f t="shared" si="50"/>
        <v>0</v>
      </c>
      <c r="AN76" s="258">
        <f>_xlfn.XLOOKUP($A76,'d13'!$AD$3:$AD$87,'d13'!$AE$3:$AE$87)</f>
        <v>0</v>
      </c>
      <c r="AO76" s="247"/>
      <c r="AP76" s="311">
        <f t="shared" si="51"/>
        <v>0</v>
      </c>
      <c r="AQ76" s="258">
        <f>_xlfn.XLOOKUP($A76,'d14'!$AD$3:$AD$87,'d14'!$AE$3:$AE$87)</f>
        <v>0</v>
      </c>
      <c r="AR76" s="247"/>
      <c r="AS76" s="311">
        <f t="shared" si="52"/>
        <v>0</v>
      </c>
      <c r="AT76" s="258">
        <f>_xlfn.XLOOKUP($A76,'d15'!$AD$3:$AD$87,'d15'!$AE$3:$AE$87)</f>
        <v>0</v>
      </c>
      <c r="AU76" s="247"/>
      <c r="AV76" s="311">
        <f t="shared" si="53"/>
        <v>0</v>
      </c>
      <c r="AW76" s="258">
        <f>_xlfn.XLOOKUP($A76,'d16'!$AD$3:$AD$87,'d16'!$AE$3:$AE$87)</f>
        <v>0</v>
      </c>
      <c r="AX76" s="247"/>
      <c r="AY76" s="311">
        <f t="shared" si="54"/>
        <v>0</v>
      </c>
      <c r="AZ76" s="258">
        <f>_xlfn.XLOOKUP($A76,'d17'!$AD$3:$AD$87,'d17'!$AE$3:$AE$87)</f>
        <v>0</v>
      </c>
      <c r="BA76" s="247"/>
      <c r="BB76" s="311">
        <f t="shared" si="55"/>
        <v>0</v>
      </c>
      <c r="BC76" s="258">
        <f>_xlfn.XLOOKUP($A76,'d18'!$AD$3:$AD$87,'d18'!$AE$3:$AE$87)</f>
        <v>0</v>
      </c>
      <c r="BD76" s="247"/>
      <c r="BE76" s="311">
        <f t="shared" si="56"/>
        <v>0</v>
      </c>
      <c r="BF76" s="258">
        <f>_xlfn.XLOOKUP($A76,'d19'!$AD$3:$AD$87,'d19'!$AE$3:$AE$87)</f>
        <v>0</v>
      </c>
      <c r="BG76" s="247"/>
      <c r="BH76" s="311">
        <f t="shared" si="57"/>
        <v>0</v>
      </c>
      <c r="BI76" s="258">
        <f>_xlfn.XLOOKUP($A76,'d20'!$AD$3:$AD$87,'d20'!$AE$3:$AE$87)</f>
        <v>0</v>
      </c>
      <c r="BJ76" s="247"/>
      <c r="BK76" s="311">
        <f t="shared" si="58"/>
        <v>0</v>
      </c>
      <c r="BL76" s="258">
        <f>_xlfn.XLOOKUP($A76,'d21'!$AD$3:$AD$87,'d21'!$AE$3:$AE$87)</f>
        <v>0</v>
      </c>
      <c r="BM76" s="247"/>
      <c r="BN76" s="311">
        <f t="shared" si="59"/>
        <v>0</v>
      </c>
      <c r="BO76" s="258">
        <f>_xlfn.XLOOKUP($A76,'d22'!$AD$3:$AD$87,'d22'!$AE$3:$AE$87)</f>
        <v>0</v>
      </c>
      <c r="BP76" s="247"/>
      <c r="BQ76" s="311">
        <f t="shared" si="60"/>
        <v>0</v>
      </c>
      <c r="BR76" s="258">
        <f>_xlfn.XLOOKUP($A76,'d23'!$AD$3:$AD$87,'d23'!$AE$3:$AE$87)</f>
        <v>0</v>
      </c>
      <c r="BS76" s="247"/>
      <c r="BT76" s="311">
        <f t="shared" si="61"/>
        <v>0</v>
      </c>
      <c r="BU76" s="258">
        <f>_xlfn.XLOOKUP($A76,'d24'!$AD$3:$AD$87,'d24'!$AE$3:$AE$87)</f>
        <v>0</v>
      </c>
      <c r="BV76" s="247"/>
      <c r="BW76" s="311">
        <f t="shared" si="62"/>
        <v>0</v>
      </c>
      <c r="BX76" s="258">
        <f>_xlfn.XLOOKUP($A76,'d25'!$AD$3:$AD$87,'d25'!$AE$3:$AE$87)</f>
        <v>0</v>
      </c>
      <c r="BY76" s="247"/>
      <c r="BZ76" s="311">
        <f t="shared" si="63"/>
        <v>0</v>
      </c>
      <c r="CA76" s="258">
        <f>_xlfn.XLOOKUP($A76,'d26'!$AD$3:$AD$87,'d26'!$AE$3:$AE$87)</f>
        <v>0</v>
      </c>
      <c r="CB76" s="247"/>
      <c r="CC76" s="311">
        <f t="shared" si="64"/>
        <v>0</v>
      </c>
      <c r="CD76" s="258">
        <f>_xlfn.XLOOKUP($A76,'d27'!$AD$3:$AD$87,'d27'!$AE$3:$AE$87)</f>
        <v>0</v>
      </c>
      <c r="CE76" s="247"/>
      <c r="CF76" s="311">
        <f t="shared" si="65"/>
        <v>0</v>
      </c>
      <c r="CG76" s="258">
        <f>_xlfn.XLOOKUP($A76,'d28'!$AD$3:$AD$87,'d28'!$AE$3:$AE$87)</f>
        <v>0</v>
      </c>
      <c r="CH76" s="247"/>
      <c r="CI76" s="311">
        <f t="shared" si="66"/>
        <v>0</v>
      </c>
      <c r="CJ76" s="258">
        <f>_xlfn.XLOOKUP($A76,'d29'!$AD$3:$AD$87,'d29'!$AE$3:$AE$87)</f>
        <v>0</v>
      </c>
      <c r="CK76" s="247"/>
      <c r="CL76" s="311">
        <f t="shared" si="67"/>
        <v>0</v>
      </c>
      <c r="CM76" s="258">
        <f>_xlfn.XLOOKUP($A76,'d30'!$AD$3:$AD$87,'d30'!$AE$3:$AE$87)</f>
        <v>0</v>
      </c>
      <c r="CN76" s="247"/>
      <c r="CO76" s="311">
        <f t="shared" si="68"/>
        <v>0</v>
      </c>
      <c r="CP76" s="258">
        <f>_xlfn.XLOOKUP($A76,'d31'!$AD$3:$AD$87,'d31'!$AE$3:$AE$87)</f>
        <v>0</v>
      </c>
      <c r="CQ76" s="247"/>
      <c r="CR76" s="311">
        <f t="shared" si="69"/>
        <v>0</v>
      </c>
      <c r="CT76" s="242">
        <f t="shared" si="70"/>
        <v>0</v>
      </c>
      <c r="CU76" s="248">
        <f t="shared" si="36"/>
        <v>0</v>
      </c>
      <c r="CV76" s="249">
        <f t="shared" si="37"/>
        <v>0</v>
      </c>
      <c r="CW76" s="248">
        <f t="shared" si="38"/>
        <v>0</v>
      </c>
      <c r="CX76" s="248">
        <f t="shared" si="38"/>
        <v>0</v>
      </c>
    </row>
    <row r="77" spans="1:102" x14ac:dyDescent="0.25">
      <c r="A77" s="134" t="s">
        <v>70</v>
      </c>
      <c r="B77" s="131" t="s">
        <v>220</v>
      </c>
      <c r="D77" s="240">
        <f>_xlfn.XLOOKUP($A77,'d1'!$AD$3:$AD$87,'d1'!$AE$3:$AE$87)</f>
        <v>0</v>
      </c>
      <c r="E77" s="241"/>
      <c r="F77" s="311">
        <f t="shared" si="39"/>
        <v>0</v>
      </c>
      <c r="G77" s="240">
        <f>_xlfn.XLOOKUP($A77,'d2'!$AD$3:$AD$87,'d2'!$AE$3:$AE$87)</f>
        <v>0</v>
      </c>
      <c r="H77" s="241"/>
      <c r="I77" s="311">
        <f t="shared" si="40"/>
        <v>0</v>
      </c>
      <c r="J77" s="240">
        <f>_xlfn.XLOOKUP($A77,'d3'!$AD$3:$AD$87,'d3'!$AE$3:$AE$87)</f>
        <v>0</v>
      </c>
      <c r="K77" s="241"/>
      <c r="L77" s="311">
        <f t="shared" si="41"/>
        <v>0</v>
      </c>
      <c r="M77" s="240">
        <f>_xlfn.XLOOKUP($A77,'d4'!$AD$3:$AD$87,'d4'!$AE$3:$AE$87)</f>
        <v>0</v>
      </c>
      <c r="N77" s="241"/>
      <c r="O77" s="311">
        <f t="shared" si="42"/>
        <v>0</v>
      </c>
      <c r="P77" s="240">
        <f>_xlfn.XLOOKUP($A77,'d5'!$AD$3:$AD$87,'d5'!$AE$3:$AE$87)</f>
        <v>0</v>
      </c>
      <c r="Q77" s="241"/>
      <c r="R77" s="311">
        <f t="shared" si="43"/>
        <v>0</v>
      </c>
      <c r="S77" s="240">
        <f>_xlfn.XLOOKUP($A77,'d6'!$AD$3:$AD$87,'d6'!$AE$3:$AE$87)</f>
        <v>0</v>
      </c>
      <c r="T77" s="241"/>
      <c r="U77" s="311">
        <f t="shared" si="44"/>
        <v>0</v>
      </c>
      <c r="V77" s="240">
        <f>_xlfn.XLOOKUP($A77,'d7'!$AD$3:$AD$87,'d7'!$AE$3:$AE$87)</f>
        <v>0</v>
      </c>
      <c r="W77" s="241"/>
      <c r="X77" s="311">
        <f t="shared" si="45"/>
        <v>0</v>
      </c>
      <c r="Y77" s="240">
        <f>_xlfn.XLOOKUP($A77,'d8'!$AD$3:$AD$87,'d8'!$AE$3:$AE$87)</f>
        <v>0</v>
      </c>
      <c r="Z77" s="241"/>
      <c r="AA77" s="311">
        <f t="shared" si="46"/>
        <v>0</v>
      </c>
      <c r="AB77" s="240">
        <f>_xlfn.XLOOKUP($A77,'d9'!$AD$3:$AD$87,'d9'!$AE$3:$AE$87)</f>
        <v>0</v>
      </c>
      <c r="AC77" s="241"/>
      <c r="AD77" s="311">
        <f t="shared" si="47"/>
        <v>0</v>
      </c>
      <c r="AE77" s="240">
        <f>_xlfn.XLOOKUP($A77,'d10'!$AD$3:$AD$87,'d10'!$AE$3:$AE$87)</f>
        <v>0</v>
      </c>
      <c r="AF77" s="241"/>
      <c r="AG77" s="311">
        <f t="shared" si="48"/>
        <v>0</v>
      </c>
      <c r="AH77" s="240">
        <f>_xlfn.XLOOKUP($A77,'d11'!$AD$3:$AD$87,'d11'!$AE$3:$AE$87)</f>
        <v>0</v>
      </c>
      <c r="AI77" s="241"/>
      <c r="AJ77" s="311">
        <f t="shared" si="49"/>
        <v>0</v>
      </c>
      <c r="AK77" s="240">
        <f>_xlfn.XLOOKUP($A77,'d12'!$AD$3:$AD$87,'d12'!$AE$3:$AE$87)</f>
        <v>0</v>
      </c>
      <c r="AL77" s="241"/>
      <c r="AM77" s="311">
        <f t="shared" si="50"/>
        <v>0</v>
      </c>
      <c r="AN77" s="240">
        <f>_xlfn.XLOOKUP($A77,'d13'!$AD$3:$AD$87,'d13'!$AE$3:$AE$87)</f>
        <v>0</v>
      </c>
      <c r="AO77" s="241"/>
      <c r="AP77" s="311">
        <f t="shared" si="51"/>
        <v>0</v>
      </c>
      <c r="AQ77" s="240">
        <f>_xlfn.XLOOKUP($A77,'d14'!$AD$3:$AD$87,'d14'!$AE$3:$AE$87)</f>
        <v>0</v>
      </c>
      <c r="AR77" s="241"/>
      <c r="AS77" s="311">
        <f t="shared" si="52"/>
        <v>0</v>
      </c>
      <c r="AT77" s="240">
        <f>_xlfn.XLOOKUP($A77,'d15'!$AD$3:$AD$87,'d15'!$AE$3:$AE$87)</f>
        <v>0</v>
      </c>
      <c r="AU77" s="241"/>
      <c r="AV77" s="311">
        <f t="shared" si="53"/>
        <v>0</v>
      </c>
      <c r="AW77" s="240">
        <f>_xlfn.XLOOKUP($A77,'d16'!$AD$3:$AD$87,'d16'!$AE$3:$AE$87)</f>
        <v>0</v>
      </c>
      <c r="AX77" s="241"/>
      <c r="AY77" s="311">
        <f t="shared" si="54"/>
        <v>0</v>
      </c>
      <c r="AZ77" s="240">
        <f>_xlfn.XLOOKUP($A77,'d17'!$AD$3:$AD$87,'d17'!$AE$3:$AE$87)</f>
        <v>0</v>
      </c>
      <c r="BA77" s="241"/>
      <c r="BB77" s="311">
        <f t="shared" si="55"/>
        <v>0</v>
      </c>
      <c r="BC77" s="240">
        <f>_xlfn.XLOOKUP($A77,'d18'!$AD$3:$AD$87,'d18'!$AE$3:$AE$87)</f>
        <v>0</v>
      </c>
      <c r="BD77" s="241"/>
      <c r="BE77" s="311">
        <f t="shared" si="56"/>
        <v>0</v>
      </c>
      <c r="BF77" s="240">
        <f>_xlfn.XLOOKUP($A77,'d19'!$AD$3:$AD$87,'d19'!$AE$3:$AE$87)</f>
        <v>0</v>
      </c>
      <c r="BG77" s="241"/>
      <c r="BH77" s="311">
        <f t="shared" si="57"/>
        <v>0</v>
      </c>
      <c r="BI77" s="240">
        <f>_xlfn.XLOOKUP($A77,'d20'!$AD$3:$AD$87,'d20'!$AE$3:$AE$87)</f>
        <v>0</v>
      </c>
      <c r="BJ77" s="241"/>
      <c r="BK77" s="311">
        <f t="shared" si="58"/>
        <v>0</v>
      </c>
      <c r="BL77" s="240">
        <f>_xlfn.XLOOKUP($A77,'d21'!$AD$3:$AD$87,'d21'!$AE$3:$AE$87)</f>
        <v>0</v>
      </c>
      <c r="BM77" s="241"/>
      <c r="BN77" s="311">
        <f t="shared" si="59"/>
        <v>0</v>
      </c>
      <c r="BO77" s="240">
        <f>_xlfn.XLOOKUP($A77,'d22'!$AD$3:$AD$87,'d22'!$AE$3:$AE$87)</f>
        <v>0</v>
      </c>
      <c r="BP77" s="241"/>
      <c r="BQ77" s="311">
        <f t="shared" si="60"/>
        <v>0</v>
      </c>
      <c r="BR77" s="240">
        <f>_xlfn.XLOOKUP($A77,'d23'!$AD$3:$AD$87,'d23'!$AE$3:$AE$87)</f>
        <v>0</v>
      </c>
      <c r="BS77" s="241"/>
      <c r="BT77" s="311">
        <f t="shared" si="61"/>
        <v>0</v>
      </c>
      <c r="BU77" s="240">
        <f>_xlfn.XLOOKUP($A77,'d24'!$AD$3:$AD$87,'d24'!$AE$3:$AE$87)</f>
        <v>0</v>
      </c>
      <c r="BV77" s="241"/>
      <c r="BW77" s="311">
        <f t="shared" si="62"/>
        <v>0</v>
      </c>
      <c r="BX77" s="240">
        <f>_xlfn.XLOOKUP($A77,'d25'!$AD$3:$AD$87,'d25'!$AE$3:$AE$87)</f>
        <v>0</v>
      </c>
      <c r="BY77" s="241"/>
      <c r="BZ77" s="311">
        <f t="shared" si="63"/>
        <v>0</v>
      </c>
      <c r="CA77" s="240">
        <f>_xlfn.XLOOKUP($A77,'d26'!$AD$3:$AD$87,'d26'!$AE$3:$AE$87)</f>
        <v>0</v>
      </c>
      <c r="CB77" s="241"/>
      <c r="CC77" s="311">
        <f t="shared" si="64"/>
        <v>0</v>
      </c>
      <c r="CD77" s="240">
        <f>_xlfn.XLOOKUP($A77,'d27'!$AD$3:$AD$87,'d27'!$AE$3:$AE$87)</f>
        <v>0</v>
      </c>
      <c r="CE77" s="241"/>
      <c r="CF77" s="311">
        <f t="shared" si="65"/>
        <v>0</v>
      </c>
      <c r="CG77" s="240">
        <f>_xlfn.XLOOKUP($A77,'d28'!$AD$3:$AD$87,'d28'!$AE$3:$AE$87)</f>
        <v>0</v>
      </c>
      <c r="CH77" s="241"/>
      <c r="CI77" s="311">
        <f t="shared" si="66"/>
        <v>0</v>
      </c>
      <c r="CJ77" s="240">
        <f>_xlfn.XLOOKUP($A77,'d29'!$AD$3:$AD$87,'d29'!$AE$3:$AE$87)</f>
        <v>0</v>
      </c>
      <c r="CK77" s="241"/>
      <c r="CL77" s="311">
        <f t="shared" si="67"/>
        <v>0</v>
      </c>
      <c r="CM77" s="240">
        <f>_xlfn.XLOOKUP($A77,'d30'!$AD$3:$AD$87,'d30'!$AE$3:$AE$87)</f>
        <v>0</v>
      </c>
      <c r="CN77" s="241"/>
      <c r="CO77" s="311">
        <f t="shared" si="68"/>
        <v>0</v>
      </c>
      <c r="CP77" s="240">
        <f>_xlfn.XLOOKUP($A77,'d31'!$AD$3:$AD$87,'d31'!$AE$3:$AE$87)</f>
        <v>0</v>
      </c>
      <c r="CQ77" s="241"/>
      <c r="CR77" s="311">
        <f t="shared" si="69"/>
        <v>0</v>
      </c>
      <c r="CT77" s="242">
        <f t="shared" si="70"/>
        <v>0</v>
      </c>
      <c r="CU77" s="242">
        <f t="shared" si="36"/>
        <v>0</v>
      </c>
      <c r="CV77" s="243">
        <f t="shared" si="37"/>
        <v>0</v>
      </c>
      <c r="CW77" s="239">
        <f t="shared" si="38"/>
        <v>0</v>
      </c>
      <c r="CX77" s="239">
        <f t="shared" si="38"/>
        <v>0</v>
      </c>
    </row>
    <row r="78" spans="1:102" x14ac:dyDescent="0.25">
      <c r="A78" s="128" t="s">
        <v>71</v>
      </c>
      <c r="B78" s="131" t="s">
        <v>220</v>
      </c>
      <c r="D78" s="240">
        <f>_xlfn.XLOOKUP($A78,'d1'!$AD$3:$AD$87,'d1'!$AE$3:$AE$87)</f>
        <v>0</v>
      </c>
      <c r="E78" s="241"/>
      <c r="F78" s="311">
        <f t="shared" si="39"/>
        <v>0</v>
      </c>
      <c r="G78" s="240">
        <f>_xlfn.XLOOKUP($A78,'d2'!$AD$3:$AD$87,'d2'!$AE$3:$AE$87)</f>
        <v>0</v>
      </c>
      <c r="H78" s="241"/>
      <c r="I78" s="311">
        <f t="shared" si="40"/>
        <v>0</v>
      </c>
      <c r="J78" s="240">
        <f>_xlfn.XLOOKUP($A78,'d3'!$AD$3:$AD$87,'d3'!$AE$3:$AE$87)</f>
        <v>0</v>
      </c>
      <c r="K78" s="241"/>
      <c r="L78" s="311">
        <f t="shared" si="41"/>
        <v>0</v>
      </c>
      <c r="M78" s="240">
        <f>_xlfn.XLOOKUP($A78,'d4'!$AD$3:$AD$87,'d4'!$AE$3:$AE$87)</f>
        <v>0</v>
      </c>
      <c r="N78" s="241"/>
      <c r="O78" s="311">
        <f t="shared" si="42"/>
        <v>0</v>
      </c>
      <c r="P78" s="240">
        <f>_xlfn.XLOOKUP($A78,'d5'!$AD$3:$AD$87,'d5'!$AE$3:$AE$87)</f>
        <v>0</v>
      </c>
      <c r="Q78" s="241"/>
      <c r="R78" s="311">
        <f t="shared" si="43"/>
        <v>0</v>
      </c>
      <c r="S78" s="240">
        <f>_xlfn.XLOOKUP($A78,'d6'!$AD$3:$AD$87,'d6'!$AE$3:$AE$87)</f>
        <v>0</v>
      </c>
      <c r="T78" s="241"/>
      <c r="U78" s="311">
        <f t="shared" si="44"/>
        <v>0</v>
      </c>
      <c r="V78" s="240">
        <f>_xlfn.XLOOKUP($A78,'d7'!$AD$3:$AD$87,'d7'!$AE$3:$AE$87)</f>
        <v>0</v>
      </c>
      <c r="W78" s="241"/>
      <c r="X78" s="311">
        <f t="shared" si="45"/>
        <v>0</v>
      </c>
      <c r="Y78" s="240">
        <f>_xlfn.XLOOKUP($A78,'d8'!$AD$3:$AD$87,'d8'!$AE$3:$AE$87)</f>
        <v>0</v>
      </c>
      <c r="Z78" s="241"/>
      <c r="AA78" s="311">
        <f t="shared" si="46"/>
        <v>0</v>
      </c>
      <c r="AB78" s="240">
        <f>_xlfn.XLOOKUP($A78,'d9'!$AD$3:$AD$87,'d9'!$AE$3:$AE$87)</f>
        <v>0</v>
      </c>
      <c r="AC78" s="241"/>
      <c r="AD78" s="311">
        <f t="shared" si="47"/>
        <v>0</v>
      </c>
      <c r="AE78" s="240">
        <f>_xlfn.XLOOKUP($A78,'d10'!$AD$3:$AD$87,'d10'!$AE$3:$AE$87)</f>
        <v>0</v>
      </c>
      <c r="AF78" s="241"/>
      <c r="AG78" s="311">
        <f t="shared" si="48"/>
        <v>0</v>
      </c>
      <c r="AH78" s="240">
        <f>_xlfn.XLOOKUP($A78,'d11'!$AD$3:$AD$87,'d11'!$AE$3:$AE$87)</f>
        <v>0</v>
      </c>
      <c r="AI78" s="241"/>
      <c r="AJ78" s="311">
        <f t="shared" si="49"/>
        <v>0</v>
      </c>
      <c r="AK78" s="240">
        <f>_xlfn.XLOOKUP($A78,'d12'!$AD$3:$AD$87,'d12'!$AE$3:$AE$87)</f>
        <v>0</v>
      </c>
      <c r="AL78" s="241"/>
      <c r="AM78" s="311">
        <f t="shared" si="50"/>
        <v>0</v>
      </c>
      <c r="AN78" s="240">
        <f>_xlfn.XLOOKUP($A78,'d13'!$AD$3:$AD$87,'d13'!$AE$3:$AE$87)</f>
        <v>0</v>
      </c>
      <c r="AO78" s="241"/>
      <c r="AP78" s="311">
        <f t="shared" si="51"/>
        <v>0</v>
      </c>
      <c r="AQ78" s="240">
        <f>_xlfn.XLOOKUP($A78,'d14'!$AD$3:$AD$87,'d14'!$AE$3:$AE$87)</f>
        <v>0</v>
      </c>
      <c r="AR78" s="241"/>
      <c r="AS78" s="311">
        <f t="shared" si="52"/>
        <v>0</v>
      </c>
      <c r="AT78" s="240">
        <f>_xlfn.XLOOKUP($A78,'d15'!$AD$3:$AD$87,'d15'!$AE$3:$AE$87)</f>
        <v>0</v>
      </c>
      <c r="AU78" s="241"/>
      <c r="AV78" s="311">
        <f t="shared" si="53"/>
        <v>0</v>
      </c>
      <c r="AW78" s="240">
        <f>_xlfn.XLOOKUP($A78,'d16'!$AD$3:$AD$87,'d16'!$AE$3:$AE$87)</f>
        <v>0</v>
      </c>
      <c r="AX78" s="241"/>
      <c r="AY78" s="311">
        <f t="shared" si="54"/>
        <v>0</v>
      </c>
      <c r="AZ78" s="240">
        <f>_xlfn.XLOOKUP($A78,'d17'!$AD$3:$AD$87,'d17'!$AE$3:$AE$87)</f>
        <v>0</v>
      </c>
      <c r="BA78" s="241"/>
      <c r="BB78" s="311">
        <f t="shared" si="55"/>
        <v>0</v>
      </c>
      <c r="BC78" s="240">
        <f>_xlfn.XLOOKUP($A78,'d18'!$AD$3:$AD$87,'d18'!$AE$3:$AE$87)</f>
        <v>0</v>
      </c>
      <c r="BD78" s="241"/>
      <c r="BE78" s="311">
        <f t="shared" si="56"/>
        <v>0</v>
      </c>
      <c r="BF78" s="240">
        <f>_xlfn.XLOOKUP($A78,'d19'!$AD$3:$AD$87,'d19'!$AE$3:$AE$87)</f>
        <v>0</v>
      </c>
      <c r="BG78" s="241"/>
      <c r="BH78" s="311">
        <f t="shared" si="57"/>
        <v>0</v>
      </c>
      <c r="BI78" s="240">
        <f>_xlfn.XLOOKUP($A78,'d20'!$AD$3:$AD$87,'d20'!$AE$3:$AE$87)</f>
        <v>0</v>
      </c>
      <c r="BJ78" s="241"/>
      <c r="BK78" s="311">
        <f t="shared" si="58"/>
        <v>0</v>
      </c>
      <c r="BL78" s="240">
        <f>_xlfn.XLOOKUP($A78,'d21'!$AD$3:$AD$87,'d21'!$AE$3:$AE$87)</f>
        <v>0</v>
      </c>
      <c r="BM78" s="241"/>
      <c r="BN78" s="311">
        <f t="shared" si="59"/>
        <v>0</v>
      </c>
      <c r="BO78" s="240">
        <f>_xlfn.XLOOKUP($A78,'d22'!$AD$3:$AD$87,'d22'!$AE$3:$AE$87)</f>
        <v>0</v>
      </c>
      <c r="BP78" s="241"/>
      <c r="BQ78" s="311">
        <f t="shared" si="60"/>
        <v>0</v>
      </c>
      <c r="BR78" s="240">
        <f>_xlfn.XLOOKUP($A78,'d23'!$AD$3:$AD$87,'d23'!$AE$3:$AE$87)</f>
        <v>0</v>
      </c>
      <c r="BS78" s="241"/>
      <c r="BT78" s="311">
        <f t="shared" si="61"/>
        <v>0</v>
      </c>
      <c r="BU78" s="240">
        <f>_xlfn.XLOOKUP($A78,'d24'!$AD$3:$AD$87,'d24'!$AE$3:$AE$87)</f>
        <v>0</v>
      </c>
      <c r="BV78" s="241"/>
      <c r="BW78" s="311">
        <f t="shared" si="62"/>
        <v>0</v>
      </c>
      <c r="BX78" s="240">
        <f>_xlfn.XLOOKUP($A78,'d25'!$AD$3:$AD$87,'d25'!$AE$3:$AE$87)</f>
        <v>0</v>
      </c>
      <c r="BY78" s="241"/>
      <c r="BZ78" s="311">
        <f t="shared" si="63"/>
        <v>0</v>
      </c>
      <c r="CA78" s="240">
        <f>_xlfn.XLOOKUP($A78,'d26'!$AD$3:$AD$87,'d26'!$AE$3:$AE$87)</f>
        <v>0</v>
      </c>
      <c r="CB78" s="241"/>
      <c r="CC78" s="311">
        <f t="shared" si="64"/>
        <v>0</v>
      </c>
      <c r="CD78" s="240">
        <f>_xlfn.XLOOKUP($A78,'d27'!$AD$3:$AD$87,'d27'!$AE$3:$AE$87)</f>
        <v>0</v>
      </c>
      <c r="CE78" s="241"/>
      <c r="CF78" s="311">
        <f t="shared" si="65"/>
        <v>0</v>
      </c>
      <c r="CG78" s="240">
        <f>_xlfn.XLOOKUP($A78,'d28'!$AD$3:$AD$87,'d28'!$AE$3:$AE$87)</f>
        <v>0</v>
      </c>
      <c r="CH78" s="241"/>
      <c r="CI78" s="311">
        <f t="shared" si="66"/>
        <v>0</v>
      </c>
      <c r="CJ78" s="240">
        <f>_xlfn.XLOOKUP($A78,'d29'!$AD$3:$AD$87,'d29'!$AE$3:$AE$87)</f>
        <v>0</v>
      </c>
      <c r="CK78" s="241"/>
      <c r="CL78" s="311">
        <f t="shared" si="67"/>
        <v>0</v>
      </c>
      <c r="CM78" s="240">
        <f>_xlfn.XLOOKUP($A78,'d30'!$AD$3:$AD$87,'d30'!$AE$3:$AE$87)</f>
        <v>0</v>
      </c>
      <c r="CN78" s="241"/>
      <c r="CO78" s="311">
        <f t="shared" si="68"/>
        <v>0</v>
      </c>
      <c r="CP78" s="240">
        <f>_xlfn.XLOOKUP($A78,'d31'!$AD$3:$AD$87,'d31'!$AE$3:$AE$87)</f>
        <v>0</v>
      </c>
      <c r="CQ78" s="241"/>
      <c r="CR78" s="311">
        <f t="shared" si="69"/>
        <v>0</v>
      </c>
      <c r="CT78" s="242">
        <f t="shared" si="70"/>
        <v>0</v>
      </c>
      <c r="CU78" s="242">
        <f t="shared" si="36"/>
        <v>0</v>
      </c>
      <c r="CV78" s="249">
        <f t="shared" si="37"/>
        <v>0</v>
      </c>
      <c r="CW78" s="239">
        <f t="shared" si="38"/>
        <v>0</v>
      </c>
      <c r="CX78" s="239">
        <f t="shared" si="38"/>
        <v>0</v>
      </c>
    </row>
    <row r="79" spans="1:102" x14ac:dyDescent="0.25">
      <c r="A79" s="128" t="s">
        <v>75</v>
      </c>
      <c r="B79" s="131" t="s">
        <v>220</v>
      </c>
      <c r="D79" s="240">
        <f>_xlfn.XLOOKUP($A79,'d1'!$AD$3:$AD$87,'d1'!$AE$3:$AE$87)</f>
        <v>0</v>
      </c>
      <c r="E79" s="241"/>
      <c r="F79" s="311">
        <f t="shared" si="39"/>
        <v>0</v>
      </c>
      <c r="G79" s="240">
        <f>_xlfn.XLOOKUP($A79,'d2'!$AD$3:$AD$87,'d2'!$AE$3:$AE$87)</f>
        <v>0</v>
      </c>
      <c r="H79" s="241"/>
      <c r="I79" s="311">
        <f t="shared" si="40"/>
        <v>0</v>
      </c>
      <c r="J79" s="240">
        <f>_xlfn.XLOOKUP($A79,'d3'!$AD$3:$AD$87,'d3'!$AE$3:$AE$87)</f>
        <v>0</v>
      </c>
      <c r="K79" s="241"/>
      <c r="L79" s="311">
        <f t="shared" si="41"/>
        <v>0</v>
      </c>
      <c r="M79" s="240">
        <f>_xlfn.XLOOKUP($A79,'d4'!$AD$3:$AD$87,'d4'!$AE$3:$AE$87)</f>
        <v>0</v>
      </c>
      <c r="N79" s="241"/>
      <c r="O79" s="311">
        <f t="shared" si="42"/>
        <v>0</v>
      </c>
      <c r="P79" s="240">
        <f>_xlfn.XLOOKUP($A79,'d5'!$AD$3:$AD$87,'d5'!$AE$3:$AE$87)</f>
        <v>0</v>
      </c>
      <c r="Q79" s="241"/>
      <c r="R79" s="311">
        <f t="shared" si="43"/>
        <v>0</v>
      </c>
      <c r="S79" s="240">
        <f>_xlfn.XLOOKUP($A79,'d6'!$AD$3:$AD$87,'d6'!$AE$3:$AE$87)</f>
        <v>0</v>
      </c>
      <c r="T79" s="241"/>
      <c r="U79" s="311">
        <f t="shared" si="44"/>
        <v>0</v>
      </c>
      <c r="V79" s="240">
        <f>_xlfn.XLOOKUP($A79,'d7'!$AD$3:$AD$87,'d7'!$AE$3:$AE$87)</f>
        <v>0</v>
      </c>
      <c r="W79" s="241"/>
      <c r="X79" s="311">
        <f t="shared" si="45"/>
        <v>0</v>
      </c>
      <c r="Y79" s="240">
        <f>_xlfn.XLOOKUP($A79,'d8'!$AD$3:$AD$87,'d8'!$AE$3:$AE$87)</f>
        <v>0</v>
      </c>
      <c r="Z79" s="241"/>
      <c r="AA79" s="311">
        <f t="shared" si="46"/>
        <v>0</v>
      </c>
      <c r="AB79" s="240">
        <f>_xlfn.XLOOKUP($A79,'d9'!$AD$3:$AD$87,'d9'!$AE$3:$AE$87)</f>
        <v>0</v>
      </c>
      <c r="AC79" s="241"/>
      <c r="AD79" s="311">
        <f t="shared" si="47"/>
        <v>0</v>
      </c>
      <c r="AE79" s="240">
        <f>_xlfn.XLOOKUP($A79,'d10'!$AD$3:$AD$87,'d10'!$AE$3:$AE$87)</f>
        <v>0</v>
      </c>
      <c r="AF79" s="241"/>
      <c r="AG79" s="311">
        <f t="shared" si="48"/>
        <v>0</v>
      </c>
      <c r="AH79" s="240">
        <f>_xlfn.XLOOKUP($A79,'d11'!$AD$3:$AD$87,'d11'!$AE$3:$AE$87)</f>
        <v>0</v>
      </c>
      <c r="AI79" s="241"/>
      <c r="AJ79" s="311">
        <f t="shared" si="49"/>
        <v>0</v>
      </c>
      <c r="AK79" s="240">
        <f>_xlfn.XLOOKUP($A79,'d12'!$AD$3:$AD$87,'d12'!$AE$3:$AE$87)</f>
        <v>0</v>
      </c>
      <c r="AL79" s="241"/>
      <c r="AM79" s="311">
        <f t="shared" si="50"/>
        <v>0</v>
      </c>
      <c r="AN79" s="240">
        <f>_xlfn.XLOOKUP($A79,'d13'!$AD$3:$AD$87,'d13'!$AE$3:$AE$87)</f>
        <v>0</v>
      </c>
      <c r="AO79" s="241"/>
      <c r="AP79" s="311">
        <f t="shared" si="51"/>
        <v>0</v>
      </c>
      <c r="AQ79" s="240">
        <f>_xlfn.XLOOKUP($A79,'d14'!$AD$3:$AD$87,'d14'!$AE$3:$AE$87)</f>
        <v>0</v>
      </c>
      <c r="AR79" s="241"/>
      <c r="AS79" s="311">
        <f t="shared" si="52"/>
        <v>0</v>
      </c>
      <c r="AT79" s="240">
        <f>_xlfn.XLOOKUP($A79,'d15'!$AD$3:$AD$87,'d15'!$AE$3:$AE$87)</f>
        <v>0</v>
      </c>
      <c r="AU79" s="241"/>
      <c r="AV79" s="311">
        <f t="shared" si="53"/>
        <v>0</v>
      </c>
      <c r="AW79" s="240">
        <f>_xlfn.XLOOKUP($A79,'d16'!$AD$3:$AD$87,'d16'!$AE$3:$AE$87)</f>
        <v>0</v>
      </c>
      <c r="AX79" s="241"/>
      <c r="AY79" s="311">
        <f t="shared" si="54"/>
        <v>0</v>
      </c>
      <c r="AZ79" s="240">
        <f>_xlfn.XLOOKUP($A79,'d17'!$AD$3:$AD$87,'d17'!$AE$3:$AE$87)</f>
        <v>0</v>
      </c>
      <c r="BA79" s="241"/>
      <c r="BB79" s="311">
        <f t="shared" si="55"/>
        <v>0</v>
      </c>
      <c r="BC79" s="240">
        <f>_xlfn.XLOOKUP($A79,'d18'!$AD$3:$AD$87,'d18'!$AE$3:$AE$87)</f>
        <v>0</v>
      </c>
      <c r="BD79" s="241"/>
      <c r="BE79" s="311">
        <f t="shared" si="56"/>
        <v>0</v>
      </c>
      <c r="BF79" s="240">
        <f>_xlfn.XLOOKUP($A79,'d19'!$AD$3:$AD$87,'d19'!$AE$3:$AE$87)</f>
        <v>0</v>
      </c>
      <c r="BG79" s="241"/>
      <c r="BH79" s="311">
        <f t="shared" si="57"/>
        <v>0</v>
      </c>
      <c r="BI79" s="240">
        <f>_xlfn.XLOOKUP($A79,'d20'!$AD$3:$AD$87,'d20'!$AE$3:$AE$87)</f>
        <v>0</v>
      </c>
      <c r="BJ79" s="241"/>
      <c r="BK79" s="311">
        <f t="shared" si="58"/>
        <v>0</v>
      </c>
      <c r="BL79" s="240">
        <f>_xlfn.XLOOKUP($A79,'d21'!$AD$3:$AD$87,'d21'!$AE$3:$AE$87)</f>
        <v>0</v>
      </c>
      <c r="BM79" s="241"/>
      <c r="BN79" s="311">
        <f t="shared" si="59"/>
        <v>0</v>
      </c>
      <c r="BO79" s="240">
        <f>_xlfn.XLOOKUP($A79,'d22'!$AD$3:$AD$87,'d22'!$AE$3:$AE$87)</f>
        <v>0</v>
      </c>
      <c r="BP79" s="241"/>
      <c r="BQ79" s="311">
        <f t="shared" si="60"/>
        <v>0</v>
      </c>
      <c r="BR79" s="240">
        <f>_xlfn.XLOOKUP($A79,'d23'!$AD$3:$AD$87,'d23'!$AE$3:$AE$87)</f>
        <v>0</v>
      </c>
      <c r="BS79" s="241"/>
      <c r="BT79" s="311">
        <f t="shared" si="61"/>
        <v>0</v>
      </c>
      <c r="BU79" s="240">
        <f>_xlfn.XLOOKUP($A79,'d24'!$AD$3:$AD$87,'d24'!$AE$3:$AE$87)</f>
        <v>0</v>
      </c>
      <c r="BV79" s="241"/>
      <c r="BW79" s="311">
        <f t="shared" si="62"/>
        <v>0</v>
      </c>
      <c r="BX79" s="240">
        <f>_xlfn.XLOOKUP($A79,'d25'!$AD$3:$AD$87,'d25'!$AE$3:$AE$87)</f>
        <v>0</v>
      </c>
      <c r="BY79" s="241"/>
      <c r="BZ79" s="311">
        <f t="shared" si="63"/>
        <v>0</v>
      </c>
      <c r="CA79" s="240">
        <f>_xlfn.XLOOKUP($A79,'d26'!$AD$3:$AD$87,'d26'!$AE$3:$AE$87)</f>
        <v>0</v>
      </c>
      <c r="CB79" s="241"/>
      <c r="CC79" s="311">
        <f t="shared" si="64"/>
        <v>0</v>
      </c>
      <c r="CD79" s="240">
        <f>_xlfn.XLOOKUP($A79,'d27'!$AD$3:$AD$87,'d27'!$AE$3:$AE$87)</f>
        <v>0</v>
      </c>
      <c r="CE79" s="241"/>
      <c r="CF79" s="311">
        <f t="shared" si="65"/>
        <v>0</v>
      </c>
      <c r="CG79" s="240">
        <f>_xlfn.XLOOKUP($A79,'d28'!$AD$3:$AD$87,'d28'!$AE$3:$AE$87)</f>
        <v>0</v>
      </c>
      <c r="CH79" s="241"/>
      <c r="CI79" s="311">
        <f t="shared" si="66"/>
        <v>0</v>
      </c>
      <c r="CJ79" s="240">
        <f>_xlfn.XLOOKUP($A79,'d29'!$AD$3:$AD$87,'d29'!$AE$3:$AE$87)</f>
        <v>0</v>
      </c>
      <c r="CK79" s="241"/>
      <c r="CL79" s="311">
        <f t="shared" si="67"/>
        <v>0</v>
      </c>
      <c r="CM79" s="240">
        <f>_xlfn.XLOOKUP($A79,'d30'!$AD$3:$AD$87,'d30'!$AE$3:$AE$87)</f>
        <v>0</v>
      </c>
      <c r="CN79" s="241"/>
      <c r="CO79" s="311">
        <f t="shared" si="68"/>
        <v>0</v>
      </c>
      <c r="CP79" s="240">
        <f>_xlfn.XLOOKUP($A79,'d31'!$AD$3:$AD$87,'d31'!$AE$3:$AE$87)</f>
        <v>0</v>
      </c>
      <c r="CQ79" s="241"/>
      <c r="CR79" s="311">
        <f t="shared" si="69"/>
        <v>0</v>
      </c>
      <c r="CT79" s="242">
        <f t="shared" si="70"/>
        <v>0</v>
      </c>
      <c r="CU79" s="242">
        <f t="shared" si="36"/>
        <v>0</v>
      </c>
      <c r="CV79" s="243">
        <f t="shared" si="37"/>
        <v>0</v>
      </c>
      <c r="CW79" s="239">
        <f t="shared" si="38"/>
        <v>0</v>
      </c>
      <c r="CX79" s="239">
        <f t="shared" si="38"/>
        <v>0</v>
      </c>
    </row>
    <row r="80" spans="1:102" x14ac:dyDescent="0.25">
      <c r="A80" s="128" t="s">
        <v>77</v>
      </c>
      <c r="B80" s="131" t="s">
        <v>220</v>
      </c>
      <c r="D80" s="240">
        <f>_xlfn.XLOOKUP($A80,'d1'!$AD$3:$AD$87,'d1'!$AE$3:$AE$87)</f>
        <v>0</v>
      </c>
      <c r="E80" s="241"/>
      <c r="F80" s="311">
        <f t="shared" si="39"/>
        <v>0</v>
      </c>
      <c r="G80" s="240">
        <f>_xlfn.XLOOKUP($A80,'d2'!$AD$3:$AD$87,'d2'!$AE$3:$AE$87)</f>
        <v>0</v>
      </c>
      <c r="H80" s="241"/>
      <c r="I80" s="311">
        <f t="shared" si="40"/>
        <v>0</v>
      </c>
      <c r="J80" s="240">
        <f>_xlfn.XLOOKUP($A80,'d3'!$AD$3:$AD$87,'d3'!$AE$3:$AE$87)</f>
        <v>0</v>
      </c>
      <c r="K80" s="241"/>
      <c r="L80" s="311">
        <f t="shared" si="41"/>
        <v>0</v>
      </c>
      <c r="M80" s="240">
        <f>_xlfn.XLOOKUP($A80,'d4'!$AD$3:$AD$87,'d4'!$AE$3:$AE$87)</f>
        <v>0</v>
      </c>
      <c r="N80" s="241"/>
      <c r="O80" s="311">
        <f t="shared" si="42"/>
        <v>0</v>
      </c>
      <c r="P80" s="240">
        <f>_xlfn.XLOOKUP($A80,'d5'!$AD$3:$AD$87,'d5'!$AE$3:$AE$87)</f>
        <v>0</v>
      </c>
      <c r="Q80" s="241"/>
      <c r="R80" s="311">
        <f t="shared" si="43"/>
        <v>0</v>
      </c>
      <c r="S80" s="240">
        <f>_xlfn.XLOOKUP($A80,'d6'!$AD$3:$AD$87,'d6'!$AE$3:$AE$87)</f>
        <v>0</v>
      </c>
      <c r="T80" s="241"/>
      <c r="U80" s="311">
        <f t="shared" si="44"/>
        <v>0</v>
      </c>
      <c r="V80" s="240">
        <f>_xlfn.XLOOKUP($A80,'d7'!$AD$3:$AD$87,'d7'!$AE$3:$AE$87)</f>
        <v>0</v>
      </c>
      <c r="W80" s="241"/>
      <c r="X80" s="311">
        <f t="shared" si="45"/>
        <v>0</v>
      </c>
      <c r="Y80" s="240">
        <f>_xlfn.XLOOKUP($A80,'d8'!$AD$3:$AD$87,'d8'!$AE$3:$AE$87)</f>
        <v>0</v>
      </c>
      <c r="Z80" s="241"/>
      <c r="AA80" s="311">
        <f t="shared" si="46"/>
        <v>0</v>
      </c>
      <c r="AB80" s="240">
        <f>_xlfn.XLOOKUP($A80,'d9'!$AD$3:$AD$87,'d9'!$AE$3:$AE$87)</f>
        <v>0</v>
      </c>
      <c r="AC80" s="241"/>
      <c r="AD80" s="311">
        <f t="shared" si="47"/>
        <v>0</v>
      </c>
      <c r="AE80" s="240">
        <f>_xlfn.XLOOKUP($A80,'d10'!$AD$3:$AD$87,'d10'!$AE$3:$AE$87)</f>
        <v>0</v>
      </c>
      <c r="AF80" s="241"/>
      <c r="AG80" s="311">
        <f t="shared" si="48"/>
        <v>0</v>
      </c>
      <c r="AH80" s="240">
        <f>_xlfn.XLOOKUP($A80,'d11'!$AD$3:$AD$87,'d11'!$AE$3:$AE$87)</f>
        <v>0</v>
      </c>
      <c r="AI80" s="241"/>
      <c r="AJ80" s="311">
        <f t="shared" si="49"/>
        <v>0</v>
      </c>
      <c r="AK80" s="240">
        <f>_xlfn.XLOOKUP($A80,'d12'!$AD$3:$AD$87,'d12'!$AE$3:$AE$87)</f>
        <v>0</v>
      </c>
      <c r="AL80" s="241"/>
      <c r="AM80" s="311">
        <f t="shared" si="50"/>
        <v>0</v>
      </c>
      <c r="AN80" s="240">
        <f>_xlfn.XLOOKUP($A80,'d13'!$AD$3:$AD$87,'d13'!$AE$3:$AE$87)</f>
        <v>0</v>
      </c>
      <c r="AO80" s="241"/>
      <c r="AP80" s="311">
        <f t="shared" si="51"/>
        <v>0</v>
      </c>
      <c r="AQ80" s="240">
        <f>_xlfn.XLOOKUP($A80,'d14'!$AD$3:$AD$87,'d14'!$AE$3:$AE$87)</f>
        <v>0</v>
      </c>
      <c r="AR80" s="241"/>
      <c r="AS80" s="311">
        <f t="shared" si="52"/>
        <v>0</v>
      </c>
      <c r="AT80" s="240">
        <f>_xlfn.XLOOKUP($A80,'d15'!$AD$3:$AD$87,'d15'!$AE$3:$AE$87)</f>
        <v>0</v>
      </c>
      <c r="AU80" s="241"/>
      <c r="AV80" s="311">
        <f t="shared" si="53"/>
        <v>0</v>
      </c>
      <c r="AW80" s="240">
        <f>_xlfn.XLOOKUP($A80,'d16'!$AD$3:$AD$87,'d16'!$AE$3:$AE$87)</f>
        <v>0</v>
      </c>
      <c r="AX80" s="241"/>
      <c r="AY80" s="311">
        <f t="shared" si="54"/>
        <v>0</v>
      </c>
      <c r="AZ80" s="240">
        <f>_xlfn.XLOOKUP($A80,'d17'!$AD$3:$AD$87,'d17'!$AE$3:$AE$87)</f>
        <v>0</v>
      </c>
      <c r="BA80" s="241"/>
      <c r="BB80" s="311">
        <f t="shared" si="55"/>
        <v>0</v>
      </c>
      <c r="BC80" s="240">
        <f>_xlfn.XLOOKUP($A80,'d18'!$AD$3:$AD$87,'d18'!$AE$3:$AE$87)</f>
        <v>0</v>
      </c>
      <c r="BD80" s="241"/>
      <c r="BE80" s="311">
        <f t="shared" si="56"/>
        <v>0</v>
      </c>
      <c r="BF80" s="240">
        <f>_xlfn.XLOOKUP($A80,'d19'!$AD$3:$AD$87,'d19'!$AE$3:$AE$87)</f>
        <v>0</v>
      </c>
      <c r="BG80" s="241"/>
      <c r="BH80" s="311">
        <f t="shared" si="57"/>
        <v>0</v>
      </c>
      <c r="BI80" s="240">
        <f>_xlfn.XLOOKUP($A80,'d20'!$AD$3:$AD$87,'d20'!$AE$3:$AE$87)</f>
        <v>0</v>
      </c>
      <c r="BJ80" s="241"/>
      <c r="BK80" s="311">
        <f t="shared" si="58"/>
        <v>0</v>
      </c>
      <c r="BL80" s="240">
        <f>_xlfn.XLOOKUP($A80,'d21'!$AD$3:$AD$87,'d21'!$AE$3:$AE$87)</f>
        <v>0</v>
      </c>
      <c r="BM80" s="241"/>
      <c r="BN80" s="311">
        <f t="shared" si="59"/>
        <v>0</v>
      </c>
      <c r="BO80" s="240">
        <f>_xlfn.XLOOKUP($A80,'d22'!$AD$3:$AD$87,'d22'!$AE$3:$AE$87)</f>
        <v>0</v>
      </c>
      <c r="BP80" s="241"/>
      <c r="BQ80" s="311">
        <f t="shared" si="60"/>
        <v>0</v>
      </c>
      <c r="BR80" s="240">
        <f>_xlfn.XLOOKUP($A80,'d23'!$AD$3:$AD$87,'d23'!$AE$3:$AE$87)</f>
        <v>0</v>
      </c>
      <c r="BS80" s="241"/>
      <c r="BT80" s="311">
        <f t="shared" si="61"/>
        <v>0</v>
      </c>
      <c r="BU80" s="240">
        <f>_xlfn.XLOOKUP($A80,'d24'!$AD$3:$AD$87,'d24'!$AE$3:$AE$87)</f>
        <v>0</v>
      </c>
      <c r="BV80" s="241"/>
      <c r="BW80" s="311">
        <f t="shared" si="62"/>
        <v>0</v>
      </c>
      <c r="BX80" s="240">
        <f>_xlfn.XLOOKUP($A80,'d25'!$AD$3:$AD$87,'d25'!$AE$3:$AE$87)</f>
        <v>0</v>
      </c>
      <c r="BY80" s="241"/>
      <c r="BZ80" s="311">
        <f t="shared" si="63"/>
        <v>0</v>
      </c>
      <c r="CA80" s="240">
        <f>_xlfn.XLOOKUP($A80,'d26'!$AD$3:$AD$87,'d26'!$AE$3:$AE$87)</f>
        <v>0</v>
      </c>
      <c r="CB80" s="241"/>
      <c r="CC80" s="311">
        <f t="shared" si="64"/>
        <v>0</v>
      </c>
      <c r="CD80" s="240">
        <f>_xlfn.XLOOKUP($A80,'d27'!$AD$3:$AD$87,'d27'!$AE$3:$AE$87)</f>
        <v>0</v>
      </c>
      <c r="CE80" s="241"/>
      <c r="CF80" s="311">
        <f t="shared" si="65"/>
        <v>0</v>
      </c>
      <c r="CG80" s="240">
        <f>_xlfn.XLOOKUP($A80,'d28'!$AD$3:$AD$87,'d28'!$AE$3:$AE$87)</f>
        <v>0</v>
      </c>
      <c r="CH80" s="241"/>
      <c r="CI80" s="311">
        <f t="shared" si="66"/>
        <v>0</v>
      </c>
      <c r="CJ80" s="240">
        <f>_xlfn.XLOOKUP($A80,'d29'!$AD$3:$AD$87,'d29'!$AE$3:$AE$87)</f>
        <v>0</v>
      </c>
      <c r="CK80" s="241"/>
      <c r="CL80" s="311">
        <f t="shared" si="67"/>
        <v>0</v>
      </c>
      <c r="CM80" s="240">
        <f>_xlfn.XLOOKUP($A80,'d30'!$AD$3:$AD$87,'d30'!$AE$3:$AE$87)</f>
        <v>0</v>
      </c>
      <c r="CN80" s="241"/>
      <c r="CO80" s="311">
        <f t="shared" si="68"/>
        <v>0</v>
      </c>
      <c r="CP80" s="240">
        <f>_xlfn.XLOOKUP($A80,'d31'!$AD$3:$AD$87,'d31'!$AE$3:$AE$87)</f>
        <v>0</v>
      </c>
      <c r="CQ80" s="241"/>
      <c r="CR80" s="311">
        <f t="shared" si="69"/>
        <v>0</v>
      </c>
      <c r="CT80" s="242">
        <f t="shared" si="70"/>
        <v>0</v>
      </c>
      <c r="CU80" s="242">
        <f t="shared" si="36"/>
        <v>0</v>
      </c>
      <c r="CV80" s="249">
        <f t="shared" si="37"/>
        <v>0</v>
      </c>
      <c r="CW80" s="239">
        <f t="shared" si="38"/>
        <v>0</v>
      </c>
      <c r="CX80" s="239">
        <f t="shared" si="38"/>
        <v>0</v>
      </c>
    </row>
    <row r="81" spans="1:102" x14ac:dyDescent="0.25">
      <c r="A81" s="128" t="s">
        <v>76</v>
      </c>
      <c r="B81" s="131" t="s">
        <v>220</v>
      </c>
      <c r="D81" s="240">
        <f>_xlfn.XLOOKUP($A81,'d1'!$AD$3:$AD$87,'d1'!$AE$3:$AE$87)</f>
        <v>0</v>
      </c>
      <c r="E81" s="241"/>
      <c r="F81" s="311">
        <f t="shared" si="39"/>
        <v>0</v>
      </c>
      <c r="G81" s="240">
        <f>_xlfn.XLOOKUP($A81,'d2'!$AD$3:$AD$87,'d2'!$AE$3:$AE$87)</f>
        <v>0</v>
      </c>
      <c r="H81" s="241"/>
      <c r="I81" s="311">
        <f t="shared" si="40"/>
        <v>0</v>
      </c>
      <c r="J81" s="240">
        <f>_xlfn.XLOOKUP($A81,'d3'!$AD$3:$AD$87,'d3'!$AE$3:$AE$87)</f>
        <v>0</v>
      </c>
      <c r="K81" s="241"/>
      <c r="L81" s="311">
        <f t="shared" si="41"/>
        <v>0</v>
      </c>
      <c r="M81" s="240">
        <f>_xlfn.XLOOKUP($A81,'d4'!$AD$3:$AD$87,'d4'!$AE$3:$AE$87)</f>
        <v>0</v>
      </c>
      <c r="N81" s="241"/>
      <c r="O81" s="311">
        <f t="shared" si="42"/>
        <v>0</v>
      </c>
      <c r="P81" s="240">
        <f>_xlfn.XLOOKUP($A81,'d5'!$AD$3:$AD$87,'d5'!$AE$3:$AE$87)</f>
        <v>0</v>
      </c>
      <c r="Q81" s="241"/>
      <c r="R81" s="311">
        <f t="shared" si="43"/>
        <v>0</v>
      </c>
      <c r="S81" s="240">
        <f>_xlfn.XLOOKUP($A81,'d6'!$AD$3:$AD$87,'d6'!$AE$3:$AE$87)</f>
        <v>0</v>
      </c>
      <c r="T81" s="241"/>
      <c r="U81" s="311">
        <f t="shared" si="44"/>
        <v>0</v>
      </c>
      <c r="V81" s="240">
        <f>_xlfn.XLOOKUP($A81,'d7'!$AD$3:$AD$87,'d7'!$AE$3:$AE$87)</f>
        <v>0</v>
      </c>
      <c r="W81" s="241"/>
      <c r="X81" s="311">
        <f t="shared" si="45"/>
        <v>0</v>
      </c>
      <c r="Y81" s="240">
        <f>_xlfn.XLOOKUP($A81,'d8'!$AD$3:$AD$87,'d8'!$AE$3:$AE$87)</f>
        <v>0</v>
      </c>
      <c r="Z81" s="241"/>
      <c r="AA81" s="311">
        <f t="shared" si="46"/>
        <v>0</v>
      </c>
      <c r="AB81" s="240">
        <f>_xlfn.XLOOKUP($A81,'d9'!$AD$3:$AD$87,'d9'!$AE$3:$AE$87)</f>
        <v>0</v>
      </c>
      <c r="AC81" s="241"/>
      <c r="AD81" s="311">
        <f t="shared" si="47"/>
        <v>0</v>
      </c>
      <c r="AE81" s="240">
        <f>_xlfn.XLOOKUP($A81,'d10'!$AD$3:$AD$87,'d10'!$AE$3:$AE$87)</f>
        <v>0</v>
      </c>
      <c r="AF81" s="241"/>
      <c r="AG81" s="311">
        <f t="shared" si="48"/>
        <v>0</v>
      </c>
      <c r="AH81" s="240">
        <f>_xlfn.XLOOKUP($A81,'d11'!$AD$3:$AD$87,'d11'!$AE$3:$AE$87)</f>
        <v>0</v>
      </c>
      <c r="AI81" s="241"/>
      <c r="AJ81" s="311">
        <f t="shared" si="49"/>
        <v>0</v>
      </c>
      <c r="AK81" s="240">
        <f>_xlfn.XLOOKUP($A81,'d12'!$AD$3:$AD$87,'d12'!$AE$3:$AE$87)</f>
        <v>0</v>
      </c>
      <c r="AL81" s="241"/>
      <c r="AM81" s="311">
        <f t="shared" si="50"/>
        <v>0</v>
      </c>
      <c r="AN81" s="240">
        <f>_xlfn.XLOOKUP($A81,'d13'!$AD$3:$AD$87,'d13'!$AE$3:$AE$87)</f>
        <v>0</v>
      </c>
      <c r="AO81" s="241"/>
      <c r="AP81" s="311">
        <f t="shared" si="51"/>
        <v>0</v>
      </c>
      <c r="AQ81" s="240">
        <f>_xlfn.XLOOKUP($A81,'d14'!$AD$3:$AD$87,'d14'!$AE$3:$AE$87)</f>
        <v>0</v>
      </c>
      <c r="AR81" s="241"/>
      <c r="AS81" s="311">
        <f t="shared" si="52"/>
        <v>0</v>
      </c>
      <c r="AT81" s="240">
        <f>_xlfn.XLOOKUP($A81,'d15'!$AD$3:$AD$87,'d15'!$AE$3:$AE$87)</f>
        <v>0</v>
      </c>
      <c r="AU81" s="241"/>
      <c r="AV81" s="311">
        <f t="shared" si="53"/>
        <v>0</v>
      </c>
      <c r="AW81" s="240">
        <f>_xlfn.XLOOKUP($A81,'d16'!$AD$3:$AD$87,'d16'!$AE$3:$AE$87)</f>
        <v>0</v>
      </c>
      <c r="AX81" s="241"/>
      <c r="AY81" s="311">
        <f t="shared" si="54"/>
        <v>0</v>
      </c>
      <c r="AZ81" s="240">
        <f>_xlfn.XLOOKUP($A81,'d17'!$AD$3:$AD$87,'d17'!$AE$3:$AE$87)</f>
        <v>0</v>
      </c>
      <c r="BA81" s="241"/>
      <c r="BB81" s="311">
        <f t="shared" si="55"/>
        <v>0</v>
      </c>
      <c r="BC81" s="240">
        <f>_xlfn.XLOOKUP($A81,'d18'!$AD$3:$AD$87,'d18'!$AE$3:$AE$87)</f>
        <v>0</v>
      </c>
      <c r="BD81" s="241"/>
      <c r="BE81" s="311">
        <f t="shared" si="56"/>
        <v>0</v>
      </c>
      <c r="BF81" s="240">
        <f>_xlfn.XLOOKUP($A81,'d19'!$AD$3:$AD$87,'d19'!$AE$3:$AE$87)</f>
        <v>0</v>
      </c>
      <c r="BG81" s="241"/>
      <c r="BH81" s="311">
        <f t="shared" si="57"/>
        <v>0</v>
      </c>
      <c r="BI81" s="240">
        <f>_xlfn.XLOOKUP($A81,'d20'!$AD$3:$AD$87,'d20'!$AE$3:$AE$87)</f>
        <v>0</v>
      </c>
      <c r="BJ81" s="241"/>
      <c r="BK81" s="311">
        <f t="shared" si="58"/>
        <v>0</v>
      </c>
      <c r="BL81" s="240">
        <f>_xlfn.XLOOKUP($A81,'d21'!$AD$3:$AD$87,'d21'!$AE$3:$AE$87)</f>
        <v>0</v>
      </c>
      <c r="BM81" s="241"/>
      <c r="BN81" s="311">
        <f t="shared" si="59"/>
        <v>0</v>
      </c>
      <c r="BO81" s="240">
        <f>_xlfn.XLOOKUP($A81,'d22'!$AD$3:$AD$87,'d22'!$AE$3:$AE$87)</f>
        <v>0</v>
      </c>
      <c r="BP81" s="241"/>
      <c r="BQ81" s="311">
        <f t="shared" si="60"/>
        <v>0</v>
      </c>
      <c r="BR81" s="240">
        <f>_xlfn.XLOOKUP($A81,'d23'!$AD$3:$AD$87,'d23'!$AE$3:$AE$87)</f>
        <v>0</v>
      </c>
      <c r="BS81" s="241"/>
      <c r="BT81" s="311">
        <f t="shared" si="61"/>
        <v>0</v>
      </c>
      <c r="BU81" s="240">
        <f>_xlfn.XLOOKUP($A81,'d24'!$AD$3:$AD$87,'d24'!$AE$3:$AE$87)</f>
        <v>0</v>
      </c>
      <c r="BV81" s="241"/>
      <c r="BW81" s="311">
        <f t="shared" si="62"/>
        <v>0</v>
      </c>
      <c r="BX81" s="240">
        <f>_xlfn.XLOOKUP($A81,'d25'!$AD$3:$AD$87,'d25'!$AE$3:$AE$87)</f>
        <v>0</v>
      </c>
      <c r="BY81" s="241"/>
      <c r="BZ81" s="311">
        <f t="shared" si="63"/>
        <v>0</v>
      </c>
      <c r="CA81" s="240">
        <f>_xlfn.XLOOKUP($A81,'d26'!$AD$3:$AD$87,'d26'!$AE$3:$AE$87)</f>
        <v>0</v>
      </c>
      <c r="CB81" s="241"/>
      <c r="CC81" s="311">
        <f t="shared" si="64"/>
        <v>0</v>
      </c>
      <c r="CD81" s="240">
        <f>_xlfn.XLOOKUP($A81,'d27'!$AD$3:$AD$87,'d27'!$AE$3:$AE$87)</f>
        <v>0</v>
      </c>
      <c r="CE81" s="241"/>
      <c r="CF81" s="311">
        <f t="shared" si="65"/>
        <v>0</v>
      </c>
      <c r="CG81" s="240">
        <f>_xlfn.XLOOKUP($A81,'d28'!$AD$3:$AD$87,'d28'!$AE$3:$AE$87)</f>
        <v>0</v>
      </c>
      <c r="CH81" s="241"/>
      <c r="CI81" s="311">
        <f t="shared" si="66"/>
        <v>0</v>
      </c>
      <c r="CJ81" s="240">
        <f>_xlfn.XLOOKUP($A81,'d29'!$AD$3:$AD$87,'d29'!$AE$3:$AE$87)</f>
        <v>0</v>
      </c>
      <c r="CK81" s="241"/>
      <c r="CL81" s="311">
        <f t="shared" si="67"/>
        <v>0</v>
      </c>
      <c r="CM81" s="240">
        <f>_xlfn.XLOOKUP($A81,'d30'!$AD$3:$AD$87,'d30'!$AE$3:$AE$87)</f>
        <v>0</v>
      </c>
      <c r="CN81" s="241"/>
      <c r="CO81" s="311">
        <f t="shared" si="68"/>
        <v>0</v>
      </c>
      <c r="CP81" s="240">
        <f>_xlfn.XLOOKUP($A81,'d31'!$AD$3:$AD$87,'d31'!$AE$3:$AE$87)</f>
        <v>0</v>
      </c>
      <c r="CQ81" s="241"/>
      <c r="CR81" s="311">
        <f t="shared" si="69"/>
        <v>0</v>
      </c>
      <c r="CT81" s="242">
        <f t="shared" si="70"/>
        <v>0</v>
      </c>
      <c r="CU81" s="242">
        <f t="shared" si="36"/>
        <v>0</v>
      </c>
      <c r="CV81" s="243">
        <f t="shared" si="37"/>
        <v>0</v>
      </c>
      <c r="CW81" s="239">
        <f t="shared" si="38"/>
        <v>0</v>
      </c>
      <c r="CX81" s="239">
        <f t="shared" si="38"/>
        <v>0</v>
      </c>
    </row>
    <row r="82" spans="1:102" x14ac:dyDescent="0.25">
      <c r="A82" s="128" t="s">
        <v>74</v>
      </c>
      <c r="B82" s="131" t="s">
        <v>220</v>
      </c>
      <c r="D82" s="240">
        <f>_xlfn.XLOOKUP($A82,'d1'!$AD$3:$AD$87,'d1'!$AE$3:$AE$87)</f>
        <v>0</v>
      </c>
      <c r="E82" s="241"/>
      <c r="F82" s="311">
        <f t="shared" si="39"/>
        <v>0</v>
      </c>
      <c r="G82" s="240">
        <f>_xlfn.XLOOKUP($A82,'d2'!$AD$3:$AD$87,'d2'!$AE$3:$AE$87)</f>
        <v>0</v>
      </c>
      <c r="H82" s="241"/>
      <c r="I82" s="311">
        <f t="shared" si="40"/>
        <v>0</v>
      </c>
      <c r="J82" s="240">
        <f>_xlfn.XLOOKUP($A82,'d3'!$AD$3:$AD$87,'d3'!$AE$3:$AE$87)</f>
        <v>0</v>
      </c>
      <c r="K82" s="241"/>
      <c r="L82" s="311">
        <f t="shared" si="41"/>
        <v>0</v>
      </c>
      <c r="M82" s="240">
        <f>_xlfn.XLOOKUP($A82,'d4'!$AD$3:$AD$87,'d4'!$AE$3:$AE$87)</f>
        <v>0</v>
      </c>
      <c r="N82" s="241"/>
      <c r="O82" s="311">
        <f t="shared" si="42"/>
        <v>0</v>
      </c>
      <c r="P82" s="240">
        <f>_xlfn.XLOOKUP($A82,'d5'!$AD$3:$AD$87,'d5'!$AE$3:$AE$87)</f>
        <v>0</v>
      </c>
      <c r="Q82" s="241"/>
      <c r="R82" s="311">
        <f t="shared" si="43"/>
        <v>0</v>
      </c>
      <c r="S82" s="240">
        <f>_xlfn.XLOOKUP($A82,'d6'!$AD$3:$AD$87,'d6'!$AE$3:$AE$87)</f>
        <v>0</v>
      </c>
      <c r="T82" s="241"/>
      <c r="U82" s="311">
        <f t="shared" si="44"/>
        <v>0</v>
      </c>
      <c r="V82" s="240">
        <f>_xlfn.XLOOKUP($A82,'d7'!$AD$3:$AD$87,'d7'!$AE$3:$AE$87)</f>
        <v>0</v>
      </c>
      <c r="W82" s="241"/>
      <c r="X82" s="311">
        <f t="shared" si="45"/>
        <v>0</v>
      </c>
      <c r="Y82" s="240">
        <f>_xlfn.XLOOKUP($A82,'d8'!$AD$3:$AD$87,'d8'!$AE$3:$AE$87)</f>
        <v>0</v>
      </c>
      <c r="Z82" s="241"/>
      <c r="AA82" s="311">
        <f t="shared" si="46"/>
        <v>0</v>
      </c>
      <c r="AB82" s="240">
        <f>_xlfn.XLOOKUP($A82,'d9'!$AD$3:$AD$87,'d9'!$AE$3:$AE$87)</f>
        <v>0</v>
      </c>
      <c r="AC82" s="241"/>
      <c r="AD82" s="311">
        <f t="shared" si="47"/>
        <v>0</v>
      </c>
      <c r="AE82" s="240">
        <f>_xlfn.XLOOKUP($A82,'d10'!$AD$3:$AD$87,'d10'!$AE$3:$AE$87)</f>
        <v>0</v>
      </c>
      <c r="AF82" s="241"/>
      <c r="AG82" s="311">
        <f t="shared" si="48"/>
        <v>0</v>
      </c>
      <c r="AH82" s="240">
        <f>_xlfn.XLOOKUP($A82,'d11'!$AD$3:$AD$87,'d11'!$AE$3:$AE$87)</f>
        <v>0</v>
      </c>
      <c r="AI82" s="241"/>
      <c r="AJ82" s="311">
        <f t="shared" si="49"/>
        <v>0</v>
      </c>
      <c r="AK82" s="240">
        <f>_xlfn.XLOOKUP($A82,'d12'!$AD$3:$AD$87,'d12'!$AE$3:$AE$87)</f>
        <v>0</v>
      </c>
      <c r="AL82" s="241"/>
      <c r="AM82" s="311">
        <f t="shared" si="50"/>
        <v>0</v>
      </c>
      <c r="AN82" s="240">
        <f>_xlfn.XLOOKUP($A82,'d13'!$AD$3:$AD$87,'d13'!$AE$3:$AE$87)</f>
        <v>0</v>
      </c>
      <c r="AO82" s="241"/>
      <c r="AP82" s="311">
        <f t="shared" si="51"/>
        <v>0</v>
      </c>
      <c r="AQ82" s="240">
        <f>_xlfn.XLOOKUP($A82,'d14'!$AD$3:$AD$87,'d14'!$AE$3:$AE$87)</f>
        <v>0</v>
      </c>
      <c r="AR82" s="241"/>
      <c r="AS82" s="311">
        <f t="shared" si="52"/>
        <v>0</v>
      </c>
      <c r="AT82" s="240">
        <f>_xlfn.XLOOKUP($A82,'d15'!$AD$3:$AD$87,'d15'!$AE$3:$AE$87)</f>
        <v>0</v>
      </c>
      <c r="AU82" s="241"/>
      <c r="AV82" s="311">
        <f t="shared" si="53"/>
        <v>0</v>
      </c>
      <c r="AW82" s="240">
        <f>_xlfn.XLOOKUP($A82,'d16'!$AD$3:$AD$87,'d16'!$AE$3:$AE$87)</f>
        <v>0</v>
      </c>
      <c r="AX82" s="241"/>
      <c r="AY82" s="311">
        <f t="shared" si="54"/>
        <v>0</v>
      </c>
      <c r="AZ82" s="240">
        <f>_xlfn.XLOOKUP($A82,'d17'!$AD$3:$AD$87,'d17'!$AE$3:$AE$87)</f>
        <v>0</v>
      </c>
      <c r="BA82" s="241"/>
      <c r="BB82" s="311">
        <f t="shared" si="55"/>
        <v>0</v>
      </c>
      <c r="BC82" s="240">
        <f>_xlfn.XLOOKUP($A82,'d18'!$AD$3:$AD$87,'d18'!$AE$3:$AE$87)</f>
        <v>0</v>
      </c>
      <c r="BD82" s="241"/>
      <c r="BE82" s="311">
        <f t="shared" si="56"/>
        <v>0</v>
      </c>
      <c r="BF82" s="240">
        <f>_xlfn.XLOOKUP($A82,'d19'!$AD$3:$AD$87,'d19'!$AE$3:$AE$87)</f>
        <v>0</v>
      </c>
      <c r="BG82" s="241"/>
      <c r="BH82" s="311">
        <f t="shared" si="57"/>
        <v>0</v>
      </c>
      <c r="BI82" s="240">
        <f>_xlfn.XLOOKUP($A82,'d20'!$AD$3:$AD$87,'d20'!$AE$3:$AE$87)</f>
        <v>0</v>
      </c>
      <c r="BJ82" s="241"/>
      <c r="BK82" s="311">
        <f t="shared" si="58"/>
        <v>0</v>
      </c>
      <c r="BL82" s="240">
        <f>_xlfn.XLOOKUP($A82,'d21'!$AD$3:$AD$87,'d21'!$AE$3:$AE$87)</f>
        <v>0</v>
      </c>
      <c r="BM82" s="241"/>
      <c r="BN82" s="311">
        <f t="shared" si="59"/>
        <v>0</v>
      </c>
      <c r="BO82" s="240">
        <f>_xlfn.XLOOKUP($A82,'d22'!$AD$3:$AD$87,'d22'!$AE$3:$AE$87)</f>
        <v>0</v>
      </c>
      <c r="BP82" s="241"/>
      <c r="BQ82" s="311">
        <f t="shared" si="60"/>
        <v>0</v>
      </c>
      <c r="BR82" s="240">
        <f>_xlfn.XLOOKUP($A82,'d23'!$AD$3:$AD$87,'d23'!$AE$3:$AE$87)</f>
        <v>0</v>
      </c>
      <c r="BS82" s="241"/>
      <c r="BT82" s="311">
        <f t="shared" si="61"/>
        <v>0</v>
      </c>
      <c r="BU82" s="240">
        <f>_xlfn.XLOOKUP($A82,'d24'!$AD$3:$AD$87,'d24'!$AE$3:$AE$87)</f>
        <v>0</v>
      </c>
      <c r="BV82" s="241"/>
      <c r="BW82" s="311">
        <f t="shared" si="62"/>
        <v>0</v>
      </c>
      <c r="BX82" s="240">
        <f>_xlfn.XLOOKUP($A82,'d25'!$AD$3:$AD$87,'d25'!$AE$3:$AE$87)</f>
        <v>0</v>
      </c>
      <c r="BY82" s="241"/>
      <c r="BZ82" s="311">
        <f t="shared" si="63"/>
        <v>0</v>
      </c>
      <c r="CA82" s="240">
        <f>_xlfn.XLOOKUP($A82,'d26'!$AD$3:$AD$87,'d26'!$AE$3:$AE$87)</f>
        <v>0</v>
      </c>
      <c r="CB82" s="241"/>
      <c r="CC82" s="311">
        <f t="shared" si="64"/>
        <v>0</v>
      </c>
      <c r="CD82" s="240">
        <f>_xlfn.XLOOKUP($A82,'d27'!$AD$3:$AD$87,'d27'!$AE$3:$AE$87)</f>
        <v>0</v>
      </c>
      <c r="CE82" s="241"/>
      <c r="CF82" s="311">
        <f t="shared" si="65"/>
        <v>0</v>
      </c>
      <c r="CG82" s="240">
        <f>_xlfn.XLOOKUP($A82,'d28'!$AD$3:$AD$87,'d28'!$AE$3:$AE$87)</f>
        <v>0</v>
      </c>
      <c r="CH82" s="241"/>
      <c r="CI82" s="311">
        <f t="shared" si="66"/>
        <v>0</v>
      </c>
      <c r="CJ82" s="240">
        <f>_xlfn.XLOOKUP($A82,'d29'!$AD$3:$AD$87,'d29'!$AE$3:$AE$87)</f>
        <v>0</v>
      </c>
      <c r="CK82" s="241"/>
      <c r="CL82" s="311">
        <f t="shared" si="67"/>
        <v>0</v>
      </c>
      <c r="CM82" s="240">
        <f>_xlfn.XLOOKUP($A82,'d30'!$AD$3:$AD$87,'d30'!$AE$3:$AE$87)</f>
        <v>0</v>
      </c>
      <c r="CN82" s="241"/>
      <c r="CO82" s="311">
        <f t="shared" si="68"/>
        <v>0</v>
      </c>
      <c r="CP82" s="240">
        <f>_xlfn.XLOOKUP($A82,'d31'!$AD$3:$AD$87,'d31'!$AE$3:$AE$87)</f>
        <v>0</v>
      </c>
      <c r="CQ82" s="241"/>
      <c r="CR82" s="311">
        <f t="shared" si="69"/>
        <v>0</v>
      </c>
      <c r="CT82" s="242">
        <f t="shared" si="70"/>
        <v>0</v>
      </c>
      <c r="CU82" s="242">
        <f t="shared" si="36"/>
        <v>0</v>
      </c>
      <c r="CV82" s="249">
        <f t="shared" si="37"/>
        <v>0</v>
      </c>
      <c r="CW82" s="239">
        <f t="shared" si="38"/>
        <v>0</v>
      </c>
      <c r="CX82" s="239">
        <f t="shared" si="38"/>
        <v>0</v>
      </c>
    </row>
    <row r="83" spans="1:102" x14ac:dyDescent="0.25">
      <c r="A83" s="128" t="s">
        <v>73</v>
      </c>
      <c r="B83" s="131" t="s">
        <v>221</v>
      </c>
      <c r="D83" s="240">
        <f>_xlfn.XLOOKUP($A83,'d1'!$AD$3:$AD$87,'d1'!$AE$3:$AE$87)</f>
        <v>0</v>
      </c>
      <c r="E83" s="241"/>
      <c r="F83" s="311">
        <f t="shared" si="39"/>
        <v>0</v>
      </c>
      <c r="G83" s="240">
        <f>_xlfn.XLOOKUP($A83,'d2'!$AD$3:$AD$87,'d2'!$AE$3:$AE$87)</f>
        <v>0</v>
      </c>
      <c r="H83" s="241"/>
      <c r="I83" s="311">
        <f t="shared" si="40"/>
        <v>0</v>
      </c>
      <c r="J83" s="240">
        <f>_xlfn.XLOOKUP($A83,'d3'!$AD$3:$AD$87,'d3'!$AE$3:$AE$87)</f>
        <v>0</v>
      </c>
      <c r="K83" s="241"/>
      <c r="L83" s="311">
        <f t="shared" si="41"/>
        <v>0</v>
      </c>
      <c r="M83" s="240">
        <f>_xlfn.XLOOKUP($A83,'d4'!$AD$3:$AD$87,'d4'!$AE$3:$AE$87)</f>
        <v>0</v>
      </c>
      <c r="N83" s="241"/>
      <c r="O83" s="311">
        <f t="shared" si="42"/>
        <v>0</v>
      </c>
      <c r="P83" s="240">
        <f>_xlfn.XLOOKUP($A83,'d5'!$AD$3:$AD$87,'d5'!$AE$3:$AE$87)</f>
        <v>0</v>
      </c>
      <c r="Q83" s="241"/>
      <c r="R83" s="311">
        <f t="shared" si="43"/>
        <v>0</v>
      </c>
      <c r="S83" s="240">
        <f>_xlfn.XLOOKUP($A83,'d6'!$AD$3:$AD$87,'d6'!$AE$3:$AE$87)</f>
        <v>0</v>
      </c>
      <c r="T83" s="241"/>
      <c r="U83" s="311">
        <f t="shared" si="44"/>
        <v>0</v>
      </c>
      <c r="V83" s="240">
        <f>_xlfn.XLOOKUP($A83,'d7'!$AD$3:$AD$87,'d7'!$AE$3:$AE$87)</f>
        <v>0</v>
      </c>
      <c r="W83" s="241"/>
      <c r="X83" s="311">
        <f t="shared" si="45"/>
        <v>0</v>
      </c>
      <c r="Y83" s="240">
        <f>_xlfn.XLOOKUP($A83,'d8'!$AD$3:$AD$87,'d8'!$AE$3:$AE$87)</f>
        <v>0</v>
      </c>
      <c r="Z83" s="241"/>
      <c r="AA83" s="311">
        <f t="shared" si="46"/>
        <v>0</v>
      </c>
      <c r="AB83" s="240">
        <f>_xlfn.XLOOKUP($A83,'d9'!$AD$3:$AD$87,'d9'!$AE$3:$AE$87)</f>
        <v>0</v>
      </c>
      <c r="AC83" s="241"/>
      <c r="AD83" s="311">
        <f t="shared" si="47"/>
        <v>0</v>
      </c>
      <c r="AE83" s="240">
        <f>_xlfn.XLOOKUP($A83,'d10'!$AD$3:$AD$87,'d10'!$AE$3:$AE$87)</f>
        <v>0</v>
      </c>
      <c r="AF83" s="241"/>
      <c r="AG83" s="311">
        <f t="shared" si="48"/>
        <v>0</v>
      </c>
      <c r="AH83" s="240">
        <f>_xlfn.XLOOKUP($A83,'d11'!$AD$3:$AD$87,'d11'!$AE$3:$AE$87)</f>
        <v>0</v>
      </c>
      <c r="AI83" s="241"/>
      <c r="AJ83" s="311">
        <f t="shared" si="49"/>
        <v>0</v>
      </c>
      <c r="AK83" s="240">
        <f>_xlfn.XLOOKUP($A83,'d12'!$AD$3:$AD$87,'d12'!$AE$3:$AE$87)</f>
        <v>0</v>
      </c>
      <c r="AL83" s="241"/>
      <c r="AM83" s="311">
        <f t="shared" si="50"/>
        <v>0</v>
      </c>
      <c r="AN83" s="240">
        <f>_xlfn.XLOOKUP($A83,'d13'!$AD$3:$AD$87,'d13'!$AE$3:$AE$87)</f>
        <v>0</v>
      </c>
      <c r="AO83" s="241"/>
      <c r="AP83" s="311">
        <f t="shared" si="51"/>
        <v>0</v>
      </c>
      <c r="AQ83" s="240">
        <f>_xlfn.XLOOKUP($A83,'d14'!$AD$3:$AD$87,'d14'!$AE$3:$AE$87)</f>
        <v>0</v>
      </c>
      <c r="AR83" s="241"/>
      <c r="AS83" s="311">
        <f t="shared" si="52"/>
        <v>0</v>
      </c>
      <c r="AT83" s="240">
        <f>_xlfn.XLOOKUP($A83,'d15'!$AD$3:$AD$87,'d15'!$AE$3:$AE$87)</f>
        <v>0</v>
      </c>
      <c r="AU83" s="241"/>
      <c r="AV83" s="311">
        <f t="shared" si="53"/>
        <v>0</v>
      </c>
      <c r="AW83" s="240">
        <f>_xlfn.XLOOKUP($A83,'d16'!$AD$3:$AD$87,'d16'!$AE$3:$AE$87)</f>
        <v>0</v>
      </c>
      <c r="AX83" s="241"/>
      <c r="AY83" s="311">
        <f t="shared" si="54"/>
        <v>0</v>
      </c>
      <c r="AZ83" s="240">
        <f>_xlfn.XLOOKUP($A83,'d17'!$AD$3:$AD$87,'d17'!$AE$3:$AE$87)</f>
        <v>0</v>
      </c>
      <c r="BA83" s="241"/>
      <c r="BB83" s="311">
        <f t="shared" si="55"/>
        <v>0</v>
      </c>
      <c r="BC83" s="240">
        <f>_xlfn.XLOOKUP($A83,'d18'!$AD$3:$AD$87,'d18'!$AE$3:$AE$87)</f>
        <v>0</v>
      </c>
      <c r="BD83" s="241"/>
      <c r="BE83" s="311">
        <f t="shared" si="56"/>
        <v>0</v>
      </c>
      <c r="BF83" s="240">
        <f>_xlfn.XLOOKUP($A83,'d19'!$AD$3:$AD$87,'d19'!$AE$3:$AE$87)</f>
        <v>0</v>
      </c>
      <c r="BG83" s="241"/>
      <c r="BH83" s="311">
        <f t="shared" si="57"/>
        <v>0</v>
      </c>
      <c r="BI83" s="240">
        <f>_xlfn.XLOOKUP($A83,'d20'!$AD$3:$AD$87,'d20'!$AE$3:$AE$87)</f>
        <v>0</v>
      </c>
      <c r="BJ83" s="241"/>
      <c r="BK83" s="311">
        <f t="shared" si="58"/>
        <v>0</v>
      </c>
      <c r="BL83" s="240">
        <f>_xlfn.XLOOKUP($A83,'d21'!$AD$3:$AD$87,'d21'!$AE$3:$AE$87)</f>
        <v>0</v>
      </c>
      <c r="BM83" s="241"/>
      <c r="BN83" s="311">
        <f t="shared" si="59"/>
        <v>0</v>
      </c>
      <c r="BO83" s="240">
        <f>_xlfn.XLOOKUP($A83,'d22'!$AD$3:$AD$87,'d22'!$AE$3:$AE$87)</f>
        <v>0</v>
      </c>
      <c r="BP83" s="241"/>
      <c r="BQ83" s="311">
        <f t="shared" si="60"/>
        <v>0</v>
      </c>
      <c r="BR83" s="240">
        <f>_xlfn.XLOOKUP($A83,'d23'!$AD$3:$AD$87,'d23'!$AE$3:$AE$87)</f>
        <v>0</v>
      </c>
      <c r="BS83" s="241"/>
      <c r="BT83" s="311">
        <f t="shared" si="61"/>
        <v>0</v>
      </c>
      <c r="BU83" s="240">
        <f>_xlfn.XLOOKUP($A83,'d24'!$AD$3:$AD$87,'d24'!$AE$3:$AE$87)</f>
        <v>0</v>
      </c>
      <c r="BV83" s="241"/>
      <c r="BW83" s="311">
        <f t="shared" si="62"/>
        <v>0</v>
      </c>
      <c r="BX83" s="240">
        <f>_xlfn.XLOOKUP($A83,'d25'!$AD$3:$AD$87,'d25'!$AE$3:$AE$87)</f>
        <v>0</v>
      </c>
      <c r="BY83" s="241"/>
      <c r="BZ83" s="311">
        <f t="shared" si="63"/>
        <v>0</v>
      </c>
      <c r="CA83" s="240">
        <f>_xlfn.XLOOKUP($A83,'d26'!$AD$3:$AD$87,'d26'!$AE$3:$AE$87)</f>
        <v>0</v>
      </c>
      <c r="CB83" s="241"/>
      <c r="CC83" s="311">
        <f t="shared" si="64"/>
        <v>0</v>
      </c>
      <c r="CD83" s="240">
        <f>_xlfn.XLOOKUP($A83,'d27'!$AD$3:$AD$87,'d27'!$AE$3:$AE$87)</f>
        <v>0</v>
      </c>
      <c r="CE83" s="241"/>
      <c r="CF83" s="311">
        <f t="shared" si="65"/>
        <v>0</v>
      </c>
      <c r="CG83" s="240">
        <f>_xlfn.XLOOKUP($A83,'d28'!$AD$3:$AD$87,'d28'!$AE$3:$AE$87)</f>
        <v>0</v>
      </c>
      <c r="CH83" s="241"/>
      <c r="CI83" s="311">
        <f t="shared" si="66"/>
        <v>0</v>
      </c>
      <c r="CJ83" s="240">
        <f>_xlfn.XLOOKUP($A83,'d29'!$AD$3:$AD$87,'d29'!$AE$3:$AE$87)</f>
        <v>0</v>
      </c>
      <c r="CK83" s="241"/>
      <c r="CL83" s="311">
        <f t="shared" si="67"/>
        <v>0</v>
      </c>
      <c r="CM83" s="240">
        <f>_xlfn.XLOOKUP($A83,'d30'!$AD$3:$AD$87,'d30'!$AE$3:$AE$87)</f>
        <v>0</v>
      </c>
      <c r="CN83" s="241"/>
      <c r="CO83" s="311">
        <f t="shared" si="68"/>
        <v>0</v>
      </c>
      <c r="CP83" s="240">
        <f>_xlfn.XLOOKUP($A83,'d31'!$AD$3:$AD$87,'d31'!$AE$3:$AE$87)</f>
        <v>0</v>
      </c>
      <c r="CQ83" s="241"/>
      <c r="CR83" s="311">
        <f t="shared" si="69"/>
        <v>0</v>
      </c>
      <c r="CT83" s="242">
        <f t="shared" si="70"/>
        <v>0</v>
      </c>
      <c r="CU83" s="242">
        <f>E83+H83+K83+N83+Q83+T83+W83+Z83+AC83+AF83+AI83+AL83+AO83+AR83+AU83+AX83+BA83+BD83+BG83+BJ83+BM83+BP83+BS83+BV83+BY83+CB83+CE83+CH83+CK83+CN83+CQ83</f>
        <v>0</v>
      </c>
      <c r="CV83" s="243">
        <f t="shared" si="37"/>
        <v>0</v>
      </c>
      <c r="CW83" s="239">
        <f t="shared" si="38"/>
        <v>0</v>
      </c>
      <c r="CX83" s="239">
        <f t="shared" si="38"/>
        <v>0</v>
      </c>
    </row>
    <row r="84" spans="1:102" x14ac:dyDescent="0.25">
      <c r="A84" s="128" t="s">
        <v>72</v>
      </c>
      <c r="B84" s="131" t="s">
        <v>222</v>
      </c>
      <c r="D84" s="240">
        <f>_xlfn.XLOOKUP($A84,'d1'!$AD$3:$AD$87,'d1'!$AE$3:$AE$87)</f>
        <v>0</v>
      </c>
      <c r="E84" s="241"/>
      <c r="F84" s="311">
        <f t="shared" si="39"/>
        <v>0</v>
      </c>
      <c r="G84" s="240">
        <f>_xlfn.XLOOKUP($A84,'d2'!$AD$3:$AD$87,'d2'!$AE$3:$AE$87)</f>
        <v>0</v>
      </c>
      <c r="H84" s="241"/>
      <c r="I84" s="311">
        <f t="shared" si="40"/>
        <v>0</v>
      </c>
      <c r="J84" s="240">
        <f>_xlfn.XLOOKUP($A84,'d3'!$AD$3:$AD$87,'d3'!$AE$3:$AE$87)</f>
        <v>0</v>
      </c>
      <c r="K84" s="241"/>
      <c r="L84" s="311">
        <f t="shared" si="41"/>
        <v>0</v>
      </c>
      <c r="M84" s="240">
        <f>_xlfn.XLOOKUP($A84,'d4'!$AD$3:$AD$87,'d4'!$AE$3:$AE$87)</f>
        <v>0</v>
      </c>
      <c r="N84" s="241"/>
      <c r="O84" s="311">
        <f t="shared" si="42"/>
        <v>0</v>
      </c>
      <c r="P84" s="240">
        <f>_xlfn.XLOOKUP($A84,'d5'!$AD$3:$AD$87,'d5'!$AE$3:$AE$87)</f>
        <v>0</v>
      </c>
      <c r="Q84" s="241"/>
      <c r="R84" s="311">
        <f t="shared" si="43"/>
        <v>0</v>
      </c>
      <c r="S84" s="240">
        <f>_xlfn.XLOOKUP($A84,'d6'!$AD$3:$AD$87,'d6'!$AE$3:$AE$87)</f>
        <v>0</v>
      </c>
      <c r="T84" s="241"/>
      <c r="U84" s="311">
        <f t="shared" si="44"/>
        <v>0</v>
      </c>
      <c r="V84" s="240">
        <f>_xlfn.XLOOKUP($A84,'d7'!$AD$3:$AD$87,'d7'!$AE$3:$AE$87)</f>
        <v>0</v>
      </c>
      <c r="W84" s="241"/>
      <c r="X84" s="311">
        <f t="shared" si="45"/>
        <v>0</v>
      </c>
      <c r="Y84" s="240">
        <f>_xlfn.XLOOKUP($A84,'d8'!$AD$3:$AD$87,'d8'!$AE$3:$AE$87)</f>
        <v>0</v>
      </c>
      <c r="Z84" s="241"/>
      <c r="AA84" s="311">
        <f t="shared" si="46"/>
        <v>0</v>
      </c>
      <c r="AB84" s="240">
        <f>_xlfn.XLOOKUP($A84,'d9'!$AD$3:$AD$87,'d9'!$AE$3:$AE$87)</f>
        <v>0</v>
      </c>
      <c r="AC84" s="241"/>
      <c r="AD84" s="311">
        <f t="shared" si="47"/>
        <v>0</v>
      </c>
      <c r="AE84" s="240">
        <f>_xlfn.XLOOKUP($A84,'d10'!$AD$3:$AD$87,'d10'!$AE$3:$AE$87)</f>
        <v>0</v>
      </c>
      <c r="AF84" s="241"/>
      <c r="AG84" s="311">
        <f t="shared" si="48"/>
        <v>0</v>
      </c>
      <c r="AH84" s="240">
        <f>_xlfn.XLOOKUP($A84,'d11'!$AD$3:$AD$87,'d11'!$AE$3:$AE$87)</f>
        <v>0</v>
      </c>
      <c r="AI84" s="241"/>
      <c r="AJ84" s="311">
        <f t="shared" si="49"/>
        <v>0</v>
      </c>
      <c r="AK84" s="240">
        <f>_xlfn.XLOOKUP($A84,'d12'!$AD$3:$AD$87,'d12'!$AE$3:$AE$87)</f>
        <v>0</v>
      </c>
      <c r="AL84" s="241"/>
      <c r="AM84" s="311">
        <f t="shared" si="50"/>
        <v>0</v>
      </c>
      <c r="AN84" s="240">
        <f>_xlfn.XLOOKUP($A84,'d13'!$AD$3:$AD$87,'d13'!$AE$3:$AE$87)</f>
        <v>0</v>
      </c>
      <c r="AO84" s="241"/>
      <c r="AP84" s="311">
        <f t="shared" si="51"/>
        <v>0</v>
      </c>
      <c r="AQ84" s="240">
        <f>_xlfn.XLOOKUP($A84,'d14'!$AD$3:$AD$87,'d14'!$AE$3:$AE$87)</f>
        <v>0</v>
      </c>
      <c r="AR84" s="241"/>
      <c r="AS84" s="311">
        <f t="shared" si="52"/>
        <v>0</v>
      </c>
      <c r="AT84" s="240">
        <f>_xlfn.XLOOKUP($A84,'d15'!$AD$3:$AD$87,'d15'!$AE$3:$AE$87)</f>
        <v>0</v>
      </c>
      <c r="AU84" s="241"/>
      <c r="AV84" s="311">
        <f t="shared" si="53"/>
        <v>0</v>
      </c>
      <c r="AW84" s="240">
        <f>_xlfn.XLOOKUP($A84,'d16'!$AD$3:$AD$87,'d16'!$AE$3:$AE$87)</f>
        <v>0</v>
      </c>
      <c r="AX84" s="241"/>
      <c r="AY84" s="311">
        <f t="shared" si="54"/>
        <v>0</v>
      </c>
      <c r="AZ84" s="240">
        <f>_xlfn.XLOOKUP($A84,'d17'!$AD$3:$AD$87,'d17'!$AE$3:$AE$87)</f>
        <v>0</v>
      </c>
      <c r="BA84" s="241"/>
      <c r="BB84" s="311">
        <f t="shared" si="55"/>
        <v>0</v>
      </c>
      <c r="BC84" s="240">
        <f>_xlfn.XLOOKUP($A84,'d18'!$AD$3:$AD$87,'d18'!$AE$3:$AE$87)</f>
        <v>0</v>
      </c>
      <c r="BD84" s="241"/>
      <c r="BE84" s="311">
        <f t="shared" si="56"/>
        <v>0</v>
      </c>
      <c r="BF84" s="240">
        <f>_xlfn.XLOOKUP($A84,'d19'!$AD$3:$AD$87,'d19'!$AE$3:$AE$87)</f>
        <v>0</v>
      </c>
      <c r="BG84" s="241"/>
      <c r="BH84" s="311">
        <f t="shared" si="57"/>
        <v>0</v>
      </c>
      <c r="BI84" s="240">
        <f>_xlfn.XLOOKUP($A84,'d20'!$AD$3:$AD$87,'d20'!$AE$3:$AE$87)</f>
        <v>0</v>
      </c>
      <c r="BJ84" s="241"/>
      <c r="BK84" s="311">
        <f t="shared" si="58"/>
        <v>0</v>
      </c>
      <c r="BL84" s="240">
        <f>_xlfn.XLOOKUP($A84,'d21'!$AD$3:$AD$87,'d21'!$AE$3:$AE$87)</f>
        <v>0</v>
      </c>
      <c r="BM84" s="241"/>
      <c r="BN84" s="311">
        <f t="shared" si="59"/>
        <v>0</v>
      </c>
      <c r="BO84" s="240">
        <f>_xlfn.XLOOKUP($A84,'d22'!$AD$3:$AD$87,'d22'!$AE$3:$AE$87)</f>
        <v>0</v>
      </c>
      <c r="BP84" s="241"/>
      <c r="BQ84" s="311">
        <f t="shared" si="60"/>
        <v>0</v>
      </c>
      <c r="BR84" s="240">
        <f>_xlfn.XLOOKUP($A84,'d23'!$AD$3:$AD$87,'d23'!$AE$3:$AE$87)</f>
        <v>0</v>
      </c>
      <c r="BS84" s="241"/>
      <c r="BT84" s="311">
        <f t="shared" si="61"/>
        <v>0</v>
      </c>
      <c r="BU84" s="240">
        <f>_xlfn.XLOOKUP($A84,'d24'!$AD$3:$AD$87,'d24'!$AE$3:$AE$87)</f>
        <v>0</v>
      </c>
      <c r="BV84" s="241"/>
      <c r="BW84" s="311">
        <f t="shared" si="62"/>
        <v>0</v>
      </c>
      <c r="BX84" s="240">
        <f>_xlfn.XLOOKUP($A84,'d25'!$AD$3:$AD$87,'d25'!$AE$3:$AE$87)</f>
        <v>0</v>
      </c>
      <c r="BY84" s="241"/>
      <c r="BZ84" s="311">
        <f t="shared" si="63"/>
        <v>0</v>
      </c>
      <c r="CA84" s="240">
        <f>_xlfn.XLOOKUP($A84,'d26'!$AD$3:$AD$87,'d26'!$AE$3:$AE$87)</f>
        <v>0</v>
      </c>
      <c r="CB84" s="241"/>
      <c r="CC84" s="311">
        <f t="shared" si="64"/>
        <v>0</v>
      </c>
      <c r="CD84" s="240">
        <f>_xlfn.XLOOKUP($A84,'d27'!$AD$3:$AD$87,'d27'!$AE$3:$AE$87)</f>
        <v>0</v>
      </c>
      <c r="CE84" s="241"/>
      <c r="CF84" s="311">
        <f t="shared" si="65"/>
        <v>0</v>
      </c>
      <c r="CG84" s="240">
        <f>_xlfn.XLOOKUP($A84,'d28'!$AD$3:$AD$87,'d28'!$AE$3:$AE$87)</f>
        <v>0</v>
      </c>
      <c r="CH84" s="241"/>
      <c r="CI84" s="311">
        <f t="shared" si="66"/>
        <v>0</v>
      </c>
      <c r="CJ84" s="240">
        <f>_xlfn.XLOOKUP($A84,'d29'!$AD$3:$AD$87,'d29'!$AE$3:$AE$87)</f>
        <v>0</v>
      </c>
      <c r="CK84" s="241"/>
      <c r="CL84" s="311">
        <f t="shared" si="67"/>
        <v>0</v>
      </c>
      <c r="CM84" s="240">
        <f>_xlfn.XLOOKUP($A84,'d30'!$AD$3:$AD$87,'d30'!$AE$3:$AE$87)</f>
        <v>0</v>
      </c>
      <c r="CN84" s="241"/>
      <c r="CO84" s="311">
        <f t="shared" si="68"/>
        <v>0</v>
      </c>
      <c r="CP84" s="240">
        <f>_xlfn.XLOOKUP($A84,'d31'!$AD$3:$AD$87,'d31'!$AE$3:$AE$87)</f>
        <v>0</v>
      </c>
      <c r="CQ84" s="241"/>
      <c r="CR84" s="311">
        <f t="shared" si="69"/>
        <v>0</v>
      </c>
      <c r="CT84" s="242">
        <f t="shared" si="70"/>
        <v>0</v>
      </c>
      <c r="CU84" s="242">
        <f>E84+H84+K84+N84+Q84+T84+W84+Z84+AC84+AF84+AI84+AL84+AO84+AR84+AU84+AX84+BA84+BD84+BG84+BJ84+BM84+BP84+BS84+BV84+BY84+CB84+CE84+CH84+CK84+CN84+CQ84</f>
        <v>0</v>
      </c>
      <c r="CV84" s="249">
        <f t="shared" si="37"/>
        <v>0</v>
      </c>
      <c r="CW84" s="239">
        <f t="shared" si="38"/>
        <v>0</v>
      </c>
      <c r="CX84" s="239">
        <f t="shared" si="38"/>
        <v>0</v>
      </c>
    </row>
    <row r="85" spans="1:102" x14ac:dyDescent="0.25">
      <c r="A85" s="128" t="s">
        <v>78</v>
      </c>
      <c r="B85" s="131" t="s">
        <v>223</v>
      </c>
      <c r="D85" s="240">
        <f>_xlfn.XLOOKUP($A85,'d1'!$AD$3:$AD$87,'d1'!$AE$3:$AE$87)</f>
        <v>0</v>
      </c>
      <c r="E85" s="241"/>
      <c r="F85" s="311">
        <f t="shared" si="39"/>
        <v>0</v>
      </c>
      <c r="G85" s="240">
        <f>_xlfn.XLOOKUP($A85,'d2'!$AD$3:$AD$87,'d2'!$AE$3:$AE$87)</f>
        <v>0</v>
      </c>
      <c r="H85" s="241"/>
      <c r="I85" s="311">
        <f t="shared" si="40"/>
        <v>0</v>
      </c>
      <c r="J85" s="240">
        <f>_xlfn.XLOOKUP($A85,'d3'!$AD$3:$AD$87,'d3'!$AE$3:$AE$87)</f>
        <v>0</v>
      </c>
      <c r="K85" s="241"/>
      <c r="L85" s="311">
        <f t="shared" si="41"/>
        <v>0</v>
      </c>
      <c r="M85" s="240">
        <f>_xlfn.XLOOKUP($A85,'d4'!$AD$3:$AD$87,'d4'!$AE$3:$AE$87)</f>
        <v>0</v>
      </c>
      <c r="N85" s="241"/>
      <c r="O85" s="311">
        <f t="shared" si="42"/>
        <v>0</v>
      </c>
      <c r="P85" s="240">
        <f>_xlfn.XLOOKUP($A85,'d5'!$AD$3:$AD$87,'d5'!$AE$3:$AE$87)</f>
        <v>0</v>
      </c>
      <c r="Q85" s="241"/>
      <c r="R85" s="311">
        <f t="shared" si="43"/>
        <v>0</v>
      </c>
      <c r="S85" s="240">
        <f>_xlfn.XLOOKUP($A85,'d6'!$AD$3:$AD$87,'d6'!$AE$3:$AE$87)</f>
        <v>0</v>
      </c>
      <c r="T85" s="241"/>
      <c r="U85" s="311">
        <f t="shared" si="44"/>
        <v>0</v>
      </c>
      <c r="V85" s="240">
        <f>_xlfn.XLOOKUP($A85,'d7'!$AD$3:$AD$87,'d7'!$AE$3:$AE$87)</f>
        <v>0</v>
      </c>
      <c r="W85" s="241"/>
      <c r="X85" s="311">
        <f t="shared" si="45"/>
        <v>0</v>
      </c>
      <c r="Y85" s="240">
        <f>_xlfn.XLOOKUP($A85,'d8'!$AD$3:$AD$87,'d8'!$AE$3:$AE$87)</f>
        <v>0</v>
      </c>
      <c r="Z85" s="241"/>
      <c r="AA85" s="311">
        <f t="shared" si="46"/>
        <v>0</v>
      </c>
      <c r="AB85" s="240">
        <f>_xlfn.XLOOKUP($A85,'d9'!$AD$3:$AD$87,'d9'!$AE$3:$AE$87)</f>
        <v>0</v>
      </c>
      <c r="AC85" s="241"/>
      <c r="AD85" s="311">
        <f t="shared" si="47"/>
        <v>0</v>
      </c>
      <c r="AE85" s="240">
        <f>_xlfn.XLOOKUP($A85,'d10'!$AD$3:$AD$87,'d10'!$AE$3:$AE$87)</f>
        <v>0</v>
      </c>
      <c r="AF85" s="241"/>
      <c r="AG85" s="311">
        <f t="shared" si="48"/>
        <v>0</v>
      </c>
      <c r="AH85" s="240">
        <f>_xlfn.XLOOKUP($A85,'d11'!$AD$3:$AD$87,'d11'!$AE$3:$AE$87)</f>
        <v>0</v>
      </c>
      <c r="AI85" s="241"/>
      <c r="AJ85" s="311">
        <f t="shared" si="49"/>
        <v>0</v>
      </c>
      <c r="AK85" s="240">
        <f>_xlfn.XLOOKUP($A85,'d12'!$AD$3:$AD$87,'d12'!$AE$3:$AE$87)</f>
        <v>0</v>
      </c>
      <c r="AL85" s="241"/>
      <c r="AM85" s="311">
        <f t="shared" si="50"/>
        <v>0</v>
      </c>
      <c r="AN85" s="240">
        <f>_xlfn.XLOOKUP($A85,'d13'!$AD$3:$AD$87,'d13'!$AE$3:$AE$87)</f>
        <v>0</v>
      </c>
      <c r="AO85" s="241"/>
      <c r="AP85" s="311">
        <f t="shared" si="51"/>
        <v>0</v>
      </c>
      <c r="AQ85" s="240">
        <f>_xlfn.XLOOKUP($A85,'d14'!$AD$3:$AD$87,'d14'!$AE$3:$AE$87)</f>
        <v>0</v>
      </c>
      <c r="AR85" s="241"/>
      <c r="AS85" s="311">
        <f t="shared" si="52"/>
        <v>0</v>
      </c>
      <c r="AT85" s="240">
        <f>_xlfn.XLOOKUP($A85,'d15'!$AD$3:$AD$87,'d15'!$AE$3:$AE$87)</f>
        <v>0</v>
      </c>
      <c r="AU85" s="241"/>
      <c r="AV85" s="311">
        <f t="shared" si="53"/>
        <v>0</v>
      </c>
      <c r="AW85" s="240">
        <f>_xlfn.XLOOKUP($A85,'d16'!$AD$3:$AD$87,'d16'!$AE$3:$AE$87)</f>
        <v>0</v>
      </c>
      <c r="AX85" s="241"/>
      <c r="AY85" s="311">
        <f t="shared" si="54"/>
        <v>0</v>
      </c>
      <c r="AZ85" s="240">
        <f>_xlfn.XLOOKUP($A85,'d17'!$AD$3:$AD$87,'d17'!$AE$3:$AE$87)</f>
        <v>0</v>
      </c>
      <c r="BA85" s="241"/>
      <c r="BB85" s="311">
        <f t="shared" si="55"/>
        <v>0</v>
      </c>
      <c r="BC85" s="240">
        <f>_xlfn.XLOOKUP($A85,'d18'!$AD$3:$AD$87,'d18'!$AE$3:$AE$87)</f>
        <v>0</v>
      </c>
      <c r="BD85" s="241"/>
      <c r="BE85" s="311">
        <f t="shared" si="56"/>
        <v>0</v>
      </c>
      <c r="BF85" s="240">
        <f>_xlfn.XLOOKUP($A85,'d19'!$AD$3:$AD$87,'d19'!$AE$3:$AE$87)</f>
        <v>0</v>
      </c>
      <c r="BG85" s="241"/>
      <c r="BH85" s="311">
        <f t="shared" si="57"/>
        <v>0</v>
      </c>
      <c r="BI85" s="240">
        <f>_xlfn.XLOOKUP($A85,'d20'!$AD$3:$AD$87,'d20'!$AE$3:$AE$87)</f>
        <v>0</v>
      </c>
      <c r="BJ85" s="241"/>
      <c r="BK85" s="311">
        <f t="shared" si="58"/>
        <v>0</v>
      </c>
      <c r="BL85" s="240">
        <f>_xlfn.XLOOKUP($A85,'d21'!$AD$3:$AD$87,'d21'!$AE$3:$AE$87)</f>
        <v>0</v>
      </c>
      <c r="BM85" s="241"/>
      <c r="BN85" s="311">
        <f t="shared" si="59"/>
        <v>0</v>
      </c>
      <c r="BO85" s="240">
        <f>_xlfn.XLOOKUP($A85,'d22'!$AD$3:$AD$87,'d22'!$AE$3:$AE$87)</f>
        <v>0</v>
      </c>
      <c r="BP85" s="241"/>
      <c r="BQ85" s="311">
        <f t="shared" si="60"/>
        <v>0</v>
      </c>
      <c r="BR85" s="240">
        <f>_xlfn.XLOOKUP($A85,'d23'!$AD$3:$AD$87,'d23'!$AE$3:$AE$87)</f>
        <v>0</v>
      </c>
      <c r="BS85" s="241"/>
      <c r="BT85" s="311">
        <f t="shared" si="61"/>
        <v>0</v>
      </c>
      <c r="BU85" s="240">
        <f>_xlfn.XLOOKUP($A85,'d24'!$AD$3:$AD$87,'d24'!$AE$3:$AE$87)</f>
        <v>0</v>
      </c>
      <c r="BV85" s="241"/>
      <c r="BW85" s="311">
        <f t="shared" si="62"/>
        <v>0</v>
      </c>
      <c r="BX85" s="240">
        <f>_xlfn.XLOOKUP($A85,'d25'!$AD$3:$AD$87,'d25'!$AE$3:$AE$87)</f>
        <v>0</v>
      </c>
      <c r="BY85" s="241"/>
      <c r="BZ85" s="311">
        <f t="shared" si="63"/>
        <v>0</v>
      </c>
      <c r="CA85" s="240">
        <f>_xlfn.XLOOKUP($A85,'d26'!$AD$3:$AD$87,'d26'!$AE$3:$AE$87)</f>
        <v>0</v>
      </c>
      <c r="CB85" s="241"/>
      <c r="CC85" s="311">
        <f t="shared" si="64"/>
        <v>0</v>
      </c>
      <c r="CD85" s="240">
        <f>_xlfn.XLOOKUP($A85,'d27'!$AD$3:$AD$87,'d27'!$AE$3:$AE$87)</f>
        <v>0</v>
      </c>
      <c r="CE85" s="241"/>
      <c r="CF85" s="311">
        <f t="shared" si="65"/>
        <v>0</v>
      </c>
      <c r="CG85" s="240">
        <f>_xlfn.XLOOKUP($A85,'d28'!$AD$3:$AD$87,'d28'!$AE$3:$AE$87)</f>
        <v>0</v>
      </c>
      <c r="CH85" s="241"/>
      <c r="CI85" s="311">
        <f t="shared" si="66"/>
        <v>0</v>
      </c>
      <c r="CJ85" s="240">
        <f>_xlfn.XLOOKUP($A85,'d29'!$AD$3:$AD$87,'d29'!$AE$3:$AE$87)</f>
        <v>0</v>
      </c>
      <c r="CK85" s="241"/>
      <c r="CL85" s="311">
        <f t="shared" si="67"/>
        <v>0</v>
      </c>
      <c r="CM85" s="240">
        <f>_xlfn.XLOOKUP($A85,'d30'!$AD$3:$AD$87,'d30'!$AE$3:$AE$87)</f>
        <v>0</v>
      </c>
      <c r="CN85" s="241"/>
      <c r="CO85" s="311">
        <f t="shared" si="68"/>
        <v>0</v>
      </c>
      <c r="CP85" s="240">
        <f>_xlfn.XLOOKUP($A85,'d31'!$AD$3:$AD$87,'d31'!$AE$3:$AE$87)</f>
        <v>0</v>
      </c>
      <c r="CQ85" s="241"/>
      <c r="CR85" s="311">
        <f t="shared" si="69"/>
        <v>0</v>
      </c>
      <c r="CT85" s="242">
        <f t="shared" si="70"/>
        <v>0</v>
      </c>
      <c r="CU85" s="242">
        <f>E85+H85+K85+N85+Q85+T85+W85+Z85+AC85+AF85+AI85+AL85+AO85+AR85+AU85+AX85+BA85+BD85+BG85+BJ85+BM85+BP85+BS85+BV85+BY85+CB85+CE85+CH85+CK85+CN85+CQ85</f>
        <v>0</v>
      </c>
      <c r="CV85" s="243">
        <f t="shared" si="37"/>
        <v>0</v>
      </c>
      <c r="CW85" s="239">
        <f t="shared" si="38"/>
        <v>0</v>
      </c>
      <c r="CX85" s="239">
        <f t="shared" si="38"/>
        <v>0</v>
      </c>
    </row>
    <row r="86" spans="1:102" s="275" customFormat="1" x14ac:dyDescent="0.25">
      <c r="A86" s="277" t="s">
        <v>225</v>
      </c>
      <c r="B86" s="271" t="s">
        <v>226</v>
      </c>
      <c r="C86" s="272"/>
      <c r="D86" s="273"/>
      <c r="E86" s="274"/>
      <c r="F86" s="311">
        <f t="shared" si="39"/>
        <v>0</v>
      </c>
      <c r="G86" s="273"/>
      <c r="H86" s="274"/>
      <c r="I86" s="311">
        <f t="shared" si="40"/>
        <v>0</v>
      </c>
      <c r="J86" s="273"/>
      <c r="K86" s="274"/>
      <c r="L86" s="311">
        <f t="shared" si="41"/>
        <v>0</v>
      </c>
      <c r="M86" s="273"/>
      <c r="N86" s="274"/>
      <c r="O86" s="311">
        <f t="shared" si="42"/>
        <v>0</v>
      </c>
      <c r="P86" s="273"/>
      <c r="Q86" s="274"/>
      <c r="R86" s="311">
        <f t="shared" si="43"/>
        <v>0</v>
      </c>
      <c r="S86" s="273"/>
      <c r="T86" s="274"/>
      <c r="U86" s="311">
        <f t="shared" si="44"/>
        <v>0</v>
      </c>
      <c r="V86" s="273"/>
      <c r="W86" s="274"/>
      <c r="X86" s="311">
        <f t="shared" si="45"/>
        <v>0</v>
      </c>
      <c r="Y86" s="273"/>
      <c r="Z86" s="274"/>
      <c r="AA86" s="311">
        <f t="shared" si="46"/>
        <v>0</v>
      </c>
      <c r="AB86" s="273"/>
      <c r="AC86" s="274"/>
      <c r="AD86" s="311">
        <f t="shared" si="47"/>
        <v>0</v>
      </c>
      <c r="AE86" s="273"/>
      <c r="AF86" s="274"/>
      <c r="AG86" s="311">
        <f t="shared" si="48"/>
        <v>0</v>
      </c>
      <c r="AH86" s="273"/>
      <c r="AI86" s="274"/>
      <c r="AJ86" s="311">
        <f t="shared" si="49"/>
        <v>0</v>
      </c>
      <c r="AK86" s="273"/>
      <c r="AL86" s="274"/>
      <c r="AM86" s="311">
        <f t="shared" si="50"/>
        <v>0</v>
      </c>
      <c r="AN86" s="273"/>
      <c r="AO86" s="274"/>
      <c r="AP86" s="311">
        <f t="shared" si="51"/>
        <v>0</v>
      </c>
      <c r="AQ86" s="273"/>
      <c r="AR86" s="274"/>
      <c r="AS86" s="311">
        <f t="shared" si="52"/>
        <v>0</v>
      </c>
      <c r="AT86" s="273"/>
      <c r="AU86" s="274"/>
      <c r="AV86" s="311">
        <f t="shared" si="53"/>
        <v>0</v>
      </c>
      <c r="AW86" s="273"/>
      <c r="AX86" s="274"/>
      <c r="AY86" s="311">
        <f t="shared" si="54"/>
        <v>0</v>
      </c>
      <c r="AZ86" s="273"/>
      <c r="BA86" s="274"/>
      <c r="BB86" s="311">
        <f t="shared" si="55"/>
        <v>0</v>
      </c>
      <c r="BC86" s="273"/>
      <c r="BD86" s="274"/>
      <c r="BE86" s="311">
        <f t="shared" si="56"/>
        <v>0</v>
      </c>
      <c r="BF86" s="273"/>
      <c r="BG86" s="274"/>
      <c r="BH86" s="311">
        <f t="shared" si="57"/>
        <v>0</v>
      </c>
      <c r="BI86" s="273"/>
      <c r="BJ86" s="274"/>
      <c r="BK86" s="311">
        <f t="shared" si="58"/>
        <v>0</v>
      </c>
      <c r="BL86" s="273"/>
      <c r="BM86" s="274"/>
      <c r="BN86" s="311">
        <f t="shared" si="59"/>
        <v>0</v>
      </c>
      <c r="BO86" s="273"/>
      <c r="BP86" s="274"/>
      <c r="BQ86" s="311">
        <f t="shared" si="60"/>
        <v>0</v>
      </c>
      <c r="BR86" s="273"/>
      <c r="BS86" s="274"/>
      <c r="BT86" s="311">
        <f t="shared" si="61"/>
        <v>0</v>
      </c>
      <c r="BU86" s="273"/>
      <c r="BV86" s="274"/>
      <c r="BW86" s="311">
        <f t="shared" si="62"/>
        <v>0</v>
      </c>
      <c r="BX86" s="273"/>
      <c r="BY86" s="274"/>
      <c r="BZ86" s="311">
        <f t="shared" si="63"/>
        <v>0</v>
      </c>
      <c r="CA86" s="273"/>
      <c r="CB86" s="274"/>
      <c r="CC86" s="311">
        <f t="shared" si="64"/>
        <v>0</v>
      </c>
      <c r="CD86" s="273"/>
      <c r="CE86" s="274"/>
      <c r="CF86" s="311">
        <f t="shared" si="65"/>
        <v>0</v>
      </c>
      <c r="CG86" s="273"/>
      <c r="CH86" s="274"/>
      <c r="CI86" s="311">
        <f t="shared" si="66"/>
        <v>0</v>
      </c>
      <c r="CJ86" s="273"/>
      <c r="CK86" s="274"/>
      <c r="CL86" s="311">
        <f t="shared" si="67"/>
        <v>0</v>
      </c>
      <c r="CM86" s="273"/>
      <c r="CN86" s="274"/>
      <c r="CO86" s="311">
        <f t="shared" si="68"/>
        <v>0</v>
      </c>
      <c r="CP86" s="273"/>
      <c r="CQ86" s="274"/>
      <c r="CR86" s="311">
        <f t="shared" si="69"/>
        <v>0</v>
      </c>
    </row>
    <row r="87" spans="1:102" s="275" customFormat="1" x14ac:dyDescent="0.25">
      <c r="A87" s="277" t="s">
        <v>227</v>
      </c>
      <c r="B87" s="271" t="s">
        <v>228</v>
      </c>
      <c r="C87" s="272"/>
      <c r="D87" s="273"/>
      <c r="E87" s="274"/>
      <c r="F87" s="311">
        <f t="shared" si="39"/>
        <v>0</v>
      </c>
      <c r="G87" s="273"/>
      <c r="H87" s="274"/>
      <c r="I87" s="311">
        <f t="shared" si="40"/>
        <v>0</v>
      </c>
      <c r="J87" s="273"/>
      <c r="K87" s="274"/>
      <c r="L87" s="311">
        <f t="shared" si="41"/>
        <v>0</v>
      </c>
      <c r="M87" s="273"/>
      <c r="N87" s="274"/>
      <c r="O87" s="311">
        <f t="shared" si="42"/>
        <v>0</v>
      </c>
      <c r="P87" s="273"/>
      <c r="Q87" s="274"/>
      <c r="R87" s="311">
        <f t="shared" si="43"/>
        <v>0</v>
      </c>
      <c r="S87" s="273"/>
      <c r="T87" s="274"/>
      <c r="U87" s="311">
        <f t="shared" si="44"/>
        <v>0</v>
      </c>
      <c r="V87" s="273"/>
      <c r="W87" s="274"/>
      <c r="X87" s="311">
        <f t="shared" si="45"/>
        <v>0</v>
      </c>
      <c r="Y87" s="273"/>
      <c r="Z87" s="274"/>
      <c r="AA87" s="311">
        <f t="shared" si="46"/>
        <v>0</v>
      </c>
      <c r="AB87" s="273"/>
      <c r="AC87" s="274"/>
      <c r="AD87" s="311">
        <f t="shared" si="47"/>
        <v>0</v>
      </c>
      <c r="AE87" s="273"/>
      <c r="AF87" s="274"/>
      <c r="AG87" s="311">
        <f t="shared" si="48"/>
        <v>0</v>
      </c>
      <c r="AH87" s="273"/>
      <c r="AI87" s="274"/>
      <c r="AJ87" s="311">
        <f t="shared" si="49"/>
        <v>0</v>
      </c>
      <c r="AK87" s="273"/>
      <c r="AL87" s="274"/>
      <c r="AM87" s="311">
        <f t="shared" si="50"/>
        <v>0</v>
      </c>
      <c r="AN87" s="273"/>
      <c r="AO87" s="274"/>
      <c r="AP87" s="311">
        <f t="shared" si="51"/>
        <v>0</v>
      </c>
      <c r="AQ87" s="273"/>
      <c r="AR87" s="274"/>
      <c r="AS87" s="311">
        <f t="shared" si="52"/>
        <v>0</v>
      </c>
      <c r="AT87" s="273"/>
      <c r="AU87" s="274"/>
      <c r="AV87" s="311">
        <f t="shared" si="53"/>
        <v>0</v>
      </c>
      <c r="AW87" s="273"/>
      <c r="AX87" s="274"/>
      <c r="AY87" s="311">
        <f t="shared" si="54"/>
        <v>0</v>
      </c>
      <c r="AZ87" s="273"/>
      <c r="BA87" s="274"/>
      <c r="BB87" s="311">
        <f t="shared" si="55"/>
        <v>0</v>
      </c>
      <c r="BC87" s="273"/>
      <c r="BD87" s="274"/>
      <c r="BE87" s="311">
        <f t="shared" si="56"/>
        <v>0</v>
      </c>
      <c r="BF87" s="273"/>
      <c r="BG87" s="274"/>
      <c r="BH87" s="311">
        <f t="shared" si="57"/>
        <v>0</v>
      </c>
      <c r="BI87" s="273"/>
      <c r="BJ87" s="274"/>
      <c r="BK87" s="311">
        <f t="shared" si="58"/>
        <v>0</v>
      </c>
      <c r="BL87" s="273"/>
      <c r="BM87" s="274"/>
      <c r="BN87" s="311">
        <f t="shared" si="59"/>
        <v>0</v>
      </c>
      <c r="BO87" s="273"/>
      <c r="BP87" s="274"/>
      <c r="BQ87" s="311">
        <f t="shared" si="60"/>
        <v>0</v>
      </c>
      <c r="BR87" s="273"/>
      <c r="BS87" s="274"/>
      <c r="BT87" s="311">
        <f t="shared" si="61"/>
        <v>0</v>
      </c>
      <c r="BU87" s="273"/>
      <c r="BV87" s="274"/>
      <c r="BW87" s="311">
        <f t="shared" si="62"/>
        <v>0</v>
      </c>
      <c r="BX87" s="273"/>
      <c r="BY87" s="274"/>
      <c r="BZ87" s="311">
        <f t="shared" si="63"/>
        <v>0</v>
      </c>
      <c r="CA87" s="273"/>
      <c r="CB87" s="274"/>
      <c r="CC87" s="311">
        <f t="shared" si="64"/>
        <v>0</v>
      </c>
      <c r="CD87" s="273"/>
      <c r="CE87" s="274"/>
      <c r="CF87" s="311">
        <f t="shared" si="65"/>
        <v>0</v>
      </c>
      <c r="CG87" s="273"/>
      <c r="CH87" s="274"/>
      <c r="CI87" s="311">
        <f t="shared" si="66"/>
        <v>0</v>
      </c>
      <c r="CJ87" s="273"/>
      <c r="CK87" s="274"/>
      <c r="CL87" s="311">
        <f t="shared" si="67"/>
        <v>0</v>
      </c>
      <c r="CM87" s="273"/>
      <c r="CN87" s="274"/>
      <c r="CO87" s="311">
        <f t="shared" si="68"/>
        <v>0</v>
      </c>
      <c r="CP87" s="273"/>
      <c r="CQ87" s="274"/>
      <c r="CR87" s="311">
        <f t="shared" si="69"/>
        <v>0</v>
      </c>
    </row>
    <row r="88" spans="1:102" x14ac:dyDescent="0.25">
      <c r="A88" s="135" t="s">
        <v>79</v>
      </c>
      <c r="B88" s="131" t="s">
        <v>224</v>
      </c>
      <c r="D88" s="240">
        <f>_xlfn.XLOOKUP($A88,'d1'!$AD$3:$AD$87,'d1'!$AE$3:$AE$87)</f>
        <v>0</v>
      </c>
      <c r="E88" s="241"/>
      <c r="F88" s="311">
        <f t="shared" si="39"/>
        <v>0</v>
      </c>
      <c r="G88" s="240">
        <f>_xlfn.XLOOKUP($A88,'d2'!$AD$3:$AD$87,'d2'!$AE$3:$AE$87)</f>
        <v>0</v>
      </c>
      <c r="H88" s="241"/>
      <c r="I88" s="311">
        <f t="shared" si="40"/>
        <v>0</v>
      </c>
      <c r="J88" s="240">
        <f>_xlfn.XLOOKUP($A88,'d3'!$AD$3:$AD$87,'d3'!$AE$3:$AE$87)</f>
        <v>0</v>
      </c>
      <c r="K88" s="241"/>
      <c r="L88" s="311">
        <f t="shared" si="41"/>
        <v>0</v>
      </c>
      <c r="M88" s="240">
        <f>_xlfn.XLOOKUP($A88,'d4'!$AD$3:$AD$87,'d4'!$AE$3:$AE$87)</f>
        <v>0</v>
      </c>
      <c r="N88" s="241"/>
      <c r="O88" s="311">
        <f t="shared" si="42"/>
        <v>0</v>
      </c>
      <c r="P88" s="240">
        <f>_xlfn.XLOOKUP($A88,'d5'!$AD$3:$AD$87,'d5'!$AE$3:$AE$87)</f>
        <v>0</v>
      </c>
      <c r="Q88" s="241"/>
      <c r="R88" s="311">
        <f t="shared" si="43"/>
        <v>0</v>
      </c>
      <c r="S88" s="240">
        <f>_xlfn.XLOOKUP($A88,'d6'!$AD$3:$AD$87,'d6'!$AE$3:$AE$87)</f>
        <v>0</v>
      </c>
      <c r="T88" s="241"/>
      <c r="U88" s="311">
        <f t="shared" si="44"/>
        <v>0</v>
      </c>
      <c r="V88" s="240">
        <f>_xlfn.XLOOKUP($A88,'d7'!$AD$3:$AD$87,'d7'!$AE$3:$AE$87)</f>
        <v>0</v>
      </c>
      <c r="W88" s="241"/>
      <c r="X88" s="311">
        <f t="shared" si="45"/>
        <v>0</v>
      </c>
      <c r="Y88" s="240">
        <f>_xlfn.XLOOKUP($A88,'d8'!$AD$3:$AD$87,'d8'!$AE$3:$AE$87)</f>
        <v>0</v>
      </c>
      <c r="Z88" s="241"/>
      <c r="AA88" s="311">
        <f t="shared" si="46"/>
        <v>0</v>
      </c>
      <c r="AB88" s="240">
        <f>_xlfn.XLOOKUP($A88,'d9'!$AD$3:$AD$87,'d9'!$AE$3:$AE$87)</f>
        <v>0</v>
      </c>
      <c r="AC88" s="241"/>
      <c r="AD88" s="311">
        <f t="shared" si="47"/>
        <v>0</v>
      </c>
      <c r="AE88" s="240">
        <f>_xlfn.XLOOKUP($A88,'d10'!$AD$3:$AD$87,'d10'!$AE$3:$AE$87)</f>
        <v>0</v>
      </c>
      <c r="AF88" s="241"/>
      <c r="AG88" s="311">
        <f t="shared" si="48"/>
        <v>0</v>
      </c>
      <c r="AH88" s="240">
        <f>_xlfn.XLOOKUP($A88,'d11'!$AD$3:$AD$87,'d11'!$AE$3:$AE$87)</f>
        <v>0</v>
      </c>
      <c r="AI88" s="241"/>
      <c r="AJ88" s="311">
        <f t="shared" si="49"/>
        <v>0</v>
      </c>
      <c r="AK88" s="240">
        <f>_xlfn.XLOOKUP($A88,'d12'!$AD$3:$AD$87,'d12'!$AE$3:$AE$87)</f>
        <v>0</v>
      </c>
      <c r="AL88" s="241"/>
      <c r="AM88" s="311">
        <f t="shared" si="50"/>
        <v>0</v>
      </c>
      <c r="AN88" s="240">
        <f>_xlfn.XLOOKUP($A88,'d13'!$AD$3:$AD$87,'d13'!$AE$3:$AE$87)</f>
        <v>0</v>
      </c>
      <c r="AO88" s="241"/>
      <c r="AP88" s="311">
        <f t="shared" si="51"/>
        <v>0</v>
      </c>
      <c r="AQ88" s="240">
        <f>_xlfn.XLOOKUP($A88,'d14'!$AD$3:$AD$87,'d14'!$AE$3:$AE$87)</f>
        <v>0</v>
      </c>
      <c r="AR88" s="241"/>
      <c r="AS88" s="311">
        <f t="shared" si="52"/>
        <v>0</v>
      </c>
      <c r="AT88" s="240">
        <f>_xlfn.XLOOKUP($A88,'d15'!$AD$3:$AD$87,'d15'!$AE$3:$AE$87)</f>
        <v>0</v>
      </c>
      <c r="AU88" s="241"/>
      <c r="AV88" s="311">
        <f t="shared" si="53"/>
        <v>0</v>
      </c>
      <c r="AW88" s="240">
        <f>_xlfn.XLOOKUP($A88,'d16'!$AD$3:$AD$87,'d16'!$AE$3:$AE$87)</f>
        <v>0</v>
      </c>
      <c r="AX88" s="241"/>
      <c r="AY88" s="311">
        <f t="shared" si="54"/>
        <v>0</v>
      </c>
      <c r="AZ88" s="240">
        <f>_xlfn.XLOOKUP($A88,'d17'!$AD$3:$AD$87,'d17'!$AE$3:$AE$87)</f>
        <v>0</v>
      </c>
      <c r="BA88" s="241"/>
      <c r="BB88" s="311">
        <f t="shared" si="55"/>
        <v>0</v>
      </c>
      <c r="BC88" s="240">
        <f>_xlfn.XLOOKUP($A88,'d18'!$AD$3:$AD$87,'d18'!$AE$3:$AE$87)</f>
        <v>0</v>
      </c>
      <c r="BD88" s="241"/>
      <c r="BE88" s="311">
        <f t="shared" si="56"/>
        <v>0</v>
      </c>
      <c r="BF88" s="240">
        <f>_xlfn.XLOOKUP($A88,'d19'!$AD$3:$AD$87,'d19'!$AE$3:$AE$87)</f>
        <v>0</v>
      </c>
      <c r="BG88" s="241"/>
      <c r="BH88" s="311">
        <f t="shared" si="57"/>
        <v>0</v>
      </c>
      <c r="BI88" s="240">
        <f>_xlfn.XLOOKUP($A88,'d20'!$AD$3:$AD$87,'d20'!$AE$3:$AE$87)</f>
        <v>0</v>
      </c>
      <c r="BJ88" s="241"/>
      <c r="BK88" s="311">
        <f t="shared" si="58"/>
        <v>0</v>
      </c>
      <c r="BL88" s="240">
        <f>_xlfn.XLOOKUP($A88,'d21'!$AD$3:$AD$87,'d21'!$AE$3:$AE$87)</f>
        <v>0</v>
      </c>
      <c r="BM88" s="241"/>
      <c r="BN88" s="311">
        <f t="shared" si="59"/>
        <v>0</v>
      </c>
      <c r="BO88" s="240">
        <f>_xlfn.XLOOKUP($A88,'d22'!$AD$3:$AD$87,'d22'!$AE$3:$AE$87)</f>
        <v>0</v>
      </c>
      <c r="BP88" s="241"/>
      <c r="BQ88" s="311">
        <f t="shared" si="60"/>
        <v>0</v>
      </c>
      <c r="BR88" s="240">
        <f>_xlfn.XLOOKUP($A88,'d23'!$AD$3:$AD$87,'d23'!$AE$3:$AE$87)</f>
        <v>0</v>
      </c>
      <c r="BS88" s="241"/>
      <c r="BT88" s="311">
        <f t="shared" si="61"/>
        <v>0</v>
      </c>
      <c r="BU88" s="240">
        <f>_xlfn.XLOOKUP($A88,'d24'!$AD$3:$AD$87,'d24'!$AE$3:$AE$87)</f>
        <v>0</v>
      </c>
      <c r="BV88" s="241"/>
      <c r="BW88" s="311">
        <f t="shared" si="62"/>
        <v>0</v>
      </c>
      <c r="BX88" s="240">
        <f>_xlfn.XLOOKUP($A88,'d25'!$AD$3:$AD$87,'d25'!$AE$3:$AE$87)</f>
        <v>0</v>
      </c>
      <c r="BY88" s="241"/>
      <c r="BZ88" s="311">
        <f t="shared" si="63"/>
        <v>0</v>
      </c>
      <c r="CA88" s="240">
        <f>_xlfn.XLOOKUP($A88,'d26'!$AD$3:$AD$87,'d26'!$AE$3:$AE$87)</f>
        <v>0</v>
      </c>
      <c r="CB88" s="241"/>
      <c r="CC88" s="311">
        <f t="shared" si="64"/>
        <v>0</v>
      </c>
      <c r="CD88" s="240">
        <f>_xlfn.XLOOKUP($A88,'d27'!$AD$3:$AD$87,'d27'!$AE$3:$AE$87)</f>
        <v>0</v>
      </c>
      <c r="CE88" s="241"/>
      <c r="CF88" s="311">
        <f t="shared" si="65"/>
        <v>0</v>
      </c>
      <c r="CG88" s="240">
        <f>_xlfn.XLOOKUP($A88,'d28'!$AD$3:$AD$87,'d28'!$AE$3:$AE$87)</f>
        <v>0</v>
      </c>
      <c r="CH88" s="241"/>
      <c r="CI88" s="311">
        <f t="shared" si="66"/>
        <v>0</v>
      </c>
      <c r="CJ88" s="240">
        <f>_xlfn.XLOOKUP($A88,'d29'!$AD$3:$AD$87,'d29'!$AE$3:$AE$87)</f>
        <v>0</v>
      </c>
      <c r="CK88" s="241"/>
      <c r="CL88" s="311">
        <f t="shared" si="67"/>
        <v>0</v>
      </c>
      <c r="CM88" s="240">
        <f>_xlfn.XLOOKUP($A88,'d30'!$AD$3:$AD$87,'d30'!$AE$3:$AE$87)</f>
        <v>0</v>
      </c>
      <c r="CN88" s="241"/>
      <c r="CO88" s="311">
        <f t="shared" si="68"/>
        <v>0</v>
      </c>
      <c r="CP88" s="240">
        <f>_xlfn.XLOOKUP($A88,'d31'!$AD$3:$AD$87,'d31'!$AE$3:$AE$87)</f>
        <v>0</v>
      </c>
      <c r="CQ88" s="241"/>
      <c r="CR88" s="311">
        <f t="shared" si="69"/>
        <v>0</v>
      </c>
      <c r="CT88" s="242">
        <f t="shared" si="70"/>
        <v>0</v>
      </c>
      <c r="CU88" s="242">
        <f t="shared" ref="CU88" si="71">E88+H88+K88+N88+Q88+T88+W88+Z88+AC88+AF88+AI88+AL88+AO88+AR88+AU88+AX88+BA89+BD88+BG88+BJ88+BM88+BP88+BS88+BV88+BY88+CB88+CE88+CH88+CK88+CN88+CQ88</f>
        <v>0</v>
      </c>
      <c r="CV88" s="249">
        <f t="shared" si="37"/>
        <v>0</v>
      </c>
      <c r="CW88" s="239">
        <f t="shared" si="38"/>
        <v>0</v>
      </c>
      <c r="CX88" s="239">
        <f t="shared" si="38"/>
        <v>0</v>
      </c>
    </row>
    <row r="90" spans="1:102" s="306" customFormat="1" x14ac:dyDescent="0.25">
      <c r="A90" s="304" t="s">
        <v>128</v>
      </c>
      <c r="B90" s="304"/>
      <c r="C90" s="304"/>
      <c r="D90" s="305">
        <f>SUM(D3:D88)</f>
        <v>0</v>
      </c>
      <c r="E90" s="305">
        <f t="shared" ref="E90:CU90" si="72">SUM(E3:E88)</f>
        <v>0</v>
      </c>
      <c r="F90" s="305"/>
      <c r="G90" s="305">
        <f t="shared" si="72"/>
        <v>0</v>
      </c>
      <c r="H90" s="305">
        <f t="shared" si="72"/>
        <v>0</v>
      </c>
      <c r="I90" s="305"/>
      <c r="J90" s="305">
        <f t="shared" si="72"/>
        <v>0</v>
      </c>
      <c r="K90" s="305">
        <f t="shared" si="72"/>
        <v>0</v>
      </c>
      <c r="L90" s="305"/>
      <c r="M90" s="305">
        <f t="shared" si="72"/>
        <v>0</v>
      </c>
      <c r="N90" s="305">
        <f t="shared" si="72"/>
        <v>0</v>
      </c>
      <c r="O90" s="305"/>
      <c r="P90" s="305">
        <f t="shared" si="72"/>
        <v>0</v>
      </c>
      <c r="Q90" s="305">
        <f t="shared" si="72"/>
        <v>0</v>
      </c>
      <c r="R90" s="305"/>
      <c r="S90" s="305">
        <f t="shared" si="72"/>
        <v>0</v>
      </c>
      <c r="T90" s="305">
        <f t="shared" si="72"/>
        <v>0</v>
      </c>
      <c r="U90" s="305"/>
      <c r="V90" s="305">
        <f t="shared" si="72"/>
        <v>0</v>
      </c>
      <c r="W90" s="305">
        <f t="shared" si="72"/>
        <v>0</v>
      </c>
      <c r="X90" s="305"/>
      <c r="Y90" s="305">
        <f t="shared" si="72"/>
        <v>0</v>
      </c>
      <c r="Z90" s="305">
        <f t="shared" si="72"/>
        <v>0</v>
      </c>
      <c r="AA90" s="305"/>
      <c r="AB90" s="305">
        <f t="shared" si="72"/>
        <v>0</v>
      </c>
      <c r="AC90" s="305">
        <f t="shared" si="72"/>
        <v>0</v>
      </c>
      <c r="AD90" s="305"/>
      <c r="AE90" s="305">
        <f t="shared" si="72"/>
        <v>0</v>
      </c>
      <c r="AF90" s="305">
        <f t="shared" si="72"/>
        <v>0</v>
      </c>
      <c r="AG90" s="305"/>
      <c r="AH90" s="305">
        <f t="shared" si="72"/>
        <v>0</v>
      </c>
      <c r="AI90" s="305">
        <f t="shared" si="72"/>
        <v>0</v>
      </c>
      <c r="AJ90" s="305"/>
      <c r="AK90" s="305">
        <f t="shared" si="72"/>
        <v>0</v>
      </c>
      <c r="AL90" s="305">
        <f t="shared" si="72"/>
        <v>0</v>
      </c>
      <c r="AM90" s="305"/>
      <c r="AN90" s="305">
        <f t="shared" si="72"/>
        <v>0</v>
      </c>
      <c r="AO90" s="305">
        <f t="shared" si="72"/>
        <v>0</v>
      </c>
      <c r="AP90" s="305"/>
      <c r="AQ90" s="305">
        <f t="shared" si="72"/>
        <v>0</v>
      </c>
      <c r="AR90" s="305">
        <f t="shared" si="72"/>
        <v>0</v>
      </c>
      <c r="AS90" s="305"/>
      <c r="AT90" s="305">
        <f t="shared" si="72"/>
        <v>0</v>
      </c>
      <c r="AU90" s="305">
        <f t="shared" si="72"/>
        <v>0</v>
      </c>
      <c r="AV90" s="305"/>
      <c r="AW90" s="305">
        <f t="shared" si="72"/>
        <v>0</v>
      </c>
      <c r="AX90" s="305">
        <f t="shared" si="72"/>
        <v>0</v>
      </c>
      <c r="AY90" s="305"/>
      <c r="AZ90" s="305">
        <f t="shared" si="72"/>
        <v>0</v>
      </c>
      <c r="BA90" s="305">
        <f t="shared" si="72"/>
        <v>0</v>
      </c>
      <c r="BB90" s="305"/>
      <c r="BC90" s="305">
        <f t="shared" si="72"/>
        <v>0</v>
      </c>
      <c r="BD90" s="305">
        <f t="shared" si="72"/>
        <v>0</v>
      </c>
      <c r="BE90" s="305"/>
      <c r="BF90" s="305">
        <f t="shared" si="72"/>
        <v>0</v>
      </c>
      <c r="BG90" s="305">
        <f t="shared" si="72"/>
        <v>0</v>
      </c>
      <c r="BH90" s="305"/>
      <c r="BI90" s="305">
        <f t="shared" si="72"/>
        <v>0</v>
      </c>
      <c r="BJ90" s="305">
        <f t="shared" si="72"/>
        <v>0</v>
      </c>
      <c r="BK90" s="305"/>
      <c r="BL90" s="305">
        <f t="shared" si="72"/>
        <v>0</v>
      </c>
      <c r="BM90" s="305">
        <f t="shared" si="72"/>
        <v>0</v>
      </c>
      <c r="BN90" s="305"/>
      <c r="BO90" s="305">
        <f t="shared" si="72"/>
        <v>0</v>
      </c>
      <c r="BP90" s="305">
        <f t="shared" si="72"/>
        <v>0</v>
      </c>
      <c r="BQ90" s="305"/>
      <c r="BR90" s="305">
        <f t="shared" si="72"/>
        <v>0</v>
      </c>
      <c r="BS90" s="305">
        <f t="shared" si="72"/>
        <v>0</v>
      </c>
      <c r="BT90" s="305"/>
      <c r="BU90" s="305">
        <f t="shared" si="72"/>
        <v>0</v>
      </c>
      <c r="BV90" s="305">
        <f t="shared" si="72"/>
        <v>0</v>
      </c>
      <c r="BW90" s="305"/>
      <c r="BX90" s="305">
        <f t="shared" si="72"/>
        <v>0</v>
      </c>
      <c r="BY90" s="305">
        <f t="shared" si="72"/>
        <v>0</v>
      </c>
      <c r="BZ90" s="305"/>
      <c r="CA90" s="305">
        <f t="shared" si="72"/>
        <v>0</v>
      </c>
      <c r="CB90" s="305">
        <f t="shared" si="72"/>
        <v>0</v>
      </c>
      <c r="CC90" s="305"/>
      <c r="CD90" s="305">
        <f t="shared" si="72"/>
        <v>0</v>
      </c>
      <c r="CE90" s="305">
        <f t="shared" si="72"/>
        <v>0</v>
      </c>
      <c r="CF90" s="305"/>
      <c r="CG90" s="305">
        <f t="shared" si="72"/>
        <v>0</v>
      </c>
      <c r="CH90" s="305">
        <f t="shared" si="72"/>
        <v>0</v>
      </c>
      <c r="CI90" s="305"/>
      <c r="CJ90" s="305">
        <f t="shared" si="72"/>
        <v>0</v>
      </c>
      <c r="CK90" s="305">
        <f t="shared" si="72"/>
        <v>0</v>
      </c>
      <c r="CL90" s="305"/>
      <c r="CM90" s="305">
        <f t="shared" si="72"/>
        <v>0</v>
      </c>
      <c r="CN90" s="305">
        <f t="shared" si="72"/>
        <v>0</v>
      </c>
      <c r="CO90" s="305"/>
      <c r="CP90" s="305">
        <f t="shared" si="72"/>
        <v>0</v>
      </c>
      <c r="CQ90" s="305">
        <f t="shared" si="72"/>
        <v>0</v>
      </c>
      <c r="CR90" s="305"/>
      <c r="CS90" s="305">
        <f t="shared" si="72"/>
        <v>0</v>
      </c>
      <c r="CT90" s="305">
        <f t="shared" si="72"/>
        <v>0</v>
      </c>
      <c r="CU90" s="305">
        <f t="shared" si="72"/>
        <v>0</v>
      </c>
      <c r="CV90" s="305">
        <f t="shared" ref="CV90:CX90" si="73">SUM(CV3:CV88)</f>
        <v>0</v>
      </c>
      <c r="CW90" s="305">
        <f t="shared" si="73"/>
        <v>0</v>
      </c>
      <c r="CX90" s="305">
        <f t="shared" si="73"/>
        <v>0</v>
      </c>
    </row>
    <row r="91" spans="1:102" x14ac:dyDescent="0.25">
      <c r="D91" s="250">
        <f>D90-E90</f>
        <v>0</v>
      </c>
      <c r="E91" s="251" t="b">
        <f t="shared" ref="E91" si="74">D90=E90</f>
        <v>1</v>
      </c>
      <c r="F91" s="251"/>
      <c r="G91" s="250">
        <f t="shared" ref="G91" si="75">G90-H90</f>
        <v>0</v>
      </c>
      <c r="H91" s="251" t="b">
        <f t="shared" ref="H91" si="76">G90=H90</f>
        <v>1</v>
      </c>
      <c r="I91" s="251"/>
      <c r="J91" s="250">
        <f t="shared" ref="J91" si="77">J90-K90</f>
        <v>0</v>
      </c>
      <c r="K91" s="251" t="b">
        <f t="shared" ref="K91" si="78">J90=K90</f>
        <v>1</v>
      </c>
      <c r="M91" s="250">
        <f t="shared" ref="M91" si="79">M90-N90</f>
        <v>0</v>
      </c>
      <c r="N91" s="251" t="b">
        <f t="shared" ref="N91" si="80">M90=N90</f>
        <v>1</v>
      </c>
      <c r="P91" s="250">
        <f t="shared" ref="P91" si="81">P90-Q90</f>
        <v>0</v>
      </c>
      <c r="Q91" s="251" t="b">
        <f t="shared" ref="Q91" si="82">P90=Q90</f>
        <v>1</v>
      </c>
      <c r="S91" s="250">
        <f t="shared" ref="S91" si="83">S90-T90</f>
        <v>0</v>
      </c>
      <c r="T91" s="251" t="b">
        <f t="shared" ref="T91" si="84">S90=T90</f>
        <v>1</v>
      </c>
      <c r="V91" s="250">
        <f t="shared" ref="V91" si="85">V90-W90</f>
        <v>0</v>
      </c>
      <c r="W91" s="251" t="b">
        <f t="shared" ref="W91" si="86">V90=W90</f>
        <v>1</v>
      </c>
      <c r="Y91" s="250">
        <f t="shared" ref="Y91" si="87">Y90-Z90</f>
        <v>0</v>
      </c>
      <c r="Z91" s="251" t="b">
        <f t="shared" ref="Z91" si="88">Y90=Z90</f>
        <v>1</v>
      </c>
      <c r="AB91" s="250">
        <f t="shared" ref="AB91" si="89">AB90-AC90</f>
        <v>0</v>
      </c>
      <c r="AC91" s="251" t="b">
        <f t="shared" ref="AC91" si="90">AB90=AC90</f>
        <v>1</v>
      </c>
      <c r="AE91" s="250">
        <f t="shared" ref="AE91" si="91">AE90-AF90</f>
        <v>0</v>
      </c>
      <c r="AF91" s="251" t="b">
        <f t="shared" ref="AF91" si="92">AE90=AF90</f>
        <v>1</v>
      </c>
      <c r="AH91" s="250">
        <f t="shared" ref="AH91" si="93">AH90-AI90</f>
        <v>0</v>
      </c>
      <c r="AI91" s="251" t="b">
        <f t="shared" ref="AI91" si="94">AH90=AI90</f>
        <v>1</v>
      </c>
      <c r="AK91" s="250">
        <f t="shared" ref="AK91" si="95">AK90-AL90</f>
        <v>0</v>
      </c>
      <c r="AL91" s="251" t="b">
        <f t="shared" ref="AL91" si="96">AK90=AL90</f>
        <v>1</v>
      </c>
      <c r="AN91" s="250">
        <f t="shared" ref="AN91" si="97">AN90-AO90</f>
        <v>0</v>
      </c>
      <c r="AO91" s="251" t="b">
        <f t="shared" ref="AO91" si="98">AN90=AO90</f>
        <v>1</v>
      </c>
      <c r="AQ91" s="250">
        <f t="shared" ref="AQ91" si="99">AQ90-AR90</f>
        <v>0</v>
      </c>
      <c r="AR91" s="251" t="b">
        <f t="shared" ref="AR91" si="100">AQ90=AR90</f>
        <v>1</v>
      </c>
      <c r="AT91" s="250">
        <f t="shared" ref="AT91" si="101">AT90-AU90</f>
        <v>0</v>
      </c>
      <c r="AU91" s="251" t="b">
        <f t="shared" ref="AU91" si="102">AT90=AU90</f>
        <v>1</v>
      </c>
      <c r="AW91" s="250">
        <f t="shared" ref="AW91" si="103">AW90-AX90</f>
        <v>0</v>
      </c>
      <c r="AX91" s="251" t="b">
        <f t="shared" ref="AX91" si="104">AW90=AX90</f>
        <v>1</v>
      </c>
      <c r="AZ91" s="250">
        <f t="shared" ref="AZ91" si="105">AZ90-BA90</f>
        <v>0</v>
      </c>
      <c r="BA91" s="251" t="b">
        <f t="shared" ref="BA91" si="106">AZ90=BA90</f>
        <v>1</v>
      </c>
      <c r="BC91" s="250">
        <f t="shared" ref="BC91" si="107">BC90-BD90</f>
        <v>0</v>
      </c>
      <c r="BD91" s="251" t="b">
        <f t="shared" ref="BD91" si="108">BC90=BD90</f>
        <v>1</v>
      </c>
      <c r="BF91" s="250">
        <f t="shared" ref="BF91" si="109">BF90-BG90</f>
        <v>0</v>
      </c>
      <c r="BG91" s="251" t="b">
        <f t="shared" ref="BG91" si="110">BF90=BG90</f>
        <v>1</v>
      </c>
      <c r="BI91" s="250">
        <f t="shared" ref="BI91" si="111">BI90-BJ90</f>
        <v>0</v>
      </c>
      <c r="BJ91" s="251" t="b">
        <f t="shared" ref="BJ91" si="112">BI90=BJ90</f>
        <v>1</v>
      </c>
      <c r="BL91" s="250">
        <f t="shared" ref="BL91" si="113">BL90-BM90</f>
        <v>0</v>
      </c>
      <c r="BM91" s="251" t="b">
        <f t="shared" ref="BM91" si="114">BL90=BM90</f>
        <v>1</v>
      </c>
      <c r="BO91" s="250">
        <f t="shared" ref="BO91" si="115">BO90-BP90</f>
        <v>0</v>
      </c>
      <c r="BP91" s="251" t="b">
        <f t="shared" ref="BP91" si="116">BO90=BP90</f>
        <v>1</v>
      </c>
      <c r="BR91" s="250">
        <f t="shared" ref="BR91" si="117">BR90-BS90</f>
        <v>0</v>
      </c>
      <c r="BS91" s="251" t="b">
        <f t="shared" ref="BS91" si="118">BR90=BS90</f>
        <v>1</v>
      </c>
      <c r="BU91" s="250">
        <f t="shared" ref="BU91" si="119">BU90-BV90</f>
        <v>0</v>
      </c>
      <c r="BV91" s="251" t="b">
        <f t="shared" ref="BV91" si="120">BU90=BV90</f>
        <v>1</v>
      </c>
      <c r="BX91" s="250">
        <f t="shared" ref="BX91" si="121">BX90-BY90</f>
        <v>0</v>
      </c>
      <c r="BY91" s="251" t="b">
        <f t="shared" ref="BY91" si="122">BX90=BY90</f>
        <v>1</v>
      </c>
      <c r="CA91" s="250">
        <f t="shared" ref="CA91" si="123">CA90-CB90</f>
        <v>0</v>
      </c>
      <c r="CB91" s="251" t="b">
        <f t="shared" ref="CB91" si="124">CA90=CB90</f>
        <v>1</v>
      </c>
      <c r="CD91" s="250">
        <f t="shared" ref="CD91" si="125">CD90-CE90</f>
        <v>0</v>
      </c>
      <c r="CE91" s="251" t="b">
        <f t="shared" ref="CE91" si="126">CD90=CE90</f>
        <v>1</v>
      </c>
      <c r="CG91" s="250">
        <f t="shared" ref="CG91" si="127">CG90-CH90</f>
        <v>0</v>
      </c>
      <c r="CH91" s="251" t="b">
        <f t="shared" ref="CH91" si="128">CG90=CH90</f>
        <v>1</v>
      </c>
      <c r="CJ91" s="250">
        <f t="shared" ref="CJ91" si="129">CJ90-CK90</f>
        <v>0</v>
      </c>
      <c r="CK91" s="251" t="b">
        <f t="shared" ref="CK91" si="130">CJ90=CK90</f>
        <v>1</v>
      </c>
      <c r="CM91" s="250">
        <f t="shared" ref="CM91" si="131">CM90-CN90</f>
        <v>0</v>
      </c>
      <c r="CN91" s="251" t="b">
        <f t="shared" ref="CN91" si="132">CM90=CN90</f>
        <v>1</v>
      </c>
      <c r="CP91" s="250">
        <f t="shared" ref="CP91" si="133">CP90-CQ90</f>
        <v>0</v>
      </c>
      <c r="CQ91" s="251" t="b">
        <f t="shared" ref="CQ91" si="134">CP90=CQ90</f>
        <v>1</v>
      </c>
    </row>
  </sheetData>
  <conditionalFormatting sqref="CV3:CV29 CV62:CV88 CV31:CV59">
    <cfRule type="cellIs" dxfId="39" priority="7" operator="equal">
      <formula>0</formula>
    </cfRule>
    <cfRule type="cellIs" dxfId="38" priority="8" operator="greaterThan">
      <formula>0</formula>
    </cfRule>
    <cfRule type="cellIs" dxfId="37" priority="9" operator="lessThan">
      <formula>0</formula>
    </cfRule>
  </conditionalFormatting>
  <conditionalFormatting sqref="CV60:CV61">
    <cfRule type="cellIs" dxfId="36" priority="4" operator="equal">
      <formula>0</formula>
    </cfRule>
    <cfRule type="cellIs" dxfId="35" priority="5" operator="greaterThan">
      <formula>0</formula>
    </cfRule>
    <cfRule type="cellIs" dxfId="34" priority="6" operator="lessThan">
      <formula>0</formula>
    </cfRule>
  </conditionalFormatting>
  <conditionalFormatting sqref="CV30">
    <cfRule type="cellIs" dxfId="33" priority="1" operator="equal">
      <formula>0</formula>
    </cfRule>
    <cfRule type="cellIs" dxfId="32" priority="2" operator="greaterThan">
      <formula>0</formula>
    </cfRule>
    <cfRule type="cellIs" dxfId="31" priority="3" operator="lessThan">
      <formula>0</formula>
    </cfRule>
  </conditionalFormatting>
  <dataValidations count="1">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A1" xr:uid="{D300087D-44E9-4DBD-B0A1-0FEB4B4FD5B8}"/>
  </dataValidations>
  <pageMargins left="0.7" right="0.7" top="0.75" bottom="0.75" header="0.3" footer="0.3"/>
  <pageSetup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dimension ref="A5:AH52"/>
  <sheetViews>
    <sheetView tabSelected="1" view="pageBreakPreview" topLeftCell="A4" zoomScale="85" zoomScaleNormal="85" zoomScaleSheetLayoutView="85" workbookViewId="0">
      <selection activeCell="Z30" sqref="Z30"/>
    </sheetView>
  </sheetViews>
  <sheetFormatPr defaultColWidth="8.7109375" defaultRowHeight="15" x14ac:dyDescent="0.25"/>
  <cols>
    <col min="1" max="1" width="16.42578125" customWidth="1"/>
    <col min="2" max="2" width="19" customWidth="1"/>
    <col min="3" max="3" width="20.5703125" customWidth="1"/>
    <col min="4" max="4" width="20.42578125" customWidth="1"/>
    <col min="5" max="25" width="11.5703125" hidden="1" customWidth="1"/>
    <col min="26" max="26" width="19.5703125" customWidth="1"/>
    <col min="27" max="32" width="11.5703125" hidden="1" customWidth="1"/>
  </cols>
  <sheetData>
    <row r="5" spans="1:34" ht="18.75" x14ac:dyDescent="0.3">
      <c r="A5" s="136" t="s">
        <v>252</v>
      </c>
      <c r="B5" s="136"/>
      <c r="C5" s="136"/>
      <c r="D5" s="136"/>
      <c r="E5" s="136"/>
      <c r="F5" s="137"/>
      <c r="G5" s="138"/>
      <c r="H5" s="137"/>
      <c r="I5" s="138"/>
      <c r="J5" s="138"/>
      <c r="K5" s="138"/>
      <c r="L5" s="138"/>
      <c r="M5" s="138"/>
      <c r="N5" s="138"/>
      <c r="O5" s="137"/>
      <c r="P5" s="138"/>
      <c r="Q5" s="138"/>
      <c r="R5" s="138"/>
      <c r="S5" s="138"/>
      <c r="T5" s="138"/>
      <c r="U5" s="138"/>
      <c r="V5" s="138"/>
      <c r="W5" s="138"/>
      <c r="X5" s="138"/>
      <c r="Y5" s="139"/>
      <c r="Z5" s="136"/>
      <c r="AA5" s="137"/>
      <c r="AB5" s="138"/>
      <c r="AC5" s="138"/>
      <c r="AD5" s="138"/>
    </row>
    <row r="6" spans="1:34" ht="18.75" x14ac:dyDescent="0.3">
      <c r="A6" s="136"/>
      <c r="B6" s="136"/>
      <c r="C6" s="136"/>
      <c r="D6" s="136"/>
      <c r="E6" s="136"/>
      <c r="F6" s="137"/>
      <c r="G6" s="138"/>
      <c r="H6" s="137"/>
      <c r="I6" s="138"/>
      <c r="J6" s="138"/>
      <c r="K6" s="138"/>
      <c r="L6" s="138"/>
      <c r="M6" s="138"/>
      <c r="N6" s="138"/>
      <c r="O6" s="137"/>
      <c r="P6" s="138"/>
      <c r="Q6" s="138"/>
      <c r="R6" s="138"/>
      <c r="S6" s="138"/>
      <c r="T6" s="138"/>
      <c r="U6" s="138"/>
      <c r="V6" s="138"/>
      <c r="W6" s="138"/>
      <c r="X6" s="138"/>
      <c r="Y6" s="139"/>
      <c r="Z6" s="136"/>
      <c r="AA6" s="137"/>
      <c r="AB6" s="138"/>
      <c r="AC6" s="138"/>
      <c r="AD6" s="138"/>
    </row>
    <row r="7" spans="1:34" ht="18.75" x14ac:dyDescent="0.3">
      <c r="A7" s="136"/>
      <c r="B7" s="136"/>
      <c r="C7" s="140"/>
      <c r="D7" s="140"/>
      <c r="E7" s="136"/>
      <c r="F7" s="137"/>
      <c r="G7" s="138"/>
      <c r="H7" s="137"/>
      <c r="I7" s="138"/>
      <c r="J7" s="138"/>
      <c r="K7" s="138"/>
      <c r="L7" s="138"/>
      <c r="M7" s="138"/>
      <c r="N7" s="138"/>
      <c r="O7" s="137"/>
      <c r="P7" s="138"/>
      <c r="Q7" s="138"/>
      <c r="R7" s="138"/>
      <c r="S7" s="138"/>
      <c r="T7" s="138"/>
      <c r="U7" s="138"/>
      <c r="V7" s="138"/>
      <c r="W7" s="138"/>
      <c r="X7" s="138"/>
      <c r="Y7" s="139"/>
      <c r="Z7" s="136"/>
      <c r="AA7" s="137"/>
      <c r="AB7" s="138"/>
      <c r="AC7" s="138"/>
      <c r="AD7" s="138"/>
    </row>
    <row r="8" spans="1:34" ht="18.75" x14ac:dyDescent="0.3">
      <c r="A8" s="141" t="s">
        <v>108</v>
      </c>
      <c r="B8" s="142" t="s">
        <v>134</v>
      </c>
      <c r="C8" s="143" t="s">
        <v>135</v>
      </c>
      <c r="D8" s="144" t="s">
        <v>136</v>
      </c>
      <c r="E8" s="145"/>
      <c r="F8" s="146"/>
      <c r="G8" s="146"/>
      <c r="H8" s="146"/>
      <c r="I8" s="147"/>
      <c r="J8" s="148"/>
      <c r="K8" s="148">
        <v>12</v>
      </c>
      <c r="L8" s="148">
        <v>15</v>
      </c>
      <c r="M8" s="148">
        <v>16</v>
      </c>
      <c r="N8" s="148">
        <v>17</v>
      </c>
      <c r="O8" s="148">
        <v>18</v>
      </c>
      <c r="P8" s="148">
        <v>19</v>
      </c>
      <c r="Q8" s="148">
        <v>22</v>
      </c>
      <c r="R8" s="148">
        <v>23</v>
      </c>
      <c r="S8" s="148">
        <v>24</v>
      </c>
      <c r="T8" s="148">
        <v>25</v>
      </c>
      <c r="U8" s="148">
        <v>26</v>
      </c>
      <c r="V8" s="148">
        <v>29</v>
      </c>
      <c r="W8" s="148">
        <v>30</v>
      </c>
      <c r="X8" s="147">
        <v>31</v>
      </c>
      <c r="Y8" s="148"/>
      <c r="Z8" s="335" t="s">
        <v>137</v>
      </c>
      <c r="AA8" s="149"/>
      <c r="AB8" s="150"/>
      <c r="AC8" s="150"/>
      <c r="AD8" s="150"/>
    </row>
    <row r="9" spans="1:34" ht="18.75" x14ac:dyDescent="0.3">
      <c r="A9" s="151" t="s">
        <v>109</v>
      </c>
      <c r="B9" s="152" t="s">
        <v>138</v>
      </c>
      <c r="C9" s="153">
        <f>Brgy_Share!AI3</f>
        <v>0</v>
      </c>
      <c r="D9" s="153">
        <f>Brgy_Share!AJ29</f>
        <v>0</v>
      </c>
      <c r="E9" s="154"/>
      <c r="F9" s="155"/>
      <c r="G9" s="155"/>
      <c r="H9" s="155"/>
      <c r="I9" s="155"/>
      <c r="J9" s="155"/>
      <c r="K9" s="153"/>
      <c r="L9" s="156"/>
      <c r="M9" s="156"/>
      <c r="N9" s="157"/>
      <c r="O9" s="158"/>
      <c r="P9" s="157"/>
      <c r="Q9" s="158"/>
      <c r="R9" s="158"/>
      <c r="S9" s="158"/>
      <c r="T9" s="157"/>
      <c r="U9" s="158"/>
      <c r="V9" s="158"/>
      <c r="W9" s="158"/>
      <c r="X9" s="158"/>
      <c r="Y9" s="157"/>
      <c r="Z9" s="336">
        <f t="shared" ref="Z9:Z27" si="0">SUM(C9:Y9)</f>
        <v>0</v>
      </c>
      <c r="AA9" s="159"/>
      <c r="AB9" s="160">
        <f t="shared" ref="AB9:AB27" si="1">+Z9-AA9</f>
        <v>0</v>
      </c>
      <c r="AC9" s="161"/>
      <c r="AD9" s="138"/>
      <c r="AH9" t="s">
        <v>251</v>
      </c>
    </row>
    <row r="10" spans="1:34" ht="18.75" x14ac:dyDescent="0.3">
      <c r="A10" s="151" t="s">
        <v>110</v>
      </c>
      <c r="B10" s="152" t="s">
        <v>139</v>
      </c>
      <c r="C10" s="153">
        <f>Brgy_Share!AI4</f>
        <v>0</v>
      </c>
      <c r="D10" s="153">
        <f>Brgy_Share!AJ30</f>
        <v>0</v>
      </c>
      <c r="E10" s="162"/>
      <c r="F10" s="163"/>
      <c r="G10" s="164"/>
      <c r="H10" s="165"/>
      <c r="I10" s="153"/>
      <c r="J10" s="155"/>
      <c r="K10" s="153"/>
      <c r="L10" s="153"/>
      <c r="M10" s="166"/>
      <c r="N10" s="153"/>
      <c r="O10" s="156"/>
      <c r="P10" s="153"/>
      <c r="Q10" s="153"/>
      <c r="R10" s="153"/>
      <c r="S10" s="156"/>
      <c r="T10" s="157"/>
      <c r="U10" s="157"/>
      <c r="V10" s="157"/>
      <c r="W10" s="157"/>
      <c r="X10" s="157"/>
      <c r="Y10" s="157"/>
      <c r="Z10" s="336">
        <f t="shared" si="0"/>
        <v>0</v>
      </c>
      <c r="AA10" s="159"/>
      <c r="AB10" s="160">
        <f t="shared" si="1"/>
        <v>0</v>
      </c>
      <c r="AC10" s="167"/>
      <c r="AD10" s="138"/>
    </row>
    <row r="11" spans="1:34" ht="18.75" x14ac:dyDescent="0.3">
      <c r="A11" s="151" t="s">
        <v>111</v>
      </c>
      <c r="B11" s="152" t="s">
        <v>140</v>
      </c>
      <c r="C11" s="153">
        <f>Brgy_Share!AI5</f>
        <v>0</v>
      </c>
      <c r="D11" s="153">
        <f>Brgy_Share!AJ31</f>
        <v>0</v>
      </c>
      <c r="E11" s="168"/>
      <c r="F11" s="153"/>
      <c r="G11" s="156"/>
      <c r="H11" s="153"/>
      <c r="I11" s="156"/>
      <c r="J11" s="166"/>
      <c r="K11" s="153"/>
      <c r="L11" s="153"/>
      <c r="M11" s="153"/>
      <c r="N11" s="153"/>
      <c r="O11" s="153"/>
      <c r="P11" s="153"/>
      <c r="Q11" s="153"/>
      <c r="R11" s="166"/>
      <c r="S11" s="169"/>
      <c r="T11" s="170"/>
      <c r="U11" s="170"/>
      <c r="V11" s="157"/>
      <c r="W11" s="157"/>
      <c r="X11" s="157"/>
      <c r="Y11" s="157"/>
      <c r="Z11" s="336">
        <f t="shared" si="0"/>
        <v>0</v>
      </c>
      <c r="AA11" s="159"/>
      <c r="AB11" s="160">
        <f t="shared" si="1"/>
        <v>0</v>
      </c>
      <c r="AC11" s="167"/>
      <c r="AD11" s="138"/>
    </row>
    <row r="12" spans="1:34" ht="18.75" x14ac:dyDescent="0.3">
      <c r="A12" s="151" t="s">
        <v>112</v>
      </c>
      <c r="B12" s="152" t="s">
        <v>141</v>
      </c>
      <c r="C12" s="153">
        <f>Brgy_Share!AI6</f>
        <v>0</v>
      </c>
      <c r="D12" s="153">
        <f>Brgy_Share!AJ32</f>
        <v>0</v>
      </c>
      <c r="E12" s="171"/>
      <c r="F12" s="156"/>
      <c r="G12" s="157"/>
      <c r="H12" s="172"/>
      <c r="I12" s="173"/>
      <c r="J12" s="153"/>
      <c r="K12" s="157"/>
      <c r="L12" s="153"/>
      <c r="M12" s="153"/>
      <c r="N12" s="157"/>
      <c r="O12" s="153"/>
      <c r="P12" s="153"/>
      <c r="Q12" s="157"/>
      <c r="R12" s="157"/>
      <c r="S12" s="153"/>
      <c r="T12" s="156"/>
      <c r="U12" s="156"/>
      <c r="V12" s="157"/>
      <c r="W12" s="157"/>
      <c r="X12" s="157"/>
      <c r="Y12" s="157"/>
      <c r="Z12" s="336">
        <f t="shared" si="0"/>
        <v>0</v>
      </c>
      <c r="AA12" s="159"/>
      <c r="AB12" s="160">
        <f t="shared" si="1"/>
        <v>0</v>
      </c>
      <c r="AC12" s="167"/>
      <c r="AD12" s="138"/>
    </row>
    <row r="13" spans="1:34" ht="18.75" x14ac:dyDescent="0.3">
      <c r="A13" s="151" t="s">
        <v>113</v>
      </c>
      <c r="B13" s="152" t="s">
        <v>142</v>
      </c>
      <c r="C13" s="153">
        <f>Brgy_Share!AI7</f>
        <v>0</v>
      </c>
      <c r="D13" s="153">
        <f>Brgy_Share!AJ33</f>
        <v>0</v>
      </c>
      <c r="E13" s="168"/>
      <c r="F13" s="156"/>
      <c r="G13" s="156"/>
      <c r="H13" s="174"/>
      <c r="I13" s="170"/>
      <c r="J13" s="170"/>
      <c r="K13" s="153"/>
      <c r="L13" s="153"/>
      <c r="M13" s="157"/>
      <c r="N13" s="157"/>
      <c r="O13" s="157"/>
      <c r="P13" s="153"/>
      <c r="Q13" s="157"/>
      <c r="R13" s="157"/>
      <c r="S13" s="153"/>
      <c r="T13" s="157"/>
      <c r="U13" s="157"/>
      <c r="V13" s="158"/>
      <c r="W13" s="157"/>
      <c r="X13" s="157"/>
      <c r="Y13" s="157"/>
      <c r="Z13" s="336">
        <f t="shared" si="0"/>
        <v>0</v>
      </c>
      <c r="AA13" s="159"/>
      <c r="AB13" s="160">
        <f t="shared" si="1"/>
        <v>0</v>
      </c>
      <c r="AC13" s="167"/>
      <c r="AD13" s="138"/>
    </row>
    <row r="14" spans="1:34" ht="18.75" x14ac:dyDescent="0.3">
      <c r="A14" s="151" t="s">
        <v>114</v>
      </c>
      <c r="B14" s="152" t="s">
        <v>143</v>
      </c>
      <c r="C14" s="153">
        <f>Brgy_Share!AI8</f>
        <v>0</v>
      </c>
      <c r="D14" s="153">
        <f>Brgy_Share!AJ34</f>
        <v>0</v>
      </c>
      <c r="E14" s="162"/>
      <c r="F14" s="175"/>
      <c r="G14" s="157"/>
      <c r="H14" s="162"/>
      <c r="I14" s="153"/>
      <c r="J14" s="156"/>
      <c r="K14" s="172"/>
      <c r="L14" s="157"/>
      <c r="M14" s="157"/>
      <c r="N14" s="153"/>
      <c r="O14" s="153"/>
      <c r="P14" s="153"/>
      <c r="Q14" s="139"/>
      <c r="R14" s="157"/>
      <c r="S14" s="153"/>
      <c r="T14" s="157"/>
      <c r="U14" s="157"/>
      <c r="V14" s="157"/>
      <c r="W14" s="157"/>
      <c r="X14" s="157"/>
      <c r="Y14" s="157"/>
      <c r="Z14" s="336">
        <f t="shared" si="0"/>
        <v>0</v>
      </c>
      <c r="AA14" s="159"/>
      <c r="AB14" s="160">
        <f t="shared" si="1"/>
        <v>0</v>
      </c>
      <c r="AC14" s="167"/>
      <c r="AD14" s="138"/>
    </row>
    <row r="15" spans="1:34" ht="18.75" x14ac:dyDescent="0.3">
      <c r="A15" s="151" t="s">
        <v>115</v>
      </c>
      <c r="B15" s="152" t="s">
        <v>144</v>
      </c>
      <c r="C15" s="153">
        <f>Brgy_Share!AI9</f>
        <v>0</v>
      </c>
      <c r="D15" s="153">
        <f>Brgy_Share!AJ35</f>
        <v>0</v>
      </c>
      <c r="E15" s="168"/>
      <c r="F15" s="176"/>
      <c r="G15" s="157"/>
      <c r="H15" s="177"/>
      <c r="I15" s="178"/>
      <c r="J15" s="178"/>
      <c r="K15" s="179"/>
      <c r="L15" s="170"/>
      <c r="M15" s="179"/>
      <c r="N15" s="170"/>
      <c r="O15" s="179"/>
      <c r="P15" s="170"/>
      <c r="Q15" s="170"/>
      <c r="R15" s="179"/>
      <c r="S15" s="153"/>
      <c r="T15" s="156"/>
      <c r="U15" s="180"/>
      <c r="V15" s="157"/>
      <c r="W15" s="170"/>
      <c r="X15" s="157"/>
      <c r="Y15" s="158"/>
      <c r="Z15" s="336">
        <f t="shared" si="0"/>
        <v>0</v>
      </c>
      <c r="AA15" s="159"/>
      <c r="AB15" s="160">
        <f t="shared" si="1"/>
        <v>0</v>
      </c>
      <c r="AC15" s="167"/>
      <c r="AD15" s="138"/>
    </row>
    <row r="16" spans="1:34" ht="18.75" x14ac:dyDescent="0.3">
      <c r="A16" s="151" t="s">
        <v>116</v>
      </c>
      <c r="B16" s="152" t="s">
        <v>145</v>
      </c>
      <c r="C16" s="153">
        <f>Brgy_Share!AI10</f>
        <v>0</v>
      </c>
      <c r="D16" s="153">
        <f>Brgy_Share!AJ36</f>
        <v>0</v>
      </c>
      <c r="E16" s="168"/>
      <c r="F16" s="156"/>
      <c r="G16" s="156"/>
      <c r="H16" s="156"/>
      <c r="I16" s="156"/>
      <c r="J16" s="164"/>
      <c r="K16" s="156"/>
      <c r="L16" s="153"/>
      <c r="M16" s="153"/>
      <c r="N16" s="156"/>
      <c r="O16" s="153"/>
      <c r="P16" s="153"/>
      <c r="Q16" s="153"/>
      <c r="R16" s="153"/>
      <c r="S16" s="153"/>
      <c r="T16" s="157"/>
      <c r="U16" s="157"/>
      <c r="V16" s="157"/>
      <c r="W16" s="157"/>
      <c r="X16" s="157"/>
      <c r="Y16" s="157"/>
      <c r="Z16" s="336">
        <f t="shared" si="0"/>
        <v>0</v>
      </c>
      <c r="AA16" s="159"/>
      <c r="AB16" s="160">
        <f t="shared" si="1"/>
        <v>0</v>
      </c>
      <c r="AC16" s="167"/>
      <c r="AD16" s="138"/>
    </row>
    <row r="17" spans="1:30" ht="18.75" x14ac:dyDescent="0.3">
      <c r="A17" s="151" t="s">
        <v>117</v>
      </c>
      <c r="B17" s="152" t="s">
        <v>146</v>
      </c>
      <c r="C17" s="153">
        <f>Brgy_Share!AI11</f>
        <v>0</v>
      </c>
      <c r="D17" s="153">
        <f>Brgy_Share!AJ37</f>
        <v>0</v>
      </c>
      <c r="E17" s="168"/>
      <c r="F17" s="156"/>
      <c r="G17" s="156"/>
      <c r="H17" s="156"/>
      <c r="I17" s="156"/>
      <c r="J17" s="156"/>
      <c r="K17" s="162"/>
      <c r="L17" s="155"/>
      <c r="M17" s="139"/>
      <c r="N17" s="153"/>
      <c r="O17" s="153"/>
      <c r="P17" s="153"/>
      <c r="Q17" s="181"/>
      <c r="R17" s="182"/>
      <c r="S17" s="157"/>
      <c r="T17" s="157"/>
      <c r="U17" s="157"/>
      <c r="V17" s="157"/>
      <c r="W17" s="157"/>
      <c r="X17" s="157"/>
      <c r="Y17" s="157"/>
      <c r="Z17" s="336">
        <f t="shared" si="0"/>
        <v>0</v>
      </c>
      <c r="AA17" s="159"/>
      <c r="AB17" s="160">
        <f t="shared" si="1"/>
        <v>0</v>
      </c>
      <c r="AC17" s="167"/>
      <c r="AD17" s="138"/>
    </row>
    <row r="18" spans="1:30" ht="18.75" x14ac:dyDescent="0.3">
      <c r="A18" s="151" t="s">
        <v>118</v>
      </c>
      <c r="B18" s="152" t="s">
        <v>147</v>
      </c>
      <c r="C18" s="153">
        <f>Brgy_Share!AI12</f>
        <v>0</v>
      </c>
      <c r="D18" s="153">
        <f>Brgy_Share!AJ38</f>
        <v>0</v>
      </c>
      <c r="E18" s="168"/>
      <c r="F18" s="156"/>
      <c r="G18" s="156"/>
      <c r="H18" s="163"/>
      <c r="I18" s="183"/>
      <c r="J18" s="173"/>
      <c r="K18" s="153"/>
      <c r="L18" s="153"/>
      <c r="M18" s="157"/>
      <c r="N18" s="157"/>
      <c r="O18" s="153"/>
      <c r="P18" s="157"/>
      <c r="Q18" s="157"/>
      <c r="R18" s="157"/>
      <c r="S18" s="157"/>
      <c r="T18" s="158"/>
      <c r="U18" s="157"/>
      <c r="V18" s="157"/>
      <c r="W18" s="157"/>
      <c r="X18" s="157"/>
      <c r="Y18" s="157"/>
      <c r="Z18" s="336">
        <f t="shared" si="0"/>
        <v>0</v>
      </c>
      <c r="AA18" s="159"/>
      <c r="AB18" s="160">
        <f t="shared" si="1"/>
        <v>0</v>
      </c>
      <c r="AC18" s="167"/>
      <c r="AD18" s="138"/>
    </row>
    <row r="19" spans="1:30" ht="18.75" x14ac:dyDescent="0.3">
      <c r="A19" s="151" t="s">
        <v>119</v>
      </c>
      <c r="B19" s="152" t="s">
        <v>148</v>
      </c>
      <c r="C19" s="153">
        <f>Brgy_Share!AI13</f>
        <v>0</v>
      </c>
      <c r="D19" s="153">
        <f>Brgy_Share!AJ39</f>
        <v>0</v>
      </c>
      <c r="E19" s="168"/>
      <c r="F19" s="156"/>
      <c r="G19" s="156"/>
      <c r="H19" s="156"/>
      <c r="I19" s="156"/>
      <c r="J19" s="153"/>
      <c r="K19" s="153"/>
      <c r="L19" s="153"/>
      <c r="M19" s="170"/>
      <c r="N19" s="157"/>
      <c r="O19" s="153"/>
      <c r="P19" s="153"/>
      <c r="Q19" s="153"/>
      <c r="R19" s="153"/>
      <c r="S19" s="184"/>
      <c r="T19" s="156"/>
      <c r="U19" s="156"/>
      <c r="V19" s="156"/>
      <c r="W19" s="157"/>
      <c r="X19" s="157"/>
      <c r="Y19" s="157"/>
      <c r="Z19" s="336">
        <f t="shared" si="0"/>
        <v>0</v>
      </c>
      <c r="AA19" s="159"/>
      <c r="AB19" s="160">
        <f t="shared" si="1"/>
        <v>0</v>
      </c>
      <c r="AC19" s="167"/>
      <c r="AD19" s="138"/>
    </row>
    <row r="20" spans="1:30" ht="18.75" x14ac:dyDescent="0.3">
      <c r="A20" s="151" t="s">
        <v>120</v>
      </c>
      <c r="B20" s="152" t="s">
        <v>149</v>
      </c>
      <c r="C20" s="153">
        <f>Brgy_Share!AI14</f>
        <v>0</v>
      </c>
      <c r="D20" s="153">
        <f>Brgy_Share!AJ40</f>
        <v>0</v>
      </c>
      <c r="E20" s="168"/>
      <c r="F20" s="171"/>
      <c r="G20" s="157"/>
      <c r="H20" s="185"/>
      <c r="I20" s="178"/>
      <c r="J20" s="178"/>
      <c r="K20" s="186"/>
      <c r="L20" s="166"/>
      <c r="M20" s="186"/>
      <c r="N20" s="157"/>
      <c r="O20" s="170"/>
      <c r="P20" s="170"/>
      <c r="Q20" s="170"/>
      <c r="R20" s="170"/>
      <c r="S20" s="157"/>
      <c r="T20" s="157"/>
      <c r="U20" s="179"/>
      <c r="V20" s="157"/>
      <c r="W20" s="157"/>
      <c r="X20" s="157"/>
      <c r="Y20" s="157"/>
      <c r="Z20" s="336">
        <f t="shared" si="0"/>
        <v>0</v>
      </c>
      <c r="AA20" s="159"/>
      <c r="AB20" s="160">
        <f t="shared" si="1"/>
        <v>0</v>
      </c>
      <c r="AC20" s="167"/>
      <c r="AD20" s="138"/>
    </row>
    <row r="21" spans="1:30" ht="18.75" x14ac:dyDescent="0.3">
      <c r="A21" s="151" t="s">
        <v>121</v>
      </c>
      <c r="B21" s="152" t="s">
        <v>150</v>
      </c>
      <c r="C21" s="153">
        <f>Brgy_Share!AI15</f>
        <v>0</v>
      </c>
      <c r="D21" s="153">
        <f>Brgy_Share!AJ41</f>
        <v>0</v>
      </c>
      <c r="E21" s="168"/>
      <c r="F21" s="171"/>
      <c r="G21" s="153"/>
      <c r="H21" s="187"/>
      <c r="I21" s="188"/>
      <c r="J21" s="153"/>
      <c r="K21" s="166"/>
      <c r="L21" s="153"/>
      <c r="M21" s="153"/>
      <c r="N21" s="153"/>
      <c r="O21" s="153"/>
      <c r="P21" s="166"/>
      <c r="Q21" s="153"/>
      <c r="R21" s="153"/>
      <c r="S21" s="157"/>
      <c r="T21" s="157"/>
      <c r="U21" s="157"/>
      <c r="V21" s="157"/>
      <c r="W21" s="157"/>
      <c r="X21" s="157"/>
      <c r="Y21" s="157"/>
      <c r="Z21" s="336">
        <f t="shared" si="0"/>
        <v>0</v>
      </c>
      <c r="AA21" s="159"/>
      <c r="AB21" s="160">
        <f t="shared" si="1"/>
        <v>0</v>
      </c>
      <c r="AC21" s="167"/>
      <c r="AD21" s="138"/>
    </row>
    <row r="22" spans="1:30" ht="18.75" x14ac:dyDescent="0.3">
      <c r="A22" s="151" t="s">
        <v>122</v>
      </c>
      <c r="B22" s="152" t="s">
        <v>151</v>
      </c>
      <c r="C22" s="153">
        <f>Brgy_Share!AI16</f>
        <v>0</v>
      </c>
      <c r="D22" s="153">
        <f>Brgy_Share!AJ42</f>
        <v>0</v>
      </c>
      <c r="E22" s="168"/>
      <c r="F22" s="156"/>
      <c r="G22" s="156"/>
      <c r="H22" s="168"/>
      <c r="I22" s="156"/>
      <c r="J22" s="162"/>
      <c r="K22" s="178"/>
      <c r="L22" s="153"/>
      <c r="M22" s="157"/>
      <c r="N22" s="157"/>
      <c r="O22" s="153"/>
      <c r="P22" s="178"/>
      <c r="Q22" s="182"/>
      <c r="R22" s="182"/>
      <c r="S22" s="157"/>
      <c r="T22" s="157"/>
      <c r="U22" s="157"/>
      <c r="V22" s="157"/>
      <c r="W22" s="157"/>
      <c r="X22" s="157"/>
      <c r="Y22" s="157"/>
      <c r="Z22" s="336">
        <f t="shared" si="0"/>
        <v>0</v>
      </c>
      <c r="AA22" s="159"/>
      <c r="AB22" s="160">
        <f t="shared" si="1"/>
        <v>0</v>
      </c>
      <c r="AC22" s="167"/>
      <c r="AD22" s="138"/>
    </row>
    <row r="23" spans="1:30" ht="18.75" x14ac:dyDescent="0.3">
      <c r="A23" s="151" t="s">
        <v>123</v>
      </c>
      <c r="B23" s="152" t="s">
        <v>152</v>
      </c>
      <c r="C23" s="153">
        <f>Brgy_Share!AI17</f>
        <v>0</v>
      </c>
      <c r="D23" s="153">
        <f>Brgy_Share!AJ43</f>
        <v>0</v>
      </c>
      <c r="E23" s="168"/>
      <c r="F23" s="156"/>
      <c r="G23" s="156"/>
      <c r="H23" s="185"/>
      <c r="I23" s="189"/>
      <c r="J23" s="153"/>
      <c r="K23" s="156"/>
      <c r="L23" s="172"/>
      <c r="M23" s="170"/>
      <c r="N23" s="179"/>
      <c r="O23" s="157"/>
      <c r="P23" s="157"/>
      <c r="Q23" s="153"/>
      <c r="R23" s="157"/>
      <c r="S23" s="157"/>
      <c r="T23" s="157"/>
      <c r="U23" s="157"/>
      <c r="V23" s="157"/>
      <c r="W23" s="157"/>
      <c r="X23" s="157"/>
      <c r="Y23" s="157"/>
      <c r="Z23" s="336">
        <f t="shared" si="0"/>
        <v>0</v>
      </c>
      <c r="AA23" s="159"/>
      <c r="AB23" s="160">
        <f t="shared" si="1"/>
        <v>0</v>
      </c>
      <c r="AC23" s="167"/>
      <c r="AD23" s="138"/>
    </row>
    <row r="24" spans="1:30" ht="18.75" x14ac:dyDescent="0.3">
      <c r="A24" s="151" t="s">
        <v>124</v>
      </c>
      <c r="B24" s="152" t="s">
        <v>153</v>
      </c>
      <c r="C24" s="153">
        <f>Brgy_Share!AI18</f>
        <v>0</v>
      </c>
      <c r="D24" s="153">
        <f>Brgy_Share!AJ44</f>
        <v>0</v>
      </c>
      <c r="E24" s="168"/>
      <c r="F24" s="156"/>
      <c r="G24" s="156"/>
      <c r="H24" s="187"/>
      <c r="I24" s="153"/>
      <c r="J24" s="153"/>
      <c r="K24" s="182"/>
      <c r="L24" s="157"/>
      <c r="M24" s="153"/>
      <c r="N24" s="156"/>
      <c r="O24" s="153"/>
      <c r="P24" s="153"/>
      <c r="Q24" s="153"/>
      <c r="R24" s="153"/>
      <c r="S24" s="153"/>
      <c r="T24" s="156"/>
      <c r="U24" s="156"/>
      <c r="V24" s="156"/>
      <c r="W24" s="157"/>
      <c r="X24" s="157"/>
      <c r="Y24" s="157"/>
      <c r="Z24" s="336">
        <f t="shared" si="0"/>
        <v>0</v>
      </c>
      <c r="AA24" s="159"/>
      <c r="AB24" s="160">
        <f t="shared" si="1"/>
        <v>0</v>
      </c>
      <c r="AC24" s="167"/>
      <c r="AD24" s="138"/>
    </row>
    <row r="25" spans="1:30" ht="18.75" x14ac:dyDescent="0.3">
      <c r="A25" s="151" t="s">
        <v>125</v>
      </c>
      <c r="B25" s="152" t="s">
        <v>154</v>
      </c>
      <c r="C25" s="153">
        <f>Brgy_Share!AI19</f>
        <v>0</v>
      </c>
      <c r="D25" s="153">
        <f>Brgy_Share!AJ45</f>
        <v>0</v>
      </c>
      <c r="E25" s="168"/>
      <c r="F25" s="153"/>
      <c r="G25" s="173"/>
      <c r="H25" s="156"/>
      <c r="I25" s="172"/>
      <c r="J25" s="153"/>
      <c r="K25" s="157"/>
      <c r="L25" s="157"/>
      <c r="M25" s="153"/>
      <c r="N25" s="153"/>
      <c r="O25" s="156"/>
      <c r="P25" s="153"/>
      <c r="Q25" s="156"/>
      <c r="R25" s="153"/>
      <c r="S25" s="153"/>
      <c r="T25" s="157"/>
      <c r="U25" s="157"/>
      <c r="V25" s="157"/>
      <c r="W25" s="157"/>
      <c r="X25" s="157"/>
      <c r="Y25" s="157"/>
      <c r="Z25" s="336">
        <f t="shared" si="0"/>
        <v>0</v>
      </c>
      <c r="AA25" s="159"/>
      <c r="AB25" s="160">
        <f t="shared" si="1"/>
        <v>0</v>
      </c>
      <c r="AC25" s="167"/>
      <c r="AD25" s="138"/>
    </row>
    <row r="26" spans="1:30" ht="18.75" x14ac:dyDescent="0.3">
      <c r="A26" s="151" t="s">
        <v>126</v>
      </c>
      <c r="B26" s="152" t="s">
        <v>155</v>
      </c>
      <c r="C26" s="153">
        <f>Brgy_Share!AI20</f>
        <v>0</v>
      </c>
      <c r="D26" s="153">
        <f>Brgy_Share!AJ46</f>
        <v>0</v>
      </c>
      <c r="E26" s="168"/>
      <c r="F26" s="162"/>
      <c r="G26" s="157"/>
      <c r="H26" s="153"/>
      <c r="I26" s="153"/>
      <c r="J26" s="153"/>
      <c r="K26" s="153"/>
      <c r="L26" s="139"/>
      <c r="M26" s="157"/>
      <c r="N26" s="184"/>
      <c r="O26" s="157"/>
      <c r="P26" s="153"/>
      <c r="Q26" s="139"/>
      <c r="R26" s="157"/>
      <c r="S26" s="153"/>
      <c r="T26" s="157"/>
      <c r="U26" s="157"/>
      <c r="V26" s="157"/>
      <c r="W26" s="157"/>
      <c r="X26" s="157"/>
      <c r="Y26" s="157"/>
      <c r="Z26" s="336">
        <f t="shared" si="0"/>
        <v>0</v>
      </c>
      <c r="AA26" s="159"/>
      <c r="AB26" s="160">
        <f t="shared" si="1"/>
        <v>0</v>
      </c>
      <c r="AC26" s="167"/>
      <c r="AD26" s="138"/>
    </row>
    <row r="27" spans="1:30" ht="18.75" x14ac:dyDescent="0.3">
      <c r="A27" s="190" t="s">
        <v>127</v>
      </c>
      <c r="B27" s="152" t="s">
        <v>156</v>
      </c>
      <c r="C27" s="153">
        <f>Brgy_Share!AI21</f>
        <v>0</v>
      </c>
      <c r="D27" s="153">
        <f>Brgy_Share!AJ47</f>
        <v>0</v>
      </c>
      <c r="E27" s="162"/>
      <c r="F27" s="156"/>
      <c r="G27" s="157"/>
      <c r="H27" s="157"/>
      <c r="I27" s="157"/>
      <c r="J27" s="157"/>
      <c r="K27" s="157"/>
      <c r="L27" s="157"/>
      <c r="M27" s="157"/>
      <c r="N27" s="157"/>
      <c r="O27" s="157"/>
      <c r="P27" s="157"/>
      <c r="Q27" s="157"/>
      <c r="R27" s="153"/>
      <c r="S27" s="153"/>
      <c r="T27" s="157"/>
      <c r="U27" s="157"/>
      <c r="V27" s="157"/>
      <c r="W27" s="157"/>
      <c r="X27" s="157"/>
      <c r="Y27" s="157"/>
      <c r="Z27" s="336">
        <f t="shared" si="0"/>
        <v>0</v>
      </c>
      <c r="AA27" s="159"/>
      <c r="AB27" s="160">
        <f t="shared" si="1"/>
        <v>0</v>
      </c>
      <c r="AC27" s="167"/>
      <c r="AD27" s="138"/>
    </row>
    <row r="28" spans="1:30" ht="18.75" x14ac:dyDescent="0.3">
      <c r="A28" s="336" t="s">
        <v>137</v>
      </c>
      <c r="B28" s="337"/>
      <c r="C28" s="338">
        <f t="shared" ref="C28:AA28" si="2">SUM(C9:C27)</f>
        <v>0</v>
      </c>
      <c r="D28" s="338">
        <f t="shared" si="2"/>
        <v>0</v>
      </c>
      <c r="E28" s="338">
        <f t="shared" si="2"/>
        <v>0</v>
      </c>
      <c r="F28" s="338">
        <f t="shared" si="2"/>
        <v>0</v>
      </c>
      <c r="G28" s="338">
        <f t="shared" si="2"/>
        <v>0</v>
      </c>
      <c r="H28" s="338">
        <f t="shared" si="2"/>
        <v>0</v>
      </c>
      <c r="I28" s="338">
        <f t="shared" si="2"/>
        <v>0</v>
      </c>
      <c r="J28" s="338">
        <f t="shared" si="2"/>
        <v>0</v>
      </c>
      <c r="K28" s="338">
        <f t="shared" si="2"/>
        <v>0</v>
      </c>
      <c r="L28" s="338">
        <f t="shared" si="2"/>
        <v>0</v>
      </c>
      <c r="M28" s="338">
        <f t="shared" si="2"/>
        <v>0</v>
      </c>
      <c r="N28" s="338">
        <f t="shared" si="2"/>
        <v>0</v>
      </c>
      <c r="O28" s="338">
        <f t="shared" si="2"/>
        <v>0</v>
      </c>
      <c r="P28" s="338">
        <f t="shared" si="2"/>
        <v>0</v>
      </c>
      <c r="Q28" s="338">
        <f t="shared" si="2"/>
        <v>0</v>
      </c>
      <c r="R28" s="338">
        <f t="shared" si="2"/>
        <v>0</v>
      </c>
      <c r="S28" s="338">
        <f t="shared" si="2"/>
        <v>0</v>
      </c>
      <c r="T28" s="338">
        <f t="shared" si="2"/>
        <v>0</v>
      </c>
      <c r="U28" s="338">
        <f t="shared" si="2"/>
        <v>0</v>
      </c>
      <c r="V28" s="338">
        <f t="shared" si="2"/>
        <v>0</v>
      </c>
      <c r="W28" s="338">
        <f t="shared" si="2"/>
        <v>0</v>
      </c>
      <c r="X28" s="338">
        <f t="shared" si="2"/>
        <v>0</v>
      </c>
      <c r="Y28" s="338">
        <f t="shared" si="2"/>
        <v>0</v>
      </c>
      <c r="Z28" s="336">
        <f t="shared" si="2"/>
        <v>0</v>
      </c>
      <c r="AA28" s="191">
        <f t="shared" si="2"/>
        <v>0</v>
      </c>
      <c r="AB28" s="192">
        <v>0</v>
      </c>
      <c r="AC28" s="193">
        <v>0</v>
      </c>
      <c r="AD28" s="194">
        <v>0</v>
      </c>
    </row>
    <row r="29" spans="1:30" ht="18.75" x14ac:dyDescent="0.3">
      <c r="A29" s="138"/>
      <c r="B29" s="138"/>
      <c r="C29" s="138"/>
      <c r="D29" s="138"/>
      <c r="E29" s="137"/>
      <c r="F29" s="137"/>
      <c r="G29" s="137"/>
      <c r="H29" s="137"/>
      <c r="I29" s="137"/>
      <c r="J29" s="137"/>
      <c r="K29" s="137"/>
      <c r="L29" s="137"/>
      <c r="M29" s="137"/>
      <c r="N29" s="137"/>
      <c r="O29" s="137"/>
      <c r="P29" s="137"/>
      <c r="Q29" s="137"/>
      <c r="R29" s="137"/>
      <c r="S29" s="137"/>
      <c r="T29" s="137"/>
      <c r="U29" s="137"/>
      <c r="V29" s="137"/>
      <c r="W29" s="137"/>
      <c r="X29" s="137"/>
      <c r="Y29" s="139"/>
      <c r="Z29" s="195"/>
      <c r="AA29" s="137"/>
      <c r="AB29" s="138"/>
      <c r="AC29" s="138"/>
      <c r="AD29" s="138"/>
    </row>
    <row r="30" spans="1:30" ht="18.75" x14ac:dyDescent="0.3">
      <c r="A30" s="196"/>
      <c r="B30" s="196"/>
      <c r="C30" s="196"/>
      <c r="D30" s="196"/>
      <c r="E30" s="197"/>
      <c r="F30" s="197"/>
      <c r="G30" s="197"/>
      <c r="H30" s="197"/>
      <c r="I30" s="197"/>
      <c r="J30" s="197"/>
      <c r="K30" s="197"/>
      <c r="L30" s="197"/>
      <c r="M30" s="197"/>
      <c r="N30" s="197"/>
      <c r="O30" s="197"/>
      <c r="P30" s="197"/>
      <c r="Q30" s="197"/>
      <c r="R30" s="197"/>
      <c r="S30" s="197"/>
      <c r="T30" s="197"/>
      <c r="U30" s="197"/>
      <c r="V30" s="197"/>
      <c r="W30" s="197"/>
      <c r="X30" s="197"/>
      <c r="Y30" s="197"/>
      <c r="Z30" s="195"/>
      <c r="AA30" s="169"/>
      <c r="AB30" s="196"/>
      <c r="AC30" s="196"/>
      <c r="AD30" s="196"/>
    </row>
    <row r="31" spans="1:30" ht="18.75" x14ac:dyDescent="0.3">
      <c r="A31" s="138"/>
      <c r="B31" s="138"/>
      <c r="C31" s="138"/>
      <c r="D31" s="138"/>
      <c r="E31" s="137"/>
      <c r="F31" s="137"/>
      <c r="G31" s="138"/>
      <c r="H31" s="137"/>
      <c r="I31" s="137"/>
      <c r="J31" s="138"/>
      <c r="K31" s="138"/>
      <c r="L31" s="138"/>
      <c r="M31" s="138"/>
      <c r="N31" s="138"/>
      <c r="O31" s="138"/>
      <c r="P31" s="138"/>
      <c r="Q31" s="138"/>
      <c r="R31" s="137"/>
      <c r="S31" s="137"/>
      <c r="T31" s="138"/>
      <c r="U31" s="137"/>
      <c r="V31" s="137"/>
      <c r="W31" s="137"/>
      <c r="X31" s="137"/>
      <c r="Y31" s="139"/>
      <c r="Z31" s="136"/>
      <c r="AA31" s="137"/>
      <c r="AB31" s="138"/>
      <c r="AC31" s="138"/>
      <c r="AD31" s="138"/>
    </row>
    <row r="32" spans="1:30" ht="18.75" hidden="1" x14ac:dyDescent="0.3">
      <c r="A32" s="198"/>
      <c r="B32" s="198"/>
      <c r="C32" s="199" t="s">
        <v>157</v>
      </c>
      <c r="D32" s="199" t="s">
        <v>157</v>
      </c>
      <c r="E32" s="200"/>
      <c r="F32" s="200"/>
      <c r="G32" s="200"/>
      <c r="H32" s="200"/>
      <c r="I32" s="198"/>
      <c r="J32" s="198"/>
      <c r="K32" s="198"/>
      <c r="L32" s="198"/>
      <c r="M32" s="198"/>
      <c r="N32" s="198"/>
      <c r="O32" s="198"/>
      <c r="P32" s="198"/>
      <c r="Q32" s="198"/>
      <c r="R32" s="198"/>
      <c r="S32" s="198"/>
      <c r="T32" s="198"/>
      <c r="U32" s="198"/>
      <c r="V32" s="198"/>
      <c r="W32" s="198"/>
      <c r="X32" s="198"/>
      <c r="Y32" s="198"/>
      <c r="Z32" s="201"/>
      <c r="AA32" s="202"/>
      <c r="AB32" s="198"/>
      <c r="AC32" s="198"/>
      <c r="AD32" s="198"/>
    </row>
    <row r="33" spans="1:30" ht="18.75" hidden="1" x14ac:dyDescent="0.3">
      <c r="A33" s="203"/>
      <c r="B33" s="203"/>
      <c r="C33" s="204" t="s">
        <v>158</v>
      </c>
      <c r="D33" s="204" t="s">
        <v>159</v>
      </c>
      <c r="E33" s="205"/>
      <c r="F33" s="205"/>
      <c r="G33" s="205"/>
      <c r="H33" s="205"/>
      <c r="I33" s="203"/>
      <c r="J33" s="203"/>
      <c r="K33" s="203"/>
      <c r="L33" s="203"/>
      <c r="M33" s="203"/>
      <c r="N33" s="203"/>
      <c r="O33" s="139"/>
      <c r="P33" s="203"/>
      <c r="Q33" s="203"/>
      <c r="R33" s="203"/>
      <c r="S33" s="203"/>
      <c r="T33" s="203"/>
      <c r="U33" s="203"/>
      <c r="V33" s="206"/>
      <c r="W33" s="203"/>
      <c r="X33" s="203"/>
      <c r="Y33" s="139"/>
      <c r="Z33" s="207"/>
      <c r="AA33" s="203"/>
      <c r="AB33" s="203"/>
      <c r="AC33" s="203"/>
      <c r="AD33" s="203"/>
    </row>
    <row r="34" spans="1:30" ht="18.75" hidden="1" x14ac:dyDescent="0.3">
      <c r="A34" s="203"/>
      <c r="B34" s="203"/>
      <c r="C34" s="208" t="s">
        <v>160</v>
      </c>
      <c r="D34" s="204" t="s">
        <v>161</v>
      </c>
      <c r="E34" s="205"/>
      <c r="F34" s="205"/>
      <c r="G34" s="205"/>
      <c r="H34" s="205"/>
      <c r="I34" s="203"/>
      <c r="J34" s="203"/>
      <c r="K34" s="203"/>
      <c r="L34" s="203"/>
      <c r="M34" s="203"/>
      <c r="N34" s="203"/>
      <c r="O34" s="139"/>
      <c r="P34" s="203"/>
      <c r="Q34" s="203"/>
      <c r="R34" s="203"/>
      <c r="S34" s="203"/>
      <c r="T34" s="203"/>
      <c r="U34" s="203"/>
      <c r="V34" s="206"/>
      <c r="W34" s="203"/>
      <c r="X34" s="203"/>
      <c r="Y34" s="139"/>
      <c r="Z34" s="207"/>
      <c r="AA34" s="203"/>
      <c r="AB34" s="203"/>
      <c r="AC34" s="203"/>
      <c r="AD34" s="203"/>
    </row>
    <row r="35" spans="1:30" ht="18.75" hidden="1" x14ac:dyDescent="0.3">
      <c r="A35" s="203"/>
      <c r="B35" s="203"/>
      <c r="C35" s="209">
        <v>2392248.34</v>
      </c>
      <c r="D35" s="210">
        <v>91360.72</v>
      </c>
      <c r="E35" s="210"/>
      <c r="F35" s="210"/>
      <c r="G35" s="210"/>
      <c r="H35" s="210"/>
      <c r="I35" s="203"/>
      <c r="J35" s="203"/>
      <c r="K35" s="203"/>
      <c r="L35" s="203"/>
      <c r="M35" s="203"/>
      <c r="N35" s="203"/>
      <c r="O35" s="139"/>
      <c r="P35" s="203"/>
      <c r="Q35" s="203"/>
      <c r="R35" s="203"/>
      <c r="S35" s="203"/>
      <c r="T35" s="203"/>
      <c r="U35" s="203"/>
      <c r="V35" s="206"/>
      <c r="W35" s="203"/>
      <c r="X35" s="203"/>
      <c r="Y35" s="139"/>
      <c r="Z35" s="209" t="s">
        <v>137</v>
      </c>
      <c r="AA35" s="203"/>
      <c r="AB35" s="203"/>
      <c r="AC35" s="203"/>
      <c r="AD35" s="203"/>
    </row>
    <row r="36" spans="1:30" ht="18.75" x14ac:dyDescent="0.3">
      <c r="A36" s="203"/>
      <c r="B36" s="203"/>
      <c r="C36" s="203"/>
      <c r="D36" s="203"/>
      <c r="E36" s="203"/>
      <c r="F36" s="139"/>
      <c r="G36" s="203"/>
      <c r="H36" s="139"/>
      <c r="I36" s="203"/>
      <c r="J36" s="203"/>
      <c r="K36" s="203"/>
      <c r="L36" s="203"/>
      <c r="M36" s="203"/>
      <c r="N36" s="203"/>
      <c r="O36" s="139"/>
      <c r="P36" s="203"/>
      <c r="Q36" s="203"/>
      <c r="R36" s="203"/>
      <c r="S36" s="203"/>
      <c r="T36" s="203"/>
      <c r="U36" s="203"/>
      <c r="V36" s="206"/>
      <c r="W36" s="203"/>
      <c r="X36" s="203"/>
      <c r="Y36" s="139"/>
      <c r="Z36" s="207"/>
      <c r="AA36" s="203"/>
      <c r="AB36" s="203"/>
      <c r="AC36" s="203"/>
      <c r="AD36" s="203"/>
    </row>
    <row r="37" spans="1:30" ht="18.75" hidden="1" x14ac:dyDescent="0.3">
      <c r="A37" s="203" t="s">
        <v>162</v>
      </c>
      <c r="B37" s="203"/>
      <c r="C37" s="139">
        <v>832086.7</v>
      </c>
      <c r="D37" s="139">
        <v>31777.79</v>
      </c>
      <c r="E37" s="139"/>
      <c r="F37" s="139"/>
      <c r="G37" s="139"/>
      <c r="H37" s="139"/>
      <c r="I37" s="203"/>
      <c r="J37" s="203"/>
      <c r="K37" s="203"/>
      <c r="L37" s="203"/>
      <c r="M37" s="203"/>
      <c r="N37" s="203"/>
      <c r="O37" s="139"/>
      <c r="P37" s="203"/>
      <c r="Q37" s="203"/>
      <c r="R37" s="203"/>
      <c r="S37" s="203"/>
      <c r="T37" s="203"/>
      <c r="U37" s="203"/>
      <c r="V37" s="206"/>
      <c r="W37" s="203"/>
      <c r="X37" s="203"/>
      <c r="Y37" s="139"/>
      <c r="Z37" s="207">
        <f>SUM(C37:Y37)</f>
        <v>863864.49</v>
      </c>
      <c r="AA37" s="203"/>
      <c r="AB37" s="139">
        <v>12652.61</v>
      </c>
      <c r="AC37" s="139" t="e">
        <f>+AB37-#REF!</f>
        <v>#REF!</v>
      </c>
      <c r="AD37" s="203"/>
    </row>
    <row r="38" spans="1:30" ht="18.75" hidden="1" x14ac:dyDescent="0.3">
      <c r="A38" s="203" t="s">
        <v>108</v>
      </c>
      <c r="B38" s="203"/>
      <c r="C38" s="139">
        <f>+C28</f>
        <v>0</v>
      </c>
      <c r="D38" s="139">
        <f>+D28</f>
        <v>0</v>
      </c>
      <c r="E38" s="139"/>
      <c r="F38" s="139"/>
      <c r="G38" s="139"/>
      <c r="H38" s="139"/>
      <c r="I38" s="203"/>
      <c r="J38" s="203"/>
      <c r="K38" s="203"/>
      <c r="L38" s="203"/>
      <c r="M38" s="203"/>
      <c r="N38" s="203"/>
      <c r="O38" s="139"/>
      <c r="P38" s="203"/>
      <c r="Q38" s="203"/>
      <c r="R38" s="203"/>
      <c r="S38" s="203"/>
      <c r="T38" s="203"/>
      <c r="U38" s="203"/>
      <c r="V38" s="203"/>
      <c r="W38" s="203"/>
      <c r="X38" s="203"/>
      <c r="Y38" s="139"/>
      <c r="Z38" s="207">
        <f>SUM(C38:Y38)</f>
        <v>0</v>
      </c>
      <c r="AA38" s="203"/>
      <c r="AB38" s="139">
        <v>7907.85</v>
      </c>
      <c r="AC38" s="139" t="e">
        <f>+AB38-#REF!</f>
        <v>#REF!</v>
      </c>
      <c r="AD38" s="203"/>
    </row>
    <row r="39" spans="1:30" ht="18.75" hidden="1" x14ac:dyDescent="0.3">
      <c r="A39" s="203" t="s">
        <v>163</v>
      </c>
      <c r="B39" s="203"/>
      <c r="C39" s="139">
        <v>1040107.63</v>
      </c>
      <c r="D39" s="139">
        <v>39721.86</v>
      </c>
      <c r="E39" s="139"/>
      <c r="F39" s="139"/>
      <c r="G39" s="139"/>
      <c r="H39" s="139"/>
      <c r="I39" s="203"/>
      <c r="J39" s="203"/>
      <c r="K39" s="203"/>
      <c r="L39" s="203"/>
      <c r="M39" s="203"/>
      <c r="N39" s="203"/>
      <c r="O39" s="139"/>
      <c r="P39" s="203"/>
      <c r="Q39" s="203"/>
      <c r="R39" s="203"/>
      <c r="S39" s="203"/>
      <c r="T39" s="203"/>
      <c r="U39" s="203"/>
      <c r="V39" s="203"/>
      <c r="W39" s="203"/>
      <c r="X39" s="203"/>
      <c r="Y39" s="139"/>
      <c r="Z39" s="207">
        <f>SUM(C39:Y39)</f>
        <v>1079829.49</v>
      </c>
      <c r="AA39" s="203"/>
      <c r="AB39" s="139">
        <v>15815.51</v>
      </c>
      <c r="AC39" s="139" t="e">
        <f>+AB39-#REF!</f>
        <v>#REF!</v>
      </c>
      <c r="AD39" s="203"/>
    </row>
    <row r="40" spans="1:30" ht="19.5" hidden="1" thickBot="1" x14ac:dyDescent="0.35">
      <c r="A40" s="203"/>
      <c r="B40" s="203"/>
      <c r="C40" s="211">
        <f t="shared" ref="C40:Z40" si="3">SUM(C37:C39)</f>
        <v>1872194.33</v>
      </c>
      <c r="D40" s="211">
        <f t="shared" si="3"/>
        <v>71499.649999999994</v>
      </c>
      <c r="E40" s="211">
        <f t="shared" si="3"/>
        <v>0</v>
      </c>
      <c r="F40" s="211">
        <f t="shared" si="3"/>
        <v>0</v>
      </c>
      <c r="G40" s="211">
        <f t="shared" si="3"/>
        <v>0</v>
      </c>
      <c r="H40" s="211">
        <f t="shared" si="3"/>
        <v>0</v>
      </c>
      <c r="I40" s="211">
        <f t="shared" si="3"/>
        <v>0</v>
      </c>
      <c r="J40" s="211">
        <f t="shared" si="3"/>
        <v>0</v>
      </c>
      <c r="K40" s="211">
        <f t="shared" si="3"/>
        <v>0</v>
      </c>
      <c r="L40" s="211">
        <f t="shared" si="3"/>
        <v>0</v>
      </c>
      <c r="M40" s="211">
        <f t="shared" si="3"/>
        <v>0</v>
      </c>
      <c r="N40" s="211">
        <f t="shared" si="3"/>
        <v>0</v>
      </c>
      <c r="O40" s="211">
        <f t="shared" si="3"/>
        <v>0</v>
      </c>
      <c r="P40" s="211">
        <f t="shared" si="3"/>
        <v>0</v>
      </c>
      <c r="Q40" s="211">
        <f t="shared" si="3"/>
        <v>0</v>
      </c>
      <c r="R40" s="211">
        <f t="shared" si="3"/>
        <v>0</v>
      </c>
      <c r="S40" s="211">
        <f t="shared" si="3"/>
        <v>0</v>
      </c>
      <c r="T40" s="211">
        <f t="shared" si="3"/>
        <v>0</v>
      </c>
      <c r="U40" s="211">
        <f t="shared" si="3"/>
        <v>0</v>
      </c>
      <c r="V40" s="211">
        <f t="shared" si="3"/>
        <v>0</v>
      </c>
      <c r="W40" s="211">
        <f t="shared" si="3"/>
        <v>0</v>
      </c>
      <c r="X40" s="211">
        <f t="shared" si="3"/>
        <v>0</v>
      </c>
      <c r="Y40" s="211">
        <f t="shared" si="3"/>
        <v>0</v>
      </c>
      <c r="Z40" s="211">
        <f t="shared" si="3"/>
        <v>1943693.98</v>
      </c>
      <c r="AA40" s="203"/>
      <c r="AB40" s="211">
        <f>SUM(AB37:AB39)</f>
        <v>36375.97</v>
      </c>
      <c r="AC40" s="212" t="e">
        <f>+AB40-#REF!</f>
        <v>#REF!</v>
      </c>
      <c r="AD40" s="203"/>
    </row>
    <row r="41" spans="1:30" ht="18.75" hidden="1" x14ac:dyDescent="0.3">
      <c r="A41" s="203"/>
      <c r="B41" s="203"/>
      <c r="C41" s="203"/>
      <c r="D41" s="203"/>
      <c r="E41" s="203"/>
      <c r="F41" s="139"/>
      <c r="G41" s="203"/>
      <c r="H41" s="139"/>
      <c r="I41" s="203"/>
      <c r="J41" s="203"/>
      <c r="K41" s="203"/>
      <c r="L41" s="203"/>
      <c r="M41" s="203"/>
      <c r="N41" s="203"/>
      <c r="O41" s="139"/>
      <c r="P41" s="203"/>
      <c r="Q41" s="203"/>
      <c r="R41" s="203"/>
      <c r="S41" s="203"/>
      <c r="T41" s="203"/>
      <c r="U41" s="203"/>
      <c r="V41" s="203"/>
      <c r="W41" s="203"/>
      <c r="X41" s="203"/>
      <c r="Y41" s="139"/>
      <c r="Z41" s="207"/>
      <c r="AA41" s="203"/>
      <c r="AB41" s="203"/>
      <c r="AC41" s="203"/>
      <c r="AD41" s="203"/>
    </row>
    <row r="42" spans="1:30" ht="18.75" hidden="1" x14ac:dyDescent="0.3">
      <c r="A42" s="203"/>
      <c r="B42" s="203"/>
      <c r="C42" s="139">
        <f t="shared" ref="C42:Y42" si="4">+C35-C40</f>
        <v>520054.00999999978</v>
      </c>
      <c r="D42" s="139">
        <f t="shared" si="4"/>
        <v>19861.070000000007</v>
      </c>
      <c r="E42" s="139">
        <f t="shared" si="4"/>
        <v>0</v>
      </c>
      <c r="F42" s="139">
        <f t="shared" si="4"/>
        <v>0</v>
      </c>
      <c r="G42" s="139">
        <f t="shared" si="4"/>
        <v>0</v>
      </c>
      <c r="H42" s="139">
        <f t="shared" si="4"/>
        <v>0</v>
      </c>
      <c r="I42" s="139">
        <f t="shared" si="4"/>
        <v>0</v>
      </c>
      <c r="J42" s="139">
        <f t="shared" si="4"/>
        <v>0</v>
      </c>
      <c r="K42" s="139">
        <f t="shared" si="4"/>
        <v>0</v>
      </c>
      <c r="L42" s="139">
        <f t="shared" si="4"/>
        <v>0</v>
      </c>
      <c r="M42" s="139">
        <f t="shared" si="4"/>
        <v>0</v>
      </c>
      <c r="N42" s="139">
        <f t="shared" si="4"/>
        <v>0</v>
      </c>
      <c r="O42" s="139">
        <f t="shared" si="4"/>
        <v>0</v>
      </c>
      <c r="P42" s="139">
        <f t="shared" si="4"/>
        <v>0</v>
      </c>
      <c r="Q42" s="139">
        <f t="shared" si="4"/>
        <v>0</v>
      </c>
      <c r="R42" s="139">
        <f t="shared" si="4"/>
        <v>0</v>
      </c>
      <c r="S42" s="139">
        <f t="shared" si="4"/>
        <v>0</v>
      </c>
      <c r="T42" s="139">
        <f t="shared" si="4"/>
        <v>0</v>
      </c>
      <c r="U42" s="139">
        <f t="shared" si="4"/>
        <v>0</v>
      </c>
      <c r="V42" s="139">
        <f t="shared" si="4"/>
        <v>0</v>
      </c>
      <c r="W42" s="139">
        <f t="shared" si="4"/>
        <v>0</v>
      </c>
      <c r="X42" s="139">
        <f t="shared" si="4"/>
        <v>0</v>
      </c>
      <c r="Y42" s="139">
        <f t="shared" si="4"/>
        <v>0</v>
      </c>
      <c r="Z42" s="207"/>
      <c r="AA42" s="203"/>
      <c r="AB42" s="203"/>
      <c r="AC42" s="203"/>
      <c r="AD42" s="203"/>
    </row>
    <row r="43" spans="1:30" ht="18.75" x14ac:dyDescent="0.3">
      <c r="A43" s="203"/>
      <c r="B43" s="203"/>
      <c r="C43" s="203"/>
      <c r="D43" s="203"/>
      <c r="E43" s="203"/>
      <c r="F43" s="139"/>
      <c r="G43" s="203"/>
      <c r="H43" s="139"/>
      <c r="I43" s="203"/>
      <c r="J43" s="203"/>
      <c r="K43" s="203"/>
      <c r="L43" s="203"/>
      <c r="M43" s="203"/>
      <c r="N43" s="203"/>
      <c r="O43" s="139"/>
      <c r="P43" s="203"/>
      <c r="Q43" s="203"/>
      <c r="R43" s="203"/>
      <c r="S43" s="203"/>
      <c r="T43" s="203"/>
      <c r="U43" s="203"/>
      <c r="V43" s="203"/>
      <c r="W43" s="203"/>
      <c r="X43" s="203"/>
      <c r="Y43" s="139"/>
      <c r="Z43" s="207"/>
      <c r="AA43" s="203"/>
      <c r="AB43" s="203"/>
      <c r="AC43" s="203"/>
      <c r="AD43" s="203"/>
    </row>
    <row r="44" spans="1:30" ht="18.75" x14ac:dyDescent="0.3">
      <c r="A44" s="203"/>
      <c r="B44" s="203"/>
      <c r="C44" s="203"/>
      <c r="D44" s="203"/>
      <c r="E44" s="203"/>
      <c r="F44" s="139"/>
      <c r="G44" s="203"/>
      <c r="H44" s="139"/>
      <c r="I44" s="203"/>
      <c r="J44" s="203"/>
      <c r="K44" s="203"/>
      <c r="L44" s="203"/>
      <c r="M44" s="203"/>
      <c r="N44" s="203"/>
      <c r="O44" s="139"/>
      <c r="P44" s="203"/>
      <c r="Q44" s="203"/>
      <c r="R44" s="203"/>
      <c r="S44" s="203"/>
      <c r="T44" s="203"/>
      <c r="U44" s="203"/>
      <c r="V44" s="203"/>
      <c r="W44" s="203"/>
      <c r="X44" s="203"/>
      <c r="Y44" s="139"/>
      <c r="Z44" s="207"/>
      <c r="AA44" s="203"/>
      <c r="AB44" s="203"/>
      <c r="AC44" s="203"/>
      <c r="AD44" s="203"/>
    </row>
    <row r="45" spans="1:30" ht="18.75" x14ac:dyDescent="0.3">
      <c r="A45" s="203" t="s">
        <v>164</v>
      </c>
      <c r="B45" s="203"/>
      <c r="C45" s="203"/>
      <c r="D45" s="333" t="s">
        <v>165</v>
      </c>
      <c r="E45" s="333"/>
      <c r="F45" s="333"/>
      <c r="G45" s="333"/>
      <c r="H45" s="333"/>
      <c r="I45" s="333"/>
      <c r="J45" s="333"/>
      <c r="K45" s="333"/>
      <c r="L45" s="333"/>
      <c r="M45" s="333"/>
      <c r="N45" s="333"/>
      <c r="O45" s="333"/>
      <c r="P45" s="333"/>
      <c r="Q45" s="333"/>
      <c r="R45" s="333"/>
      <c r="S45" s="333"/>
      <c r="T45" s="333"/>
      <c r="U45" s="333"/>
      <c r="V45" s="333"/>
      <c r="W45" s="333"/>
      <c r="X45" s="333"/>
      <c r="Y45" s="333"/>
      <c r="Z45" s="333"/>
      <c r="AA45" s="203"/>
      <c r="AB45" s="203"/>
      <c r="AC45" s="203"/>
      <c r="AD45" s="203"/>
    </row>
    <row r="46" spans="1:30" ht="18.75" x14ac:dyDescent="0.3">
      <c r="A46" s="203"/>
      <c r="B46" s="203"/>
      <c r="C46" s="203"/>
      <c r="D46" s="203"/>
      <c r="E46" s="203"/>
      <c r="F46" s="139"/>
      <c r="G46" s="203"/>
      <c r="H46" s="139"/>
      <c r="I46" s="203"/>
      <c r="J46" s="203"/>
      <c r="K46" s="203"/>
      <c r="L46" s="203"/>
      <c r="M46" s="203"/>
      <c r="N46" s="203"/>
      <c r="O46" s="139"/>
      <c r="P46" s="203"/>
      <c r="Q46" s="203"/>
      <c r="R46" s="203"/>
      <c r="S46" s="203"/>
      <c r="T46" s="203"/>
      <c r="U46" s="203"/>
      <c r="V46" s="203"/>
      <c r="W46" s="203"/>
      <c r="X46" s="203"/>
      <c r="Y46" s="139"/>
      <c r="Z46" s="203"/>
      <c r="AA46" s="203"/>
      <c r="AB46" s="203"/>
      <c r="AC46" s="203"/>
      <c r="AD46" s="203"/>
    </row>
    <row r="47" spans="1:30" ht="18.75" x14ac:dyDescent="0.3">
      <c r="A47" s="203"/>
      <c r="B47" s="203"/>
      <c r="C47" s="203"/>
      <c r="D47" s="139"/>
      <c r="E47" s="203"/>
      <c r="F47" s="139"/>
      <c r="G47" s="203"/>
      <c r="H47" s="139"/>
      <c r="I47" s="203"/>
      <c r="J47" s="203"/>
      <c r="K47" s="203"/>
      <c r="L47" s="203"/>
      <c r="M47" s="203"/>
      <c r="N47" s="203"/>
      <c r="O47" s="139"/>
      <c r="P47" s="203"/>
      <c r="Q47" s="203"/>
      <c r="R47" s="203"/>
      <c r="S47" s="203"/>
      <c r="T47" s="203"/>
      <c r="U47" s="203"/>
      <c r="V47" s="203"/>
      <c r="W47" s="203"/>
      <c r="X47" s="203"/>
      <c r="Y47" s="139"/>
      <c r="Z47" s="139"/>
      <c r="AA47" s="203"/>
      <c r="AB47" s="203"/>
      <c r="AC47" s="203"/>
      <c r="AD47" s="203"/>
    </row>
    <row r="48" spans="1:30" ht="18.75" x14ac:dyDescent="0.3">
      <c r="A48" s="213" t="s">
        <v>168</v>
      </c>
      <c r="B48" s="213"/>
      <c r="C48" s="203"/>
      <c r="D48" s="334" t="s">
        <v>166</v>
      </c>
      <c r="E48" s="334"/>
      <c r="F48" s="334"/>
      <c r="G48" s="334"/>
      <c r="H48" s="334"/>
      <c r="I48" s="334"/>
      <c r="J48" s="334"/>
      <c r="K48" s="334"/>
      <c r="L48" s="334"/>
      <c r="M48" s="334"/>
      <c r="N48" s="334"/>
      <c r="O48" s="334"/>
      <c r="P48" s="334"/>
      <c r="Q48" s="334"/>
      <c r="R48" s="334"/>
      <c r="S48" s="334"/>
      <c r="T48" s="334"/>
      <c r="U48" s="334"/>
      <c r="V48" s="334"/>
      <c r="W48" s="334"/>
      <c r="X48" s="334"/>
      <c r="Y48" s="334"/>
      <c r="Z48" s="334"/>
      <c r="AA48" s="203"/>
      <c r="AB48" s="203"/>
      <c r="AC48" s="203"/>
      <c r="AD48" s="203"/>
    </row>
    <row r="49" spans="1:30" ht="18.75" x14ac:dyDescent="0.3">
      <c r="A49" s="203" t="s">
        <v>253</v>
      </c>
      <c r="B49" s="203"/>
      <c r="C49" s="203"/>
      <c r="D49" s="333" t="s">
        <v>167</v>
      </c>
      <c r="E49" s="333"/>
      <c r="F49" s="333"/>
      <c r="G49" s="333"/>
      <c r="H49" s="333"/>
      <c r="I49" s="333"/>
      <c r="J49" s="333"/>
      <c r="K49" s="333"/>
      <c r="L49" s="333"/>
      <c r="M49" s="333"/>
      <c r="N49" s="333"/>
      <c r="O49" s="333"/>
      <c r="P49" s="333"/>
      <c r="Q49" s="333"/>
      <c r="R49" s="333"/>
      <c r="S49" s="333"/>
      <c r="T49" s="333"/>
      <c r="U49" s="333"/>
      <c r="V49" s="333"/>
      <c r="W49" s="333"/>
      <c r="X49" s="333"/>
      <c r="Y49" s="333"/>
      <c r="Z49" s="333"/>
      <c r="AA49" s="203"/>
      <c r="AB49" s="203"/>
      <c r="AC49" s="203"/>
      <c r="AD49" s="203"/>
    </row>
    <row r="50" spans="1:30" ht="18.75" x14ac:dyDescent="0.3">
      <c r="A50" s="203"/>
      <c r="B50" s="203"/>
      <c r="C50" s="139"/>
      <c r="D50" s="139"/>
      <c r="E50" s="203"/>
      <c r="F50" s="139"/>
      <c r="G50" s="203"/>
      <c r="H50" s="139"/>
      <c r="I50" s="203"/>
      <c r="J50" s="203"/>
      <c r="K50" s="203"/>
      <c r="L50" s="203"/>
      <c r="M50" s="203"/>
      <c r="N50" s="203"/>
      <c r="O50" s="139"/>
      <c r="P50" s="203"/>
      <c r="Q50" s="203"/>
      <c r="R50" s="203"/>
      <c r="S50" s="203"/>
      <c r="T50" s="203"/>
      <c r="U50" s="203"/>
      <c r="V50" s="203"/>
      <c r="W50" s="203"/>
      <c r="X50" s="203"/>
      <c r="Y50" s="139"/>
      <c r="Z50" s="207"/>
      <c r="AA50" s="203"/>
      <c r="AB50" s="203"/>
      <c r="AC50" s="203"/>
      <c r="AD50" s="203"/>
    </row>
    <row r="52" spans="1:30" ht="12.75" customHeight="1" x14ac:dyDescent="0.25"/>
  </sheetData>
  <mergeCells count="3">
    <mergeCell ref="D45:Z45"/>
    <mergeCell ref="D48:Z48"/>
    <mergeCell ref="D49:Z49"/>
  </mergeCells>
  <pageMargins left="0.7" right="0.7" top="0.75" bottom="0.75" header="0.3" footer="0.3"/>
  <pageSetup paperSize="9" scale="91"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5"/>
  <sheetViews>
    <sheetView zoomScale="70" zoomScaleNormal="70" workbookViewId="0">
      <pane xSplit="1" ySplit="2" topLeftCell="B13" activePane="bottomRight" state="frozen"/>
      <selection pane="topRight" activeCell="B1" sqref="B1"/>
      <selection pane="bottomLeft" activeCell="A3" sqref="A3"/>
      <selection pane="bottomRight" activeCell="AJ37" sqref="AJ37"/>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4" customWidth="1"/>
    <col min="10" max="10" width="19.28515625" style="18" customWidth="1"/>
    <col min="11" max="11" width="20" style="84" customWidth="1"/>
    <col min="12" max="14" width="20" style="18" customWidth="1"/>
    <col min="15" max="15" width="20.42578125" style="18" customWidth="1"/>
    <col min="16" max="16" width="19.85546875" style="18" customWidth="1"/>
    <col min="17" max="17" width="19.5703125" style="18" customWidth="1"/>
    <col min="18" max="18" width="20" style="84" customWidth="1"/>
    <col min="19" max="22" width="20" style="18" customWidth="1"/>
    <col min="23" max="29" width="20.42578125" style="18" customWidth="1"/>
    <col min="30" max="32" width="20.42578125" style="84" customWidth="1"/>
    <col min="33" max="33" width="20.42578125" style="16" customWidth="1"/>
    <col min="34" max="34" width="22.140625" style="84" customWidth="1"/>
    <col min="35" max="35" width="22.85546875" style="18" customWidth="1"/>
    <col min="36" max="36" width="19.42578125" style="18" customWidth="1"/>
    <col min="37" max="195" width="16.140625" style="18" customWidth="1"/>
    <col min="196" max="16384" width="9.140625" style="18"/>
  </cols>
  <sheetData>
    <row r="1" spans="1:196" x14ac:dyDescent="0.3">
      <c r="A1" s="13" t="s">
        <v>107</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108</v>
      </c>
      <c r="B2" s="20">
        <v>1</v>
      </c>
      <c r="C2" s="20">
        <v>2</v>
      </c>
      <c r="D2" s="21">
        <v>3</v>
      </c>
      <c r="E2" s="21">
        <v>4</v>
      </c>
      <c r="F2" s="89">
        <v>5</v>
      </c>
      <c r="G2" s="90">
        <v>6</v>
      </c>
      <c r="H2" s="88">
        <v>7</v>
      </c>
      <c r="I2" s="21">
        <v>8</v>
      </c>
      <c r="J2" s="22">
        <v>9</v>
      </c>
      <c r="K2" s="22">
        <v>10</v>
      </c>
      <c r="L2" s="23">
        <v>11</v>
      </c>
      <c r="M2" s="23">
        <v>12</v>
      </c>
      <c r="N2" s="23">
        <v>13</v>
      </c>
      <c r="O2" s="23">
        <v>14</v>
      </c>
      <c r="P2" s="23">
        <v>15</v>
      </c>
      <c r="Q2" s="23">
        <v>16</v>
      </c>
      <c r="R2" s="23">
        <v>17</v>
      </c>
      <c r="S2" s="22">
        <v>18</v>
      </c>
      <c r="T2" s="91">
        <v>19</v>
      </c>
      <c r="U2" s="91">
        <v>20</v>
      </c>
      <c r="V2" s="22">
        <v>21</v>
      </c>
      <c r="W2" s="22">
        <v>22</v>
      </c>
      <c r="X2" s="22">
        <v>23</v>
      </c>
      <c r="Y2" s="22">
        <v>24</v>
      </c>
      <c r="Z2" s="24">
        <v>25</v>
      </c>
      <c r="AA2" s="92">
        <v>26</v>
      </c>
      <c r="AB2" s="92">
        <v>27</v>
      </c>
      <c r="AC2" s="24">
        <v>28</v>
      </c>
      <c r="AD2" s="25">
        <v>29</v>
      </c>
      <c r="AE2" s="25">
        <v>30</v>
      </c>
      <c r="AF2" s="25">
        <v>31</v>
      </c>
      <c r="AG2" s="26"/>
      <c r="AH2" s="27"/>
      <c r="AI2" s="279" t="s">
        <v>246</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109</v>
      </c>
      <c r="B3" s="31">
        <f>SUMIF('d1'!$C$311:$C$516,$A3,'d1'!$O$311:$O$516)</f>
        <v>0</v>
      </c>
      <c r="C3" s="31">
        <f>SUMIF('d2'!$C$254:$C$273,$A3,'d2'!$O$254:$O$273)</f>
        <v>0</v>
      </c>
      <c r="D3" s="31">
        <f>SUMIF('d3'!$C$254:$C$273,$A3,'d3'!$O$254:$O$273)</f>
        <v>0</v>
      </c>
      <c r="E3" s="31">
        <f>SUMIF('d4'!$C$254:$C$273,$A3,'d4'!$O$254:$O$273)</f>
        <v>0</v>
      </c>
      <c r="F3" s="31">
        <f>SUMIF('d5'!$C$254:$C$273,$A3,'d5'!$O$254:$O$273)</f>
        <v>0</v>
      </c>
      <c r="G3" s="31">
        <f>SUMIF('d6'!$C$254:$C$273,$A3,'d6'!$O$254:$O$273)</f>
        <v>0</v>
      </c>
      <c r="H3" s="31">
        <f>SUMIF('d7'!$C$254:$C$273,$A3,'d7'!$O$254:$O$273)</f>
        <v>0</v>
      </c>
      <c r="I3" s="31">
        <f>SUMIF('d8'!$C$254:$C$273,$A3,'d8'!$O$254:$O$273)</f>
        <v>0</v>
      </c>
      <c r="J3" s="31">
        <f>SUMIF('d9'!$C$254:$C$273,$A3,'d9'!$O$254:$O$273)</f>
        <v>0</v>
      </c>
      <c r="K3" s="31">
        <f>SUMIF('d10'!$C$254:$C$273,$A3,'d10'!$O$254:$O$273)</f>
        <v>0</v>
      </c>
      <c r="L3" s="31">
        <f>SUMIF('d11'!$C$254:$C$273,$A3,'d11'!$O$254:$O$273)</f>
        <v>0</v>
      </c>
      <c r="M3" s="31">
        <f>SUMIF('d12'!$C$254:$C$273,$A3,'d12'!$O$254:$O$273)</f>
        <v>0</v>
      </c>
      <c r="N3" s="31">
        <f>SUMIF('d13'!$C$254:$C$273,$A3,'d13'!$O$254:$O$273)</f>
        <v>0</v>
      </c>
      <c r="O3" s="31">
        <f>SUMIF('d14'!$C$254:$C$273,$A3,'d14'!$O$254:$O$273)</f>
        <v>0</v>
      </c>
      <c r="P3" s="31">
        <f>SUMIF('d15'!$C$254:$C$273,$A3,'d15'!$O$254:$O$273)</f>
        <v>0</v>
      </c>
      <c r="Q3" s="31">
        <f>SUMIF('d16'!$C$254:$C$273,$A3,'d16'!$O$254:$O$273)</f>
        <v>0</v>
      </c>
      <c r="R3" s="31">
        <f>SUMIF('d17'!$C$254:$C$273,$A3,'d17'!$O$254:$O$273)</f>
        <v>0</v>
      </c>
      <c r="S3" s="31">
        <f>SUMIF('d18'!$C$254:$C$273,$A3,'d18'!$O$254:$O$273)</f>
        <v>0</v>
      </c>
      <c r="T3" s="31">
        <f>SUMIF('d19'!$C$254:$C$273,$A3,'d19'!$O$254:$O$273)</f>
        <v>0</v>
      </c>
      <c r="U3" s="31">
        <f>SUMIF('d20'!$C$254:$C$273,$A3,'d20'!$O$254:$O$273)</f>
        <v>0</v>
      </c>
      <c r="V3" s="31">
        <f>SUMIF('d21'!$C$254:$C$273,$A3,'d21'!$O$254:$O$273)</f>
        <v>0</v>
      </c>
      <c r="W3" s="31">
        <f>SUMIF('d22'!$C$254:$C$273,$A3,'d22'!$O$254:$O$273)</f>
        <v>0</v>
      </c>
      <c r="X3" s="31">
        <f>SUMIF('d23'!$C$254:$C$273,$A3,'d23'!$O$254:$O$273)</f>
        <v>0</v>
      </c>
      <c r="Y3" s="31">
        <f>SUMIF('d24'!$C$254:$C$273,$A3,'d24'!$O$254:$O$273)</f>
        <v>0</v>
      </c>
      <c r="Z3" s="31">
        <f>SUMIF('d25'!$C$254:$C$273,$A3,'d25'!$O$254:$O$273)</f>
        <v>0</v>
      </c>
      <c r="AA3" s="31">
        <f>SUMIF('d26'!$C$254:$C$273,$A3,'d26'!$O$254:$O$273)</f>
        <v>0</v>
      </c>
      <c r="AB3" s="31">
        <f>SUMIF('d27'!$C$254:$C$273,$A3,'d27'!$O$254:$O$273)</f>
        <v>0</v>
      </c>
      <c r="AC3" s="31">
        <f>SUMIF('d28'!$C$254:$C$273,$A3,'d28'!$O$254:$O$273)</f>
        <v>0</v>
      </c>
      <c r="AD3" s="31">
        <f>SUMIF('d29'!$C$254:$C$273,$A3,'d29'!$O$254:$O$273)</f>
        <v>0</v>
      </c>
      <c r="AE3" s="31">
        <f>SUMIF('d30'!$C$254:$C$273,$A3,'d30'!$O$254:$O$273)</f>
        <v>0</v>
      </c>
      <c r="AF3" s="31">
        <f>SUMIF('d31'!$C$254:$C$273,$A3,'d31'!$O$254:$O$273)</f>
        <v>0</v>
      </c>
      <c r="AG3" s="33"/>
      <c r="AH3" s="34">
        <f>ROUND(SUM(B3:AG3), 2)</f>
        <v>0</v>
      </c>
      <c r="AI3" s="329">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110</v>
      </c>
      <c r="B4" s="31">
        <f>SUMIF('d1'!$C$311:$C$516,$A4,'d1'!$O$311:$O$516)</f>
        <v>0</v>
      </c>
      <c r="C4" s="31">
        <f>SUMIF('d2'!$C$254:$C$273,$A4,'d2'!$O$254:$O$273)</f>
        <v>0</v>
      </c>
      <c r="D4" s="31">
        <f>SUMIF('d3'!$C$254:$C$273,$A4,'d3'!$O$254:$O$273)</f>
        <v>0</v>
      </c>
      <c r="E4" s="31">
        <f>SUMIF('d4'!$C$254:$C$273,$A4,'d4'!$O$254:$O$273)</f>
        <v>0</v>
      </c>
      <c r="F4" s="31">
        <f>SUMIF('d5'!$C$254:$C$273,$A4,'d5'!$O$254:$O$273)</f>
        <v>0</v>
      </c>
      <c r="G4" s="31">
        <f>SUMIF('d6'!$C$254:$C$273,$A4,'d6'!$O$254:$O$273)</f>
        <v>0</v>
      </c>
      <c r="H4" s="31">
        <f>SUMIF('d7'!$C$254:$C$273,$A4,'d7'!$O$254:$O$273)</f>
        <v>0</v>
      </c>
      <c r="I4" s="31">
        <f>SUMIF('d8'!$C$254:$C$273,$A4,'d8'!$O$254:$O$273)</f>
        <v>0</v>
      </c>
      <c r="J4" s="31">
        <f>SUMIF('d9'!$C$254:$C$273,$A4,'d9'!$O$254:$O$273)</f>
        <v>0</v>
      </c>
      <c r="K4" s="31">
        <f>SUMIF('d10'!$C$254:$C$273,$A4,'d10'!$O$254:$O$273)</f>
        <v>0</v>
      </c>
      <c r="L4" s="31">
        <f>SUMIF('d11'!$C$254:$C$273,$A4,'d11'!$O$254:$O$273)</f>
        <v>0</v>
      </c>
      <c r="M4" s="31">
        <f>SUMIF('d12'!$C$254:$C$273,$A4,'d12'!$O$254:$O$273)</f>
        <v>0</v>
      </c>
      <c r="N4" s="31">
        <f>SUMIF('d13'!$C$254:$C$273,$A4,'d13'!$O$254:$O$273)</f>
        <v>0</v>
      </c>
      <c r="O4" s="31">
        <f>SUMIF('d14'!$C$254:$C$273,$A4,'d14'!$O$254:$O$273)</f>
        <v>0</v>
      </c>
      <c r="P4" s="31">
        <f>SUMIF('d15'!$C$254:$C$273,$A4,'d15'!$O$254:$O$273)</f>
        <v>0</v>
      </c>
      <c r="Q4" s="31">
        <f>SUMIF('d16'!$C$254:$C$273,$A4,'d16'!$O$254:$O$273)</f>
        <v>0</v>
      </c>
      <c r="R4" s="31">
        <f>SUMIF('d17'!$C$254:$C$273,$A4,'d17'!$O$254:$O$273)</f>
        <v>0</v>
      </c>
      <c r="S4" s="31">
        <f>SUMIF('d18'!$C$254:$C$273,$A4,'d18'!$O$254:$O$273)</f>
        <v>0</v>
      </c>
      <c r="T4" s="31">
        <f>SUMIF('d19'!$C$254:$C$273,$A4,'d19'!$O$254:$O$273)</f>
        <v>0</v>
      </c>
      <c r="U4" s="31">
        <f>SUMIF('d20'!$C$254:$C$273,$A4,'d20'!$O$254:$O$273)</f>
        <v>0</v>
      </c>
      <c r="V4" s="31">
        <f>SUMIF('d21'!$C$254:$C$273,$A4,'d21'!$O$254:$O$273)</f>
        <v>0</v>
      </c>
      <c r="W4" s="31">
        <f>SUMIF('d22'!$C$254:$C$273,$A4,'d22'!$O$254:$O$273)</f>
        <v>0</v>
      </c>
      <c r="X4" s="31">
        <f>SUMIF('d23'!$C$254:$C$273,$A4,'d23'!$O$254:$O$273)</f>
        <v>0</v>
      </c>
      <c r="Y4" s="31">
        <f>SUMIF('d24'!$C$254:$C$273,$A4,'d24'!$O$254:$O$273)</f>
        <v>0</v>
      </c>
      <c r="Z4" s="31">
        <f>SUMIF('d25'!$C$254:$C$273,$A4,'d25'!$O$254:$O$273)</f>
        <v>0</v>
      </c>
      <c r="AA4" s="31">
        <f>SUMIF('d26'!$C$254:$C$273,$A4,'d26'!$O$254:$O$273)</f>
        <v>0</v>
      </c>
      <c r="AB4" s="31">
        <f>SUMIF('d27'!$C$254:$C$273,$A4,'d27'!$O$254:$O$273)</f>
        <v>0</v>
      </c>
      <c r="AC4" s="31">
        <f>SUMIF('d28'!$C$254:$C$273,$A4,'d28'!$O$254:$O$273)</f>
        <v>0</v>
      </c>
      <c r="AD4" s="31">
        <f>SUMIF('d29'!$C$254:$C$273,$A4,'d29'!$O$254:$O$273)</f>
        <v>0</v>
      </c>
      <c r="AE4" s="31">
        <f>SUMIF('d30'!$C$254:$C$273,$A4,'d30'!$O$254:$O$273)</f>
        <v>0</v>
      </c>
      <c r="AF4" s="31">
        <f>SUMIF('d31'!$C$254:$C$273,$A4,'d31'!$O$254:$O$273)</f>
        <v>0</v>
      </c>
      <c r="AG4" s="33"/>
      <c r="AH4" s="34">
        <f t="shared" ref="AH4:AH21" si="1">ROUND(SUM(B4:AG4), 2)</f>
        <v>0</v>
      </c>
      <c r="AI4" s="329">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111</v>
      </c>
      <c r="B5" s="31">
        <f>SUMIF('d1'!$C$311:$C$516,$A5,'d1'!$O$311:$O$516)</f>
        <v>0</v>
      </c>
      <c r="C5" s="31">
        <f>SUMIF('d2'!$C$254:$C$273,$A5,'d2'!$O$254:$O$273)</f>
        <v>0</v>
      </c>
      <c r="D5" s="31">
        <f>SUMIF('d3'!$C$254:$C$273,$A5,'d3'!$O$254:$O$273)</f>
        <v>0</v>
      </c>
      <c r="E5" s="31">
        <f>SUMIF('d4'!$C$254:$C$273,$A5,'d4'!$O$254:$O$273)</f>
        <v>0</v>
      </c>
      <c r="F5" s="31">
        <f>SUMIF('d5'!$C$254:$C$273,$A5,'d5'!$O$254:$O$273)</f>
        <v>0</v>
      </c>
      <c r="G5" s="31">
        <f>SUMIF('d6'!$C$254:$C$273,$A5,'d6'!$O$254:$O$273)</f>
        <v>0</v>
      </c>
      <c r="H5" s="31">
        <f>SUMIF('d7'!$C$254:$C$273,$A5,'d7'!$O$254:$O$273)</f>
        <v>0</v>
      </c>
      <c r="I5" s="31">
        <f>SUMIF('d8'!$C$254:$C$273,$A5,'d8'!$O$254:$O$273)</f>
        <v>0</v>
      </c>
      <c r="J5" s="31">
        <f>SUMIF('d9'!$C$254:$C$273,$A5,'d9'!$O$254:$O$273)</f>
        <v>0</v>
      </c>
      <c r="K5" s="31">
        <f>SUMIF('d10'!$C$254:$C$273,$A5,'d10'!$O$254:$O$273)</f>
        <v>0</v>
      </c>
      <c r="L5" s="31">
        <f>SUMIF('d11'!$C$254:$C$273,$A5,'d11'!$O$254:$O$273)</f>
        <v>0</v>
      </c>
      <c r="M5" s="31">
        <f>SUMIF('d12'!$C$254:$C$273,$A5,'d12'!$O$254:$O$273)</f>
        <v>0</v>
      </c>
      <c r="N5" s="31">
        <f>SUMIF('d13'!$C$254:$C$273,$A5,'d13'!$O$254:$O$273)</f>
        <v>0</v>
      </c>
      <c r="O5" s="31">
        <f>SUMIF('d14'!$C$254:$C$273,$A5,'d14'!$O$254:$O$273)</f>
        <v>0</v>
      </c>
      <c r="P5" s="31">
        <f>SUMIF('d15'!$C$254:$C$273,$A5,'d15'!$O$254:$O$273)</f>
        <v>0</v>
      </c>
      <c r="Q5" s="31">
        <f>SUMIF('d16'!$C$254:$C$273,$A5,'d16'!$O$254:$O$273)</f>
        <v>0</v>
      </c>
      <c r="R5" s="31">
        <f>SUMIF('d17'!$C$254:$C$273,$A5,'d17'!$O$254:$O$273)</f>
        <v>0</v>
      </c>
      <c r="S5" s="31">
        <f>SUMIF('d18'!$C$254:$C$273,$A5,'d18'!$O$254:$O$273)</f>
        <v>0</v>
      </c>
      <c r="T5" s="31">
        <f>SUMIF('d19'!$C$254:$C$273,$A5,'d19'!$O$254:$O$273)</f>
        <v>0</v>
      </c>
      <c r="U5" s="31">
        <f>SUMIF('d20'!$C$254:$C$273,$A5,'d20'!$O$254:$O$273)</f>
        <v>0</v>
      </c>
      <c r="V5" s="31">
        <f>SUMIF('d21'!$C$254:$C$273,$A5,'d21'!$O$254:$O$273)</f>
        <v>0</v>
      </c>
      <c r="W5" s="31">
        <f>SUMIF('d22'!$C$254:$C$273,$A5,'d22'!$O$254:$O$273)</f>
        <v>0</v>
      </c>
      <c r="X5" s="31">
        <f>SUMIF('d23'!$C$254:$C$273,$A5,'d23'!$O$254:$O$273)</f>
        <v>0</v>
      </c>
      <c r="Y5" s="31">
        <f>SUMIF('d24'!$C$254:$C$273,$A5,'d24'!$O$254:$O$273)</f>
        <v>0</v>
      </c>
      <c r="Z5" s="31">
        <f>SUMIF('d25'!$C$254:$C$273,$A5,'d25'!$O$254:$O$273)</f>
        <v>0</v>
      </c>
      <c r="AA5" s="31">
        <f>SUMIF('d26'!$C$254:$C$273,$A5,'d26'!$O$254:$O$273)</f>
        <v>0</v>
      </c>
      <c r="AB5" s="31">
        <f>SUMIF('d27'!$C$254:$C$273,$A5,'d27'!$O$254:$O$273)</f>
        <v>0</v>
      </c>
      <c r="AC5" s="31">
        <f>SUMIF('d28'!$C$254:$C$273,$A5,'d28'!$O$254:$O$273)</f>
        <v>0</v>
      </c>
      <c r="AD5" s="31">
        <f>SUMIF('d29'!$C$254:$C$273,$A5,'d29'!$O$254:$O$273)</f>
        <v>0</v>
      </c>
      <c r="AE5" s="31">
        <f>SUMIF('d30'!$C$254:$C$273,$A5,'d30'!$O$254:$O$273)</f>
        <v>0</v>
      </c>
      <c r="AF5" s="31">
        <f>SUMIF('d31'!$C$254:$C$273,$A5,'d31'!$O$254:$O$273)</f>
        <v>0</v>
      </c>
      <c r="AG5" s="40"/>
      <c r="AH5" s="34">
        <f t="shared" si="1"/>
        <v>0</v>
      </c>
      <c r="AI5" s="329">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112</v>
      </c>
      <c r="B6" s="31">
        <f>SUMIF('d1'!$C$311:$C$516,$A6,'d1'!$O$311:$O$516)</f>
        <v>0</v>
      </c>
      <c r="C6" s="31">
        <f>SUMIF('d2'!$C$254:$C$273,$A6,'d2'!$O$254:$O$273)</f>
        <v>0</v>
      </c>
      <c r="D6" s="31">
        <f>SUMIF('d3'!$C$254:$C$273,$A6,'d3'!$O$254:$O$273)</f>
        <v>0</v>
      </c>
      <c r="E6" s="31">
        <f>SUMIF('d4'!$C$254:$C$273,$A6,'d4'!$O$254:$O$273)</f>
        <v>0</v>
      </c>
      <c r="F6" s="31">
        <f>SUMIF('d5'!$C$254:$C$273,$A6,'d5'!$O$254:$O$273)</f>
        <v>0</v>
      </c>
      <c r="G6" s="31">
        <f>SUMIF('d6'!$C$254:$C$273,$A6,'d6'!$O$254:$O$273)</f>
        <v>0</v>
      </c>
      <c r="H6" s="31">
        <f>SUMIF('d7'!$C$254:$C$273,$A6,'d7'!$O$254:$O$273)</f>
        <v>0</v>
      </c>
      <c r="I6" s="31">
        <f>SUMIF('d8'!$C$254:$C$273,$A6,'d8'!$O$254:$O$273)</f>
        <v>0</v>
      </c>
      <c r="J6" s="31">
        <f>SUMIF('d9'!$C$254:$C$273,$A6,'d9'!$O$254:$O$273)</f>
        <v>0</v>
      </c>
      <c r="K6" s="31">
        <f>SUMIF('d10'!$C$254:$C$273,$A6,'d10'!$O$254:$O$273)</f>
        <v>0</v>
      </c>
      <c r="L6" s="31">
        <f>SUMIF('d11'!$C$254:$C$273,$A6,'d11'!$O$254:$O$273)</f>
        <v>0</v>
      </c>
      <c r="M6" s="31">
        <f>SUMIF('d12'!$C$254:$C$273,$A6,'d12'!$O$254:$O$273)</f>
        <v>0</v>
      </c>
      <c r="N6" s="31">
        <f>SUMIF('d13'!$C$254:$C$273,$A6,'d13'!$O$254:$O$273)</f>
        <v>0</v>
      </c>
      <c r="O6" s="31">
        <f>SUMIF('d14'!$C$254:$C$273,$A6,'d14'!$O$254:$O$273)</f>
        <v>0</v>
      </c>
      <c r="P6" s="31">
        <f>SUMIF('d15'!$C$254:$C$273,$A6,'d15'!$O$254:$O$273)</f>
        <v>0</v>
      </c>
      <c r="Q6" s="31">
        <f>SUMIF('d16'!$C$254:$C$273,$A6,'d16'!$O$254:$O$273)</f>
        <v>0</v>
      </c>
      <c r="R6" s="31">
        <f>SUMIF('d17'!$C$254:$C$273,$A6,'d17'!$O$254:$O$273)</f>
        <v>0</v>
      </c>
      <c r="S6" s="31">
        <f>SUMIF('d18'!$C$254:$C$273,$A6,'d18'!$O$254:$O$273)</f>
        <v>0</v>
      </c>
      <c r="T6" s="31">
        <f>SUMIF('d19'!$C$254:$C$273,$A6,'d19'!$O$254:$O$273)</f>
        <v>0</v>
      </c>
      <c r="U6" s="31">
        <f>SUMIF('d20'!$C$254:$C$273,$A6,'d20'!$O$254:$O$273)</f>
        <v>0</v>
      </c>
      <c r="V6" s="31">
        <f>SUMIF('d21'!$C$254:$C$273,$A6,'d21'!$O$254:$O$273)</f>
        <v>0</v>
      </c>
      <c r="W6" s="31">
        <f>SUMIF('d22'!$C$254:$C$273,$A6,'d22'!$O$254:$O$273)</f>
        <v>0</v>
      </c>
      <c r="X6" s="31">
        <f>SUMIF('d23'!$C$254:$C$273,$A6,'d23'!$O$254:$O$273)</f>
        <v>0</v>
      </c>
      <c r="Y6" s="31">
        <f>SUMIF('d24'!$C$254:$C$273,$A6,'d24'!$O$254:$O$273)</f>
        <v>0</v>
      </c>
      <c r="Z6" s="31">
        <f>SUMIF('d25'!$C$254:$C$273,$A6,'d25'!$O$254:$O$273)</f>
        <v>0</v>
      </c>
      <c r="AA6" s="31">
        <f>SUMIF('d26'!$C$254:$C$273,$A6,'d26'!$O$254:$O$273)</f>
        <v>0</v>
      </c>
      <c r="AB6" s="31">
        <f>SUMIF('d27'!$C$254:$C$273,$A6,'d27'!$O$254:$O$273)</f>
        <v>0</v>
      </c>
      <c r="AC6" s="31">
        <f>SUMIF('d28'!$C$254:$C$273,$A6,'d28'!$O$254:$O$273)</f>
        <v>0</v>
      </c>
      <c r="AD6" s="31">
        <f>SUMIF('d29'!$C$254:$C$273,$A6,'d29'!$O$254:$O$273)</f>
        <v>0</v>
      </c>
      <c r="AE6" s="31">
        <f>SUMIF('d30'!$C$254:$C$273,$A6,'d30'!$O$254:$O$273)</f>
        <v>0</v>
      </c>
      <c r="AF6" s="31">
        <f>SUMIF('d31'!$C$254:$C$273,$A6,'d31'!$O$254:$O$273)</f>
        <v>0</v>
      </c>
      <c r="AG6" s="41"/>
      <c r="AH6" s="34">
        <f t="shared" si="1"/>
        <v>0</v>
      </c>
      <c r="AI6" s="329">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113</v>
      </c>
      <c r="B7" s="31">
        <f>SUMIF('d1'!$C$311:$C$516,$A7,'d1'!$O$311:$O$516)</f>
        <v>0</v>
      </c>
      <c r="C7" s="31">
        <f>SUMIF('d2'!$C$254:$C$273,$A7,'d2'!$O$254:$O$273)</f>
        <v>0</v>
      </c>
      <c r="D7" s="31">
        <f>SUMIF('d3'!$C$254:$C$273,$A7,'d3'!$O$254:$O$273)</f>
        <v>0</v>
      </c>
      <c r="E7" s="31">
        <f>SUMIF('d4'!$C$254:$C$273,$A7,'d4'!$O$254:$O$273)</f>
        <v>0</v>
      </c>
      <c r="F7" s="31">
        <f>SUMIF('d5'!$C$254:$C$273,$A7,'d5'!$O$254:$O$273)</f>
        <v>0</v>
      </c>
      <c r="G7" s="31">
        <f>SUMIF('d6'!$C$254:$C$273,$A7,'d6'!$O$254:$O$273)</f>
        <v>0</v>
      </c>
      <c r="H7" s="31">
        <f>SUMIF('d7'!$C$254:$C$273,$A7,'d7'!$O$254:$O$273)</f>
        <v>0</v>
      </c>
      <c r="I7" s="31">
        <f>SUMIF('d8'!$C$254:$C$273,$A7,'d8'!$O$254:$O$273)</f>
        <v>0</v>
      </c>
      <c r="J7" s="31">
        <f>SUMIF('d9'!$C$254:$C$273,$A7,'d9'!$O$254:$O$273)</f>
        <v>0</v>
      </c>
      <c r="K7" s="31">
        <f>SUMIF('d10'!$C$254:$C$273,$A7,'d10'!$O$254:$O$273)</f>
        <v>0</v>
      </c>
      <c r="L7" s="31">
        <f>SUMIF('d11'!$C$254:$C$273,$A7,'d11'!$O$254:$O$273)</f>
        <v>0</v>
      </c>
      <c r="M7" s="31">
        <f>SUMIF('d12'!$C$254:$C$273,$A7,'d12'!$O$254:$O$273)</f>
        <v>0</v>
      </c>
      <c r="N7" s="31">
        <f>SUMIF('d13'!$C$254:$C$273,$A7,'d13'!$O$254:$O$273)</f>
        <v>0</v>
      </c>
      <c r="O7" s="31">
        <f>SUMIF('d14'!$C$254:$C$273,$A7,'d14'!$O$254:$O$273)</f>
        <v>0</v>
      </c>
      <c r="P7" s="31">
        <f>SUMIF('d15'!$C$254:$C$273,$A7,'d15'!$O$254:$O$273)</f>
        <v>0</v>
      </c>
      <c r="Q7" s="31">
        <f>SUMIF('d16'!$C$254:$C$273,$A7,'d16'!$O$254:$O$273)</f>
        <v>0</v>
      </c>
      <c r="R7" s="31">
        <f>SUMIF('d17'!$C$254:$C$273,$A7,'d17'!$O$254:$O$273)</f>
        <v>0</v>
      </c>
      <c r="S7" s="31">
        <f>SUMIF('d18'!$C$254:$C$273,$A7,'d18'!$O$254:$O$273)</f>
        <v>0</v>
      </c>
      <c r="T7" s="31">
        <f>SUMIF('d19'!$C$254:$C$273,$A7,'d19'!$O$254:$O$273)</f>
        <v>0</v>
      </c>
      <c r="U7" s="31">
        <f>SUMIF('d20'!$C$254:$C$273,$A7,'d20'!$O$254:$O$273)</f>
        <v>0</v>
      </c>
      <c r="V7" s="31">
        <f>SUMIF('d21'!$C$254:$C$273,$A7,'d21'!$O$254:$O$273)</f>
        <v>0</v>
      </c>
      <c r="W7" s="31">
        <f>SUMIF('d22'!$C$254:$C$273,$A7,'d22'!$O$254:$O$273)</f>
        <v>0</v>
      </c>
      <c r="X7" s="31">
        <f>SUMIF('d23'!$C$254:$C$273,$A7,'d23'!$O$254:$O$273)</f>
        <v>0</v>
      </c>
      <c r="Y7" s="31">
        <f>SUMIF('d24'!$C$254:$C$273,$A7,'d24'!$O$254:$O$273)</f>
        <v>0</v>
      </c>
      <c r="Z7" s="31">
        <f>SUMIF('d25'!$C$254:$C$273,$A7,'d25'!$O$254:$O$273)</f>
        <v>0</v>
      </c>
      <c r="AA7" s="31">
        <f>SUMIF('d26'!$C$254:$C$273,$A7,'d26'!$O$254:$O$273)</f>
        <v>0</v>
      </c>
      <c r="AB7" s="31">
        <f>SUMIF('d27'!$C$254:$C$273,$A7,'d27'!$O$254:$O$273)</f>
        <v>0</v>
      </c>
      <c r="AC7" s="31">
        <f>SUMIF('d28'!$C$254:$C$273,$A7,'d28'!$O$254:$O$273)</f>
        <v>0</v>
      </c>
      <c r="AD7" s="31">
        <f>SUMIF('d29'!$C$254:$C$273,$A7,'d29'!$O$254:$O$273)</f>
        <v>0</v>
      </c>
      <c r="AE7" s="31">
        <f>SUMIF('d30'!$C$254:$C$273,$A7,'d30'!$O$254:$O$273)</f>
        <v>0</v>
      </c>
      <c r="AF7" s="31">
        <f>SUMIF('d31'!$C$254:$C$273,$A7,'d31'!$O$254:$O$273)</f>
        <v>0</v>
      </c>
      <c r="AG7" s="40"/>
      <c r="AH7" s="34">
        <f t="shared" si="1"/>
        <v>0</v>
      </c>
      <c r="AI7" s="329">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114</v>
      </c>
      <c r="B8" s="31">
        <f>SUMIF('d1'!$C$311:$C$516,$A8,'d1'!$O$311:$O$516)</f>
        <v>0</v>
      </c>
      <c r="C8" s="31">
        <f>SUMIF('d2'!$C$254:$C$273,$A8,'d2'!$O$254:$O$273)</f>
        <v>0</v>
      </c>
      <c r="D8" s="31">
        <f>SUMIF('d3'!$C$254:$C$273,$A8,'d3'!$O$254:$O$273)</f>
        <v>0</v>
      </c>
      <c r="E8" s="31">
        <f>SUMIF('d4'!$C$254:$C$273,$A8,'d4'!$O$254:$O$273)</f>
        <v>0</v>
      </c>
      <c r="F8" s="31">
        <f>SUMIF('d5'!$C$254:$C$273,$A8,'d5'!$O$254:$O$273)</f>
        <v>0</v>
      </c>
      <c r="G8" s="31">
        <f>SUMIF('d6'!$C$254:$C$273,$A8,'d6'!$O$254:$O$273)</f>
        <v>0</v>
      </c>
      <c r="H8" s="31">
        <f>SUMIF('d7'!$C$254:$C$273,$A8,'d7'!$O$254:$O$273)</f>
        <v>0</v>
      </c>
      <c r="I8" s="31">
        <f>SUMIF('d8'!$C$254:$C$273,$A8,'d8'!$O$254:$O$273)</f>
        <v>0</v>
      </c>
      <c r="J8" s="31">
        <f>SUMIF('d9'!$C$254:$C$273,$A8,'d9'!$O$254:$O$273)</f>
        <v>0</v>
      </c>
      <c r="K8" s="31">
        <f>SUMIF('d10'!$C$254:$C$273,$A8,'d10'!$O$254:$O$273)</f>
        <v>0</v>
      </c>
      <c r="L8" s="31">
        <f>SUMIF('d11'!$C$254:$C$273,$A8,'d11'!$O$254:$O$273)</f>
        <v>0</v>
      </c>
      <c r="M8" s="31">
        <f>SUMIF('d12'!$C$254:$C$273,$A8,'d12'!$O$254:$O$273)</f>
        <v>0</v>
      </c>
      <c r="N8" s="31">
        <f>SUMIF('d13'!$C$254:$C$273,$A8,'d13'!$O$254:$O$273)</f>
        <v>0</v>
      </c>
      <c r="O8" s="31">
        <f>SUMIF('d14'!$C$254:$C$273,$A8,'d14'!$O$254:$O$273)</f>
        <v>0</v>
      </c>
      <c r="P8" s="31">
        <f>SUMIF('d15'!$C$254:$C$273,$A8,'d15'!$O$254:$O$273)</f>
        <v>0</v>
      </c>
      <c r="Q8" s="31">
        <f>SUMIF('d16'!$C$254:$C$273,$A8,'d16'!$O$254:$O$273)</f>
        <v>0</v>
      </c>
      <c r="R8" s="31">
        <f>SUMIF('d17'!$C$254:$C$273,$A8,'d17'!$O$254:$O$273)</f>
        <v>0</v>
      </c>
      <c r="S8" s="31">
        <f>SUMIF('d18'!$C$254:$C$273,$A8,'d18'!$O$254:$O$273)</f>
        <v>0</v>
      </c>
      <c r="T8" s="31">
        <f>SUMIF('d19'!$C$254:$C$273,$A8,'d19'!$O$254:$O$273)</f>
        <v>0</v>
      </c>
      <c r="U8" s="31">
        <f>SUMIF('d20'!$C$254:$C$273,$A8,'d20'!$O$254:$O$273)</f>
        <v>0</v>
      </c>
      <c r="V8" s="31">
        <f>SUMIF('d21'!$C$254:$C$273,$A8,'d21'!$O$254:$O$273)</f>
        <v>0</v>
      </c>
      <c r="W8" s="31">
        <f>SUMIF('d22'!$C$254:$C$273,$A8,'d22'!$O$254:$O$273)</f>
        <v>0</v>
      </c>
      <c r="X8" s="31">
        <f>SUMIF('d23'!$C$254:$C$273,$A8,'d23'!$O$254:$O$273)</f>
        <v>0</v>
      </c>
      <c r="Y8" s="31">
        <f>SUMIF('d24'!$C$254:$C$273,$A8,'d24'!$O$254:$O$273)</f>
        <v>0</v>
      </c>
      <c r="Z8" s="31">
        <f>SUMIF('d25'!$C$254:$C$273,$A8,'d25'!$O$254:$O$273)</f>
        <v>0</v>
      </c>
      <c r="AA8" s="31">
        <f>SUMIF('d26'!$C$254:$C$273,$A8,'d26'!$O$254:$O$273)</f>
        <v>0</v>
      </c>
      <c r="AB8" s="31">
        <f>SUMIF('d27'!$C$254:$C$273,$A8,'d27'!$O$254:$O$273)</f>
        <v>0</v>
      </c>
      <c r="AC8" s="31">
        <f>SUMIF('d28'!$C$254:$C$273,$A8,'d28'!$O$254:$O$273)</f>
        <v>0</v>
      </c>
      <c r="AD8" s="31">
        <f>SUMIF('d29'!$C$254:$C$273,$A8,'d29'!$O$254:$O$273)</f>
        <v>0</v>
      </c>
      <c r="AE8" s="31">
        <f>SUMIF('d30'!$C$254:$C$273,$A8,'d30'!$O$254:$O$273)</f>
        <v>0</v>
      </c>
      <c r="AF8" s="31">
        <f>SUMIF('d31'!$C$254:$C$273,$A8,'d31'!$O$254:$O$273)</f>
        <v>0</v>
      </c>
      <c r="AG8" s="33"/>
      <c r="AH8" s="34">
        <f t="shared" si="1"/>
        <v>0</v>
      </c>
      <c r="AI8" s="329">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115</v>
      </c>
      <c r="B9" s="31">
        <f>SUMIF('d1'!$C$311:$C$516,$A9,'d1'!$O$311:$O$516)</f>
        <v>0</v>
      </c>
      <c r="C9" s="31">
        <f>SUMIF('d2'!$C$254:$C$273,$A9,'d2'!$O$254:$O$273)</f>
        <v>0</v>
      </c>
      <c r="D9" s="31">
        <f>SUMIF('d3'!$C$254:$C$273,$A9,'d3'!$O$254:$O$273)</f>
        <v>0</v>
      </c>
      <c r="E9" s="31">
        <f>SUMIF('d4'!$C$254:$C$273,$A9,'d4'!$O$254:$O$273)</f>
        <v>0</v>
      </c>
      <c r="F9" s="31">
        <f>SUMIF('d5'!$C$254:$C$273,$A9,'d5'!$O$254:$O$273)</f>
        <v>0</v>
      </c>
      <c r="G9" s="31">
        <f>SUMIF('d6'!$C$254:$C$273,$A9,'d6'!$O$254:$O$273)</f>
        <v>0</v>
      </c>
      <c r="H9" s="31">
        <f>SUMIF('d7'!$C$254:$C$273,$A9,'d7'!$O$254:$O$273)</f>
        <v>0</v>
      </c>
      <c r="I9" s="31">
        <f>SUMIF('d8'!$C$254:$C$273,$A9,'d8'!$O$254:$O$273)</f>
        <v>0</v>
      </c>
      <c r="J9" s="31">
        <f>SUMIF('d9'!$C$254:$C$273,$A9,'d9'!$O$254:$O$273)</f>
        <v>0</v>
      </c>
      <c r="K9" s="31">
        <f>SUMIF('d10'!$C$254:$C$273,$A9,'d10'!$O$254:$O$273)</f>
        <v>0</v>
      </c>
      <c r="L9" s="31">
        <f>SUMIF('d11'!$C$254:$C$273,$A9,'d11'!$O$254:$O$273)</f>
        <v>0</v>
      </c>
      <c r="M9" s="31">
        <f>SUMIF('d12'!$C$254:$C$273,$A9,'d12'!$O$254:$O$273)</f>
        <v>0</v>
      </c>
      <c r="N9" s="31">
        <f>SUMIF('d13'!$C$254:$C$273,$A9,'d13'!$O$254:$O$273)</f>
        <v>0</v>
      </c>
      <c r="O9" s="31">
        <f>SUMIF('d14'!$C$254:$C$273,$A9,'d14'!$O$254:$O$273)</f>
        <v>0</v>
      </c>
      <c r="P9" s="31">
        <f>SUMIF('d15'!$C$254:$C$273,$A9,'d15'!$O$254:$O$273)</f>
        <v>0</v>
      </c>
      <c r="Q9" s="31">
        <f>SUMIF('d16'!$C$254:$C$273,$A9,'d16'!$O$254:$O$273)</f>
        <v>0</v>
      </c>
      <c r="R9" s="31">
        <f>SUMIF('d17'!$C$254:$C$273,$A9,'d17'!$O$254:$O$273)</f>
        <v>0</v>
      </c>
      <c r="S9" s="31">
        <f>SUMIF('d18'!$C$254:$C$273,$A9,'d18'!$O$254:$O$273)</f>
        <v>0</v>
      </c>
      <c r="T9" s="31">
        <f>SUMIF('d19'!$C$254:$C$273,$A9,'d19'!$O$254:$O$273)</f>
        <v>0</v>
      </c>
      <c r="U9" s="31">
        <f>SUMIF('d20'!$C$254:$C$273,$A9,'d20'!$O$254:$O$273)</f>
        <v>0</v>
      </c>
      <c r="V9" s="31">
        <f>SUMIF('d21'!$C$254:$C$273,$A9,'d21'!$O$254:$O$273)</f>
        <v>0</v>
      </c>
      <c r="W9" s="31">
        <f>SUMIF('d22'!$C$254:$C$273,$A9,'d22'!$O$254:$O$273)</f>
        <v>0</v>
      </c>
      <c r="X9" s="31">
        <f>SUMIF('d23'!$C$254:$C$273,$A9,'d23'!$O$254:$O$273)</f>
        <v>0</v>
      </c>
      <c r="Y9" s="31">
        <f>SUMIF('d24'!$C$254:$C$273,$A9,'d24'!$O$254:$O$273)</f>
        <v>0</v>
      </c>
      <c r="Z9" s="31">
        <f>SUMIF('d25'!$C$254:$C$273,$A9,'d25'!$O$254:$O$273)</f>
        <v>0</v>
      </c>
      <c r="AA9" s="31">
        <f>SUMIF('d26'!$C$254:$C$273,$A9,'d26'!$O$254:$O$273)</f>
        <v>0</v>
      </c>
      <c r="AB9" s="31">
        <f>SUMIF('d27'!$C$254:$C$273,$A9,'d27'!$O$254:$O$273)</f>
        <v>0</v>
      </c>
      <c r="AC9" s="31">
        <f>SUMIF('d28'!$C$254:$C$273,$A9,'d28'!$O$254:$O$273)</f>
        <v>0</v>
      </c>
      <c r="AD9" s="31">
        <f>SUMIF('d29'!$C$254:$C$273,$A9,'d29'!$O$254:$O$273)</f>
        <v>0</v>
      </c>
      <c r="AE9" s="31">
        <f>SUMIF('d30'!$C$254:$C$273,$A9,'d30'!$O$254:$O$273)</f>
        <v>0</v>
      </c>
      <c r="AF9" s="31">
        <f>SUMIF('d31'!$C$254:$C$273,$A9,'d31'!$O$254:$O$273)</f>
        <v>0</v>
      </c>
      <c r="AG9" s="42"/>
      <c r="AH9" s="34">
        <f t="shared" si="1"/>
        <v>0</v>
      </c>
      <c r="AI9" s="329">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116</v>
      </c>
      <c r="B10" s="31">
        <f>SUMIF('d1'!$C$311:$C$516,$A10,'d1'!$O$311:$O$516)</f>
        <v>0</v>
      </c>
      <c r="C10" s="31">
        <f>SUMIF('d2'!$C$254:$C$273,$A10,'d2'!$O$254:$O$273)</f>
        <v>0</v>
      </c>
      <c r="D10" s="31">
        <f>SUMIF('d3'!$C$254:$C$273,$A10,'d3'!$O$254:$O$273)</f>
        <v>0</v>
      </c>
      <c r="E10" s="31">
        <f>SUMIF('d4'!$C$254:$C$273,$A10,'d4'!$O$254:$O$273)</f>
        <v>0</v>
      </c>
      <c r="F10" s="31">
        <f>SUMIF('d5'!$C$254:$C$273,$A10,'d5'!$O$254:$O$273)</f>
        <v>0</v>
      </c>
      <c r="G10" s="31">
        <f>SUMIF('d6'!$C$254:$C$273,$A10,'d6'!$O$254:$O$273)</f>
        <v>0</v>
      </c>
      <c r="H10" s="31">
        <f>SUMIF('d7'!$C$254:$C$273,$A10,'d7'!$O$254:$O$273)</f>
        <v>0</v>
      </c>
      <c r="I10" s="31">
        <f>SUMIF('d8'!$C$254:$C$273,$A10,'d8'!$O$254:$O$273)</f>
        <v>0</v>
      </c>
      <c r="J10" s="31">
        <f>SUMIF('d9'!$C$254:$C$273,$A10,'d9'!$O$254:$O$273)</f>
        <v>0</v>
      </c>
      <c r="K10" s="31">
        <f>SUMIF('d10'!$C$254:$C$273,$A10,'d10'!$O$254:$O$273)</f>
        <v>0</v>
      </c>
      <c r="L10" s="31">
        <f>SUMIF('d11'!$C$254:$C$273,$A10,'d11'!$O$254:$O$273)</f>
        <v>0</v>
      </c>
      <c r="M10" s="31">
        <f>SUMIF('d12'!$C$254:$C$273,$A10,'d12'!$O$254:$O$273)</f>
        <v>0</v>
      </c>
      <c r="N10" s="31">
        <f>SUMIF('d13'!$C$254:$C$273,$A10,'d13'!$O$254:$O$273)</f>
        <v>0</v>
      </c>
      <c r="O10" s="31">
        <f>SUMIF('d14'!$C$254:$C$273,$A10,'d14'!$O$254:$O$273)</f>
        <v>0</v>
      </c>
      <c r="P10" s="31">
        <f>SUMIF('d15'!$C$254:$C$273,$A10,'d15'!$O$254:$O$273)</f>
        <v>0</v>
      </c>
      <c r="Q10" s="31">
        <f>SUMIF('d16'!$C$254:$C$273,$A10,'d16'!$O$254:$O$273)</f>
        <v>0</v>
      </c>
      <c r="R10" s="31">
        <f>SUMIF('d17'!$C$254:$C$273,$A10,'d17'!$O$254:$O$273)</f>
        <v>0</v>
      </c>
      <c r="S10" s="31">
        <f>SUMIF('d18'!$C$254:$C$273,$A10,'d18'!$O$254:$O$273)</f>
        <v>0</v>
      </c>
      <c r="T10" s="31">
        <f>SUMIF('d19'!$C$254:$C$273,$A10,'d19'!$O$254:$O$273)</f>
        <v>0</v>
      </c>
      <c r="U10" s="31">
        <f>SUMIF('d20'!$C$254:$C$273,$A10,'d20'!$O$254:$O$273)</f>
        <v>0</v>
      </c>
      <c r="V10" s="31">
        <f>SUMIF('d21'!$C$254:$C$273,$A10,'d21'!$O$254:$O$273)</f>
        <v>0</v>
      </c>
      <c r="W10" s="31">
        <f>SUMIF('d22'!$C$254:$C$273,$A10,'d22'!$O$254:$O$273)</f>
        <v>0</v>
      </c>
      <c r="X10" s="31">
        <f>SUMIF('d23'!$C$254:$C$273,$A10,'d23'!$O$254:$O$273)</f>
        <v>0</v>
      </c>
      <c r="Y10" s="31">
        <f>SUMIF('d24'!$C$254:$C$273,$A10,'d24'!$O$254:$O$273)</f>
        <v>0</v>
      </c>
      <c r="Z10" s="31">
        <f>SUMIF('d25'!$C$254:$C$273,$A10,'d25'!$O$254:$O$273)</f>
        <v>0</v>
      </c>
      <c r="AA10" s="31">
        <f>SUMIF('d26'!$C$254:$C$273,$A10,'d26'!$O$254:$O$273)</f>
        <v>0</v>
      </c>
      <c r="AB10" s="31">
        <f>SUMIF('d27'!$C$254:$C$273,$A10,'d27'!$O$254:$O$273)</f>
        <v>0</v>
      </c>
      <c r="AC10" s="31">
        <f>SUMIF('d28'!$C$254:$C$273,$A10,'d28'!$O$254:$O$273)</f>
        <v>0</v>
      </c>
      <c r="AD10" s="31">
        <f>SUMIF('d29'!$C$254:$C$273,$A10,'d29'!$O$254:$O$273)</f>
        <v>0</v>
      </c>
      <c r="AE10" s="31">
        <f>SUMIF('d30'!$C$254:$C$273,$A10,'d30'!$O$254:$O$273)</f>
        <v>0</v>
      </c>
      <c r="AF10" s="31">
        <f>SUMIF('d31'!$C$254:$C$273,$A10,'d31'!$O$254:$O$273)</f>
        <v>0</v>
      </c>
      <c r="AG10" s="33"/>
      <c r="AH10" s="34">
        <f t="shared" si="1"/>
        <v>0</v>
      </c>
      <c r="AI10" s="329">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117</v>
      </c>
      <c r="B11" s="31">
        <f>SUMIF('d1'!$C$311:$C$516,$A11,'d1'!$O$311:$O$516)</f>
        <v>0</v>
      </c>
      <c r="C11" s="31">
        <f>SUMIF('d2'!$C$254:$C$273,$A11,'d2'!$O$254:$O$273)</f>
        <v>0</v>
      </c>
      <c r="D11" s="31">
        <f>SUMIF('d3'!$C$254:$C$273,$A11,'d3'!$O$254:$O$273)</f>
        <v>0</v>
      </c>
      <c r="E11" s="31">
        <f>SUMIF('d4'!$C$254:$C$273,$A11,'d4'!$O$254:$O$273)</f>
        <v>0</v>
      </c>
      <c r="F11" s="31">
        <f>SUMIF('d5'!$C$254:$C$273,$A11,'d5'!$O$254:$O$273)</f>
        <v>0</v>
      </c>
      <c r="G11" s="31">
        <f>SUMIF('d6'!$C$254:$C$273,$A11,'d6'!$O$254:$O$273)</f>
        <v>0</v>
      </c>
      <c r="H11" s="31">
        <f>SUMIF('d7'!$C$254:$C$273,$A11,'d7'!$O$254:$O$273)</f>
        <v>0</v>
      </c>
      <c r="I11" s="31">
        <f>SUMIF('d8'!$C$254:$C$273,$A11,'d8'!$O$254:$O$273)</f>
        <v>0</v>
      </c>
      <c r="J11" s="31">
        <f>SUMIF('d9'!$C$254:$C$273,$A11,'d9'!$O$254:$O$273)</f>
        <v>0</v>
      </c>
      <c r="K11" s="31">
        <f>SUMIF('d10'!$C$254:$C$273,$A11,'d10'!$O$254:$O$273)</f>
        <v>0</v>
      </c>
      <c r="L11" s="31">
        <f>SUMIF('d11'!$C$254:$C$273,$A11,'d11'!$O$254:$O$273)</f>
        <v>0</v>
      </c>
      <c r="M11" s="31">
        <f>SUMIF('d12'!$C$254:$C$273,$A11,'d12'!$O$254:$O$273)</f>
        <v>0</v>
      </c>
      <c r="N11" s="31">
        <f>SUMIF('d13'!$C$254:$C$273,$A11,'d13'!$O$254:$O$273)</f>
        <v>0</v>
      </c>
      <c r="O11" s="31">
        <f>SUMIF('d14'!$C$254:$C$273,$A11,'d14'!$O$254:$O$273)</f>
        <v>0</v>
      </c>
      <c r="P11" s="31">
        <f>SUMIF('d15'!$C$254:$C$273,$A11,'d15'!$O$254:$O$273)</f>
        <v>0</v>
      </c>
      <c r="Q11" s="31">
        <f>SUMIF('d16'!$C$254:$C$273,$A11,'d16'!$O$254:$O$273)</f>
        <v>0</v>
      </c>
      <c r="R11" s="31">
        <f>SUMIF('d17'!$C$254:$C$273,$A11,'d17'!$O$254:$O$273)</f>
        <v>0</v>
      </c>
      <c r="S11" s="31">
        <f>SUMIF('d18'!$C$254:$C$273,$A11,'d18'!$O$254:$O$273)</f>
        <v>0</v>
      </c>
      <c r="T11" s="31">
        <f>SUMIF('d19'!$C$254:$C$273,$A11,'d19'!$O$254:$O$273)</f>
        <v>0</v>
      </c>
      <c r="U11" s="31">
        <f>SUMIF('d20'!$C$254:$C$273,$A11,'d20'!$O$254:$O$273)</f>
        <v>0</v>
      </c>
      <c r="V11" s="31">
        <f>SUMIF('d21'!$C$254:$C$273,$A11,'d21'!$O$254:$O$273)</f>
        <v>0</v>
      </c>
      <c r="W11" s="31">
        <f>SUMIF('d22'!$C$254:$C$273,$A11,'d22'!$O$254:$O$273)</f>
        <v>0</v>
      </c>
      <c r="X11" s="31">
        <f>SUMIF('d23'!$C$254:$C$273,$A11,'d23'!$O$254:$O$273)</f>
        <v>0</v>
      </c>
      <c r="Y11" s="31">
        <f>SUMIF('d24'!$C$254:$C$273,$A11,'d24'!$O$254:$O$273)</f>
        <v>0</v>
      </c>
      <c r="Z11" s="31">
        <f>SUMIF('d25'!$C$254:$C$273,$A11,'d25'!$O$254:$O$273)</f>
        <v>0</v>
      </c>
      <c r="AA11" s="31">
        <f>SUMIF('d26'!$C$254:$C$273,$A11,'d26'!$O$254:$O$273)</f>
        <v>0</v>
      </c>
      <c r="AB11" s="31">
        <f>SUMIF('d27'!$C$254:$C$273,$A11,'d27'!$O$254:$O$273)</f>
        <v>0</v>
      </c>
      <c r="AC11" s="31">
        <f>SUMIF('d28'!$C$254:$C$273,$A11,'d28'!$O$254:$O$273)</f>
        <v>0</v>
      </c>
      <c r="AD11" s="31">
        <f>SUMIF('d29'!$C$254:$C$273,$A11,'d29'!$O$254:$O$273)</f>
        <v>0</v>
      </c>
      <c r="AE11" s="31">
        <f>SUMIF('d30'!$C$254:$C$273,$A11,'d30'!$O$254:$O$273)</f>
        <v>0</v>
      </c>
      <c r="AF11" s="31">
        <f>SUMIF('d31'!$C$254:$C$273,$A11,'d31'!$O$254:$O$273)</f>
        <v>0</v>
      </c>
      <c r="AG11" s="33"/>
      <c r="AH11" s="34">
        <f t="shared" si="1"/>
        <v>0</v>
      </c>
      <c r="AI11" s="329">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118</v>
      </c>
      <c r="B12" s="31">
        <f>SUMIF('d1'!$C$311:$C$516,$A12,'d1'!$O$311:$O$516)</f>
        <v>0</v>
      </c>
      <c r="C12" s="31">
        <f>SUMIF('d2'!$C$254:$C$273,$A12,'d2'!$O$254:$O$273)</f>
        <v>0</v>
      </c>
      <c r="D12" s="31">
        <f>SUMIF('d3'!$C$254:$C$273,$A12,'d3'!$O$254:$O$273)</f>
        <v>0</v>
      </c>
      <c r="E12" s="31">
        <f>SUMIF('d4'!$C$254:$C$273,$A12,'d4'!$O$254:$O$273)</f>
        <v>0</v>
      </c>
      <c r="F12" s="31">
        <f>SUMIF('d5'!$C$254:$C$273,$A12,'d5'!$O$254:$O$273)</f>
        <v>0</v>
      </c>
      <c r="G12" s="31">
        <f>SUMIF('d6'!$C$254:$C$273,$A12,'d6'!$O$254:$O$273)</f>
        <v>0</v>
      </c>
      <c r="H12" s="31">
        <f>SUMIF('d7'!$C$254:$C$273,$A12,'d7'!$O$254:$O$273)</f>
        <v>0</v>
      </c>
      <c r="I12" s="31">
        <f>SUMIF('d8'!$C$254:$C$273,$A12,'d8'!$O$254:$O$273)</f>
        <v>0</v>
      </c>
      <c r="J12" s="31">
        <f>SUMIF('d9'!$C$254:$C$273,$A12,'d9'!$O$254:$O$273)</f>
        <v>0</v>
      </c>
      <c r="K12" s="31">
        <f>SUMIF('d10'!$C$254:$C$273,$A12,'d10'!$O$254:$O$273)</f>
        <v>0</v>
      </c>
      <c r="L12" s="31">
        <f>SUMIF('d11'!$C$254:$C$273,$A12,'d11'!$O$254:$O$273)</f>
        <v>0</v>
      </c>
      <c r="M12" s="31">
        <f>SUMIF('d12'!$C$254:$C$273,$A12,'d12'!$O$254:$O$273)</f>
        <v>0</v>
      </c>
      <c r="N12" s="31">
        <f>SUMIF('d13'!$C$254:$C$273,$A12,'d13'!$O$254:$O$273)</f>
        <v>0</v>
      </c>
      <c r="O12" s="31">
        <f>SUMIF('d14'!$C$254:$C$273,$A12,'d14'!$O$254:$O$273)</f>
        <v>0</v>
      </c>
      <c r="P12" s="31">
        <f>SUMIF('d15'!$C$254:$C$273,$A12,'d15'!$O$254:$O$273)</f>
        <v>0</v>
      </c>
      <c r="Q12" s="31">
        <f>SUMIF('d16'!$C$254:$C$273,$A12,'d16'!$O$254:$O$273)</f>
        <v>0</v>
      </c>
      <c r="R12" s="31">
        <f>SUMIF('d17'!$C$254:$C$273,$A12,'d17'!$O$254:$O$273)</f>
        <v>0</v>
      </c>
      <c r="S12" s="31">
        <f>SUMIF('d18'!$C$254:$C$273,$A12,'d18'!$O$254:$O$273)</f>
        <v>0</v>
      </c>
      <c r="T12" s="31">
        <f>SUMIF('d19'!$C$254:$C$273,$A12,'d19'!$O$254:$O$273)</f>
        <v>0</v>
      </c>
      <c r="U12" s="31">
        <f>SUMIF('d20'!$C$254:$C$273,$A12,'d20'!$O$254:$O$273)</f>
        <v>0</v>
      </c>
      <c r="V12" s="31">
        <f>SUMIF('d21'!$C$254:$C$273,$A12,'d21'!$O$254:$O$273)</f>
        <v>0</v>
      </c>
      <c r="W12" s="31">
        <f>SUMIF('d22'!$C$254:$C$273,$A12,'d22'!$O$254:$O$273)</f>
        <v>0</v>
      </c>
      <c r="X12" s="31">
        <f>SUMIF('d23'!$C$254:$C$273,$A12,'d23'!$O$254:$O$273)</f>
        <v>0</v>
      </c>
      <c r="Y12" s="31">
        <f>SUMIF('d24'!$C$254:$C$273,$A12,'d24'!$O$254:$O$273)</f>
        <v>0</v>
      </c>
      <c r="Z12" s="31">
        <f>SUMIF('d25'!$C$254:$C$273,$A12,'d25'!$O$254:$O$273)</f>
        <v>0</v>
      </c>
      <c r="AA12" s="31">
        <f>SUMIF('d26'!$C$254:$C$273,$A12,'d26'!$O$254:$O$273)</f>
        <v>0</v>
      </c>
      <c r="AB12" s="31">
        <f>SUMIF('d27'!$C$254:$C$273,$A12,'d27'!$O$254:$O$273)</f>
        <v>0</v>
      </c>
      <c r="AC12" s="31">
        <f>SUMIF('d28'!$C$254:$C$273,$A12,'d28'!$O$254:$O$273)</f>
        <v>0</v>
      </c>
      <c r="AD12" s="31">
        <f>SUMIF('d29'!$C$254:$C$273,$A12,'d29'!$O$254:$O$273)</f>
        <v>0</v>
      </c>
      <c r="AE12" s="31">
        <f>SUMIF('d30'!$C$254:$C$273,$A12,'d30'!$O$254:$O$273)</f>
        <v>0</v>
      </c>
      <c r="AF12" s="31">
        <f>SUMIF('d31'!$C$254:$C$273,$A12,'d31'!$O$254:$O$273)</f>
        <v>0</v>
      </c>
      <c r="AG12" s="33"/>
      <c r="AH12" s="34">
        <f t="shared" si="1"/>
        <v>0</v>
      </c>
      <c r="AI12" s="329">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119</v>
      </c>
      <c r="B13" s="31">
        <f>SUMIF('d1'!$C$311:$C$516,$A13,'d1'!$O$311:$O$516)</f>
        <v>0</v>
      </c>
      <c r="C13" s="31">
        <f>SUMIF('d2'!$C$254:$C$273,$A13,'d2'!$O$254:$O$273)</f>
        <v>0</v>
      </c>
      <c r="D13" s="31">
        <f>SUMIF('d3'!$C$254:$C$273,$A13,'d3'!$O$254:$O$273)</f>
        <v>0</v>
      </c>
      <c r="E13" s="31">
        <f>SUMIF('d4'!$C$254:$C$273,$A13,'d4'!$O$254:$O$273)</f>
        <v>0</v>
      </c>
      <c r="F13" s="31">
        <f>SUMIF('d5'!$C$254:$C$273,$A13,'d5'!$O$254:$O$273)</f>
        <v>0</v>
      </c>
      <c r="G13" s="31">
        <f>SUMIF('d6'!$C$254:$C$273,$A13,'d6'!$O$254:$O$273)</f>
        <v>0</v>
      </c>
      <c r="H13" s="31">
        <f>SUMIF('d7'!$C$254:$C$273,$A13,'d7'!$O$254:$O$273)</f>
        <v>0</v>
      </c>
      <c r="I13" s="31">
        <f>SUMIF('d8'!$C$254:$C$273,$A13,'d8'!$O$254:$O$273)</f>
        <v>0</v>
      </c>
      <c r="J13" s="31">
        <f>SUMIF('d9'!$C$254:$C$273,$A13,'d9'!$O$254:$O$273)</f>
        <v>0</v>
      </c>
      <c r="K13" s="31">
        <f>SUMIF('d10'!$C$254:$C$273,$A13,'d10'!$O$254:$O$273)</f>
        <v>0</v>
      </c>
      <c r="L13" s="31">
        <f>SUMIF('d11'!$C$254:$C$273,$A13,'d11'!$O$254:$O$273)</f>
        <v>0</v>
      </c>
      <c r="M13" s="31">
        <f>SUMIF('d12'!$C$254:$C$273,$A13,'d12'!$O$254:$O$273)</f>
        <v>0</v>
      </c>
      <c r="N13" s="31">
        <f>SUMIF('d13'!$C$254:$C$273,$A13,'d13'!$O$254:$O$273)</f>
        <v>0</v>
      </c>
      <c r="O13" s="31">
        <f>SUMIF('d14'!$C$254:$C$273,$A13,'d14'!$O$254:$O$273)</f>
        <v>0</v>
      </c>
      <c r="P13" s="31">
        <f>SUMIF('d15'!$C$254:$C$273,$A13,'d15'!$O$254:$O$273)</f>
        <v>0</v>
      </c>
      <c r="Q13" s="31">
        <f>SUMIF('d16'!$C$254:$C$273,$A13,'d16'!$O$254:$O$273)</f>
        <v>0</v>
      </c>
      <c r="R13" s="31">
        <f>SUMIF('d17'!$C$254:$C$273,$A13,'d17'!$O$254:$O$273)</f>
        <v>0</v>
      </c>
      <c r="S13" s="31">
        <f>SUMIF('d18'!$C$254:$C$273,$A13,'d18'!$O$254:$O$273)</f>
        <v>0</v>
      </c>
      <c r="T13" s="31">
        <f>SUMIF('d19'!$C$254:$C$273,$A13,'d19'!$O$254:$O$273)</f>
        <v>0</v>
      </c>
      <c r="U13" s="31">
        <f>SUMIF('d20'!$C$254:$C$273,$A13,'d20'!$O$254:$O$273)</f>
        <v>0</v>
      </c>
      <c r="V13" s="31">
        <f>SUMIF('d21'!$C$254:$C$273,$A13,'d21'!$O$254:$O$273)</f>
        <v>0</v>
      </c>
      <c r="W13" s="31">
        <f>SUMIF('d22'!$C$254:$C$273,$A13,'d22'!$O$254:$O$273)</f>
        <v>0</v>
      </c>
      <c r="X13" s="31">
        <f>SUMIF('d23'!$C$254:$C$273,$A13,'d23'!$O$254:$O$273)</f>
        <v>0</v>
      </c>
      <c r="Y13" s="31">
        <f>SUMIF('d24'!$C$254:$C$273,$A13,'d24'!$O$254:$O$273)</f>
        <v>0</v>
      </c>
      <c r="Z13" s="31">
        <f>SUMIF('d25'!$C$254:$C$273,$A13,'d25'!$O$254:$O$273)</f>
        <v>0</v>
      </c>
      <c r="AA13" s="31">
        <f>SUMIF('d26'!$C$254:$C$273,$A13,'d26'!$O$254:$O$273)</f>
        <v>0</v>
      </c>
      <c r="AB13" s="31">
        <f>SUMIF('d27'!$C$254:$C$273,$A13,'d27'!$O$254:$O$273)</f>
        <v>0</v>
      </c>
      <c r="AC13" s="31">
        <f>SUMIF('d28'!$C$254:$C$273,$A13,'d28'!$O$254:$O$273)</f>
        <v>0</v>
      </c>
      <c r="AD13" s="31">
        <f>SUMIF('d29'!$C$254:$C$273,$A13,'d29'!$O$254:$O$273)</f>
        <v>0</v>
      </c>
      <c r="AE13" s="31">
        <f>SUMIF('d30'!$C$254:$C$273,$A13,'d30'!$O$254:$O$273)</f>
        <v>0</v>
      </c>
      <c r="AF13" s="31">
        <f>SUMIF('d31'!$C$254:$C$273,$A13,'d31'!$O$254:$O$273)</f>
        <v>0</v>
      </c>
      <c r="AG13" s="41"/>
      <c r="AH13" s="34">
        <f t="shared" si="1"/>
        <v>0</v>
      </c>
      <c r="AI13" s="329">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120</v>
      </c>
      <c r="B14" s="31">
        <f>SUMIF('d1'!$C$311:$C$516,$A14,'d1'!$O$311:$O$516)</f>
        <v>0</v>
      </c>
      <c r="C14" s="31">
        <f>SUMIF('d2'!$C$254:$C$273,$A14,'d2'!$O$254:$O$273)</f>
        <v>0</v>
      </c>
      <c r="D14" s="31">
        <f>SUMIF('d3'!$C$254:$C$273,$A14,'d3'!$O$254:$O$273)</f>
        <v>0</v>
      </c>
      <c r="E14" s="31">
        <f>SUMIF('d4'!$C$254:$C$273,$A14,'d4'!$O$254:$O$273)</f>
        <v>0</v>
      </c>
      <c r="F14" s="31">
        <f>SUMIF('d5'!$C$254:$C$273,$A14,'d5'!$O$254:$O$273)</f>
        <v>0</v>
      </c>
      <c r="G14" s="31">
        <f>SUMIF('d6'!$C$254:$C$273,$A14,'d6'!$O$254:$O$273)</f>
        <v>0</v>
      </c>
      <c r="H14" s="31">
        <f>SUMIF('d7'!$C$254:$C$273,$A14,'d7'!$O$254:$O$273)</f>
        <v>0</v>
      </c>
      <c r="I14" s="31">
        <f>SUMIF('d8'!$C$254:$C$273,$A14,'d8'!$O$254:$O$273)</f>
        <v>0</v>
      </c>
      <c r="J14" s="31">
        <f>SUMIF('d9'!$C$254:$C$273,$A14,'d9'!$O$254:$O$273)</f>
        <v>0</v>
      </c>
      <c r="K14" s="31">
        <f>SUMIF('d10'!$C$254:$C$273,$A14,'d10'!$O$254:$O$273)</f>
        <v>0</v>
      </c>
      <c r="L14" s="31">
        <f>SUMIF('d11'!$C$254:$C$273,$A14,'d11'!$O$254:$O$273)</f>
        <v>0</v>
      </c>
      <c r="M14" s="31">
        <f>SUMIF('d12'!$C$254:$C$273,$A14,'d12'!$O$254:$O$273)</f>
        <v>0</v>
      </c>
      <c r="N14" s="31">
        <f>SUMIF('d13'!$C$254:$C$273,$A14,'d13'!$O$254:$O$273)</f>
        <v>0</v>
      </c>
      <c r="O14" s="31">
        <f>SUMIF('d14'!$C$254:$C$273,$A14,'d14'!$O$254:$O$273)</f>
        <v>0</v>
      </c>
      <c r="P14" s="31">
        <f>SUMIF('d15'!$C$254:$C$273,$A14,'d15'!$O$254:$O$273)</f>
        <v>0</v>
      </c>
      <c r="Q14" s="31">
        <f>SUMIF('d16'!$C$254:$C$273,$A14,'d16'!$O$254:$O$273)</f>
        <v>0</v>
      </c>
      <c r="R14" s="31">
        <f>SUMIF('d17'!$C$254:$C$273,$A14,'d17'!$O$254:$O$273)</f>
        <v>0</v>
      </c>
      <c r="S14" s="31">
        <f>SUMIF('d18'!$C$254:$C$273,$A14,'d18'!$O$254:$O$273)</f>
        <v>0</v>
      </c>
      <c r="T14" s="31">
        <f>SUMIF('d19'!$C$254:$C$273,$A14,'d19'!$O$254:$O$273)</f>
        <v>0</v>
      </c>
      <c r="U14" s="31">
        <f>SUMIF('d20'!$C$254:$C$273,$A14,'d20'!$O$254:$O$273)</f>
        <v>0</v>
      </c>
      <c r="V14" s="31">
        <f>SUMIF('d21'!$C$254:$C$273,$A14,'d21'!$O$254:$O$273)</f>
        <v>0</v>
      </c>
      <c r="W14" s="31">
        <f>SUMIF('d22'!$C$254:$C$273,$A14,'d22'!$O$254:$O$273)</f>
        <v>0</v>
      </c>
      <c r="X14" s="31">
        <f>SUMIF('d23'!$C$254:$C$273,$A14,'d23'!$O$254:$O$273)</f>
        <v>0</v>
      </c>
      <c r="Y14" s="31">
        <f>SUMIF('d24'!$C$254:$C$273,$A14,'d24'!$O$254:$O$273)</f>
        <v>0</v>
      </c>
      <c r="Z14" s="31">
        <f>SUMIF('d25'!$C$254:$C$273,$A14,'d25'!$O$254:$O$273)</f>
        <v>0</v>
      </c>
      <c r="AA14" s="31">
        <f>SUMIF('d26'!$C$254:$C$273,$A14,'d26'!$O$254:$O$273)</f>
        <v>0</v>
      </c>
      <c r="AB14" s="31">
        <f>SUMIF('d27'!$C$254:$C$273,$A14,'d27'!$O$254:$O$273)</f>
        <v>0</v>
      </c>
      <c r="AC14" s="31">
        <f>SUMIF('d28'!$C$254:$C$273,$A14,'d28'!$O$254:$O$273)</f>
        <v>0</v>
      </c>
      <c r="AD14" s="31">
        <f>SUMIF('d29'!$C$254:$C$273,$A14,'d29'!$O$254:$O$273)</f>
        <v>0</v>
      </c>
      <c r="AE14" s="31">
        <f>SUMIF('d30'!$C$254:$C$273,$A14,'d30'!$O$254:$O$273)</f>
        <v>0</v>
      </c>
      <c r="AF14" s="31">
        <f>SUMIF('d31'!$C$254:$C$273,$A14,'d31'!$O$254:$O$273)</f>
        <v>0</v>
      </c>
      <c r="AG14" s="40"/>
      <c r="AH14" s="34">
        <f t="shared" si="1"/>
        <v>0</v>
      </c>
      <c r="AI14" s="329">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121</v>
      </c>
      <c r="B15" s="31">
        <f>SUMIF('d1'!$C$311:$C$516,$A15,'d1'!$O$311:$O$516)</f>
        <v>0</v>
      </c>
      <c r="C15" s="31">
        <f>SUMIF('d2'!$C$254:$C$273,$A15,'d2'!$O$254:$O$273)</f>
        <v>0</v>
      </c>
      <c r="D15" s="31">
        <f>SUMIF('d3'!$C$254:$C$273,$A15,'d3'!$O$254:$O$273)</f>
        <v>0</v>
      </c>
      <c r="E15" s="31">
        <f>SUMIF('d4'!$C$254:$C$273,$A15,'d4'!$O$254:$O$273)</f>
        <v>0</v>
      </c>
      <c r="F15" s="31">
        <f>SUMIF('d5'!$C$254:$C$273,$A15,'d5'!$O$254:$O$273)</f>
        <v>0</v>
      </c>
      <c r="G15" s="31">
        <f>SUMIF('d6'!$C$254:$C$273,$A15,'d6'!$O$254:$O$273)</f>
        <v>0</v>
      </c>
      <c r="H15" s="31">
        <f>SUMIF('d7'!$C$254:$C$273,$A15,'d7'!$O$254:$O$273)</f>
        <v>0</v>
      </c>
      <c r="I15" s="31">
        <f>SUMIF('d8'!$C$254:$C$273,$A15,'d8'!$O$254:$O$273)</f>
        <v>0</v>
      </c>
      <c r="J15" s="31">
        <f>SUMIF('d9'!$C$254:$C$273,$A15,'d9'!$O$254:$O$273)</f>
        <v>0</v>
      </c>
      <c r="K15" s="31">
        <f>SUMIF('d10'!$C$254:$C$273,$A15,'d10'!$O$254:$O$273)</f>
        <v>0</v>
      </c>
      <c r="L15" s="31">
        <f>SUMIF('d11'!$C$254:$C$273,$A15,'d11'!$O$254:$O$273)</f>
        <v>0</v>
      </c>
      <c r="M15" s="31">
        <f>SUMIF('d12'!$C$254:$C$273,$A15,'d12'!$O$254:$O$273)</f>
        <v>0</v>
      </c>
      <c r="N15" s="31">
        <f>SUMIF('d13'!$C$254:$C$273,$A15,'d13'!$O$254:$O$273)</f>
        <v>0</v>
      </c>
      <c r="O15" s="31">
        <f>SUMIF('d14'!$C$254:$C$273,$A15,'d14'!$O$254:$O$273)</f>
        <v>0</v>
      </c>
      <c r="P15" s="31">
        <f>SUMIF('d15'!$C$254:$C$273,$A15,'d15'!$O$254:$O$273)</f>
        <v>0</v>
      </c>
      <c r="Q15" s="31">
        <f>SUMIF('d16'!$C$254:$C$273,$A15,'d16'!$O$254:$O$273)</f>
        <v>0</v>
      </c>
      <c r="R15" s="31">
        <f>SUMIF('d17'!$C$254:$C$273,$A15,'d17'!$O$254:$O$273)</f>
        <v>0</v>
      </c>
      <c r="S15" s="31">
        <f>SUMIF('d18'!$C$254:$C$273,$A15,'d18'!$O$254:$O$273)</f>
        <v>0</v>
      </c>
      <c r="T15" s="31">
        <f>SUMIF('d19'!$C$254:$C$273,$A15,'d19'!$O$254:$O$273)</f>
        <v>0</v>
      </c>
      <c r="U15" s="31">
        <f>SUMIF('d20'!$C$254:$C$273,$A15,'d20'!$O$254:$O$273)</f>
        <v>0</v>
      </c>
      <c r="V15" s="31">
        <f>SUMIF('d21'!$C$254:$C$273,$A15,'d21'!$O$254:$O$273)</f>
        <v>0</v>
      </c>
      <c r="W15" s="31">
        <f>SUMIF('d22'!$C$254:$C$273,$A15,'d22'!$O$254:$O$273)</f>
        <v>0</v>
      </c>
      <c r="X15" s="31">
        <f>SUMIF('d23'!$C$254:$C$273,$A15,'d23'!$O$254:$O$273)</f>
        <v>0</v>
      </c>
      <c r="Y15" s="31">
        <f>SUMIF('d24'!$C$254:$C$273,$A15,'d24'!$O$254:$O$273)</f>
        <v>0</v>
      </c>
      <c r="Z15" s="31">
        <f>SUMIF('d25'!$C$254:$C$273,$A15,'d25'!$O$254:$O$273)</f>
        <v>0</v>
      </c>
      <c r="AA15" s="31">
        <f>SUMIF('d26'!$C$254:$C$273,$A15,'d26'!$O$254:$O$273)</f>
        <v>0</v>
      </c>
      <c r="AB15" s="31">
        <f>SUMIF('d27'!$C$254:$C$273,$A15,'d27'!$O$254:$O$273)</f>
        <v>0</v>
      </c>
      <c r="AC15" s="31">
        <f>SUMIF('d28'!$C$254:$C$273,$A15,'d28'!$O$254:$O$273)</f>
        <v>0</v>
      </c>
      <c r="AD15" s="31">
        <f>SUMIF('d29'!$C$254:$C$273,$A15,'d29'!$O$254:$O$273)</f>
        <v>0</v>
      </c>
      <c r="AE15" s="31">
        <f>SUMIF('d30'!$C$254:$C$273,$A15,'d30'!$O$254:$O$273)</f>
        <v>0</v>
      </c>
      <c r="AF15" s="31">
        <f>SUMIF('d31'!$C$254:$C$273,$A15,'d31'!$O$254:$O$273)</f>
        <v>0</v>
      </c>
      <c r="AH15" s="34">
        <f t="shared" si="1"/>
        <v>0</v>
      </c>
      <c r="AI15" s="329">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122</v>
      </c>
      <c r="B16" s="31">
        <f>SUMIF('d1'!$C$311:$C$516,$A16,'d1'!$O$311:$O$516)</f>
        <v>0</v>
      </c>
      <c r="C16" s="31">
        <f>SUMIF('d2'!$C$254:$C$273,$A16,'d2'!$O$254:$O$273)</f>
        <v>0</v>
      </c>
      <c r="D16" s="31">
        <f>SUMIF('d3'!$C$254:$C$273,$A16,'d3'!$O$254:$O$273)</f>
        <v>0</v>
      </c>
      <c r="E16" s="31">
        <f>SUMIF('d4'!$C$254:$C$273,$A16,'d4'!$O$254:$O$273)</f>
        <v>0</v>
      </c>
      <c r="F16" s="31">
        <f>SUMIF('d5'!$C$254:$C$273,$A16,'d5'!$O$254:$O$273)</f>
        <v>0</v>
      </c>
      <c r="G16" s="31">
        <f>SUMIF('d6'!$C$254:$C$273,$A16,'d6'!$O$254:$O$273)</f>
        <v>0</v>
      </c>
      <c r="H16" s="31">
        <f>SUMIF('d7'!$C$254:$C$273,$A16,'d7'!$O$254:$O$273)</f>
        <v>0</v>
      </c>
      <c r="I16" s="31">
        <f>SUMIF('d8'!$C$254:$C$273,$A16,'d8'!$O$254:$O$273)</f>
        <v>0</v>
      </c>
      <c r="J16" s="31">
        <f>SUMIF('d9'!$C$254:$C$273,$A16,'d9'!$O$254:$O$273)</f>
        <v>0</v>
      </c>
      <c r="K16" s="31">
        <f>SUMIF('d10'!$C$254:$C$273,$A16,'d10'!$O$254:$O$273)</f>
        <v>0</v>
      </c>
      <c r="L16" s="31">
        <f>SUMIF('d11'!$C$254:$C$273,$A16,'d11'!$O$254:$O$273)</f>
        <v>0</v>
      </c>
      <c r="M16" s="31">
        <f>SUMIF('d12'!$C$254:$C$273,$A16,'d12'!$O$254:$O$273)</f>
        <v>0</v>
      </c>
      <c r="N16" s="31">
        <f>SUMIF('d13'!$C$254:$C$273,$A16,'d13'!$O$254:$O$273)</f>
        <v>0</v>
      </c>
      <c r="O16" s="31">
        <f>SUMIF('d14'!$C$254:$C$273,$A16,'d14'!$O$254:$O$273)</f>
        <v>0</v>
      </c>
      <c r="P16" s="31">
        <f>SUMIF('d15'!$C$254:$C$273,$A16,'d15'!$O$254:$O$273)</f>
        <v>0</v>
      </c>
      <c r="Q16" s="31">
        <f>SUMIF('d16'!$C$254:$C$273,$A16,'d16'!$O$254:$O$273)</f>
        <v>0</v>
      </c>
      <c r="R16" s="31">
        <f>SUMIF('d17'!$C$254:$C$273,$A16,'d17'!$O$254:$O$273)</f>
        <v>0</v>
      </c>
      <c r="S16" s="31">
        <f>SUMIF('d18'!$C$254:$C$273,$A16,'d18'!$O$254:$O$273)</f>
        <v>0</v>
      </c>
      <c r="T16" s="31">
        <f>SUMIF('d19'!$C$254:$C$273,$A16,'d19'!$O$254:$O$273)</f>
        <v>0</v>
      </c>
      <c r="U16" s="31">
        <f>SUMIF('d20'!$C$254:$C$273,$A16,'d20'!$O$254:$O$273)</f>
        <v>0</v>
      </c>
      <c r="V16" s="31">
        <f>SUMIF('d21'!$C$254:$C$273,$A16,'d21'!$O$254:$O$273)</f>
        <v>0</v>
      </c>
      <c r="W16" s="31">
        <f>SUMIF('d22'!$C$254:$C$273,$A16,'d22'!$O$254:$O$273)</f>
        <v>0</v>
      </c>
      <c r="X16" s="31">
        <f>SUMIF('d23'!$C$254:$C$273,$A16,'d23'!$O$254:$O$273)</f>
        <v>0</v>
      </c>
      <c r="Y16" s="31">
        <f>SUMIF('d24'!$C$254:$C$273,$A16,'d24'!$O$254:$O$273)</f>
        <v>0</v>
      </c>
      <c r="Z16" s="31">
        <f>SUMIF('d25'!$C$254:$C$273,$A16,'d25'!$O$254:$O$273)</f>
        <v>0</v>
      </c>
      <c r="AA16" s="31">
        <f>SUMIF('d26'!$C$254:$C$273,$A16,'d26'!$O$254:$O$273)</f>
        <v>0</v>
      </c>
      <c r="AB16" s="31">
        <f>SUMIF('d27'!$C$254:$C$273,$A16,'d27'!$O$254:$O$273)</f>
        <v>0</v>
      </c>
      <c r="AC16" s="31">
        <f>SUMIF('d28'!$C$254:$C$273,$A16,'d28'!$O$254:$O$273)</f>
        <v>0</v>
      </c>
      <c r="AD16" s="31">
        <f>SUMIF('d29'!$C$254:$C$273,$A16,'d29'!$O$254:$O$273)</f>
        <v>0</v>
      </c>
      <c r="AE16" s="31">
        <f>SUMIF('d30'!$C$254:$C$273,$A16,'d30'!$O$254:$O$273)</f>
        <v>0</v>
      </c>
      <c r="AF16" s="31">
        <f>SUMIF('d31'!$C$254:$C$273,$A16,'d31'!$O$254:$O$273)</f>
        <v>0</v>
      </c>
      <c r="AG16" s="33"/>
      <c r="AH16" s="34">
        <f t="shared" si="1"/>
        <v>0</v>
      </c>
      <c r="AI16" s="329">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123</v>
      </c>
      <c r="B17" s="31">
        <f>SUMIF('d1'!$C$311:$C$516,$A17,'d1'!$O$311:$O$516)</f>
        <v>0</v>
      </c>
      <c r="C17" s="31">
        <f>SUMIF('d2'!$C$254:$C$273,$A17,'d2'!$O$254:$O$273)</f>
        <v>0</v>
      </c>
      <c r="D17" s="31">
        <f>SUMIF('d3'!$C$254:$C$273,$A17,'d3'!$O$254:$O$273)</f>
        <v>0</v>
      </c>
      <c r="E17" s="31">
        <f>SUMIF('d4'!$C$254:$C$273,$A17,'d4'!$O$254:$O$273)</f>
        <v>0</v>
      </c>
      <c r="F17" s="31">
        <f>SUMIF('d5'!$C$254:$C$273,$A17,'d5'!$O$254:$O$273)</f>
        <v>0</v>
      </c>
      <c r="G17" s="31">
        <f>SUMIF('d6'!$C$254:$C$273,$A17,'d6'!$O$254:$O$273)</f>
        <v>0</v>
      </c>
      <c r="H17" s="31">
        <f>SUMIF('d7'!$C$254:$C$273,$A17,'d7'!$O$254:$O$273)</f>
        <v>0</v>
      </c>
      <c r="I17" s="31">
        <f>SUMIF('d8'!$C$254:$C$273,$A17,'d8'!$O$254:$O$273)</f>
        <v>0</v>
      </c>
      <c r="J17" s="31">
        <f>SUMIF('d9'!$C$254:$C$273,$A17,'d9'!$O$254:$O$273)</f>
        <v>0</v>
      </c>
      <c r="K17" s="31">
        <f>SUMIF('d10'!$C$254:$C$273,$A17,'d10'!$O$254:$O$273)</f>
        <v>0</v>
      </c>
      <c r="L17" s="31">
        <f>SUMIF('d11'!$C$254:$C$273,$A17,'d11'!$O$254:$O$273)</f>
        <v>0</v>
      </c>
      <c r="M17" s="31">
        <f>SUMIF('d12'!$C$254:$C$273,$A17,'d12'!$O$254:$O$273)</f>
        <v>0</v>
      </c>
      <c r="N17" s="31">
        <f>SUMIF('d13'!$C$254:$C$273,$A17,'d13'!$O$254:$O$273)</f>
        <v>0</v>
      </c>
      <c r="O17" s="31">
        <f>SUMIF('d14'!$C$254:$C$273,$A17,'d14'!$O$254:$O$273)</f>
        <v>0</v>
      </c>
      <c r="P17" s="31">
        <f>SUMIF('d15'!$C$254:$C$273,$A17,'d15'!$O$254:$O$273)</f>
        <v>0</v>
      </c>
      <c r="Q17" s="31">
        <f>SUMIF('d16'!$C$254:$C$273,$A17,'d16'!$O$254:$O$273)</f>
        <v>0</v>
      </c>
      <c r="R17" s="31">
        <f>SUMIF('d17'!$C$254:$C$273,$A17,'d17'!$O$254:$O$273)</f>
        <v>0</v>
      </c>
      <c r="S17" s="31">
        <f>SUMIF('d18'!$C$254:$C$273,$A17,'d18'!$O$254:$O$273)</f>
        <v>0</v>
      </c>
      <c r="T17" s="31">
        <f>SUMIF('d19'!$C$254:$C$273,$A17,'d19'!$O$254:$O$273)</f>
        <v>0</v>
      </c>
      <c r="U17" s="31">
        <f>SUMIF('d20'!$C$254:$C$273,$A17,'d20'!$O$254:$O$273)</f>
        <v>0</v>
      </c>
      <c r="V17" s="31">
        <f>SUMIF('d21'!$C$254:$C$273,$A17,'d21'!$O$254:$O$273)</f>
        <v>0</v>
      </c>
      <c r="W17" s="31">
        <f>SUMIF('d22'!$C$254:$C$273,$A17,'d22'!$O$254:$O$273)</f>
        <v>0</v>
      </c>
      <c r="X17" s="31">
        <f>SUMIF('d23'!$C$254:$C$273,$A17,'d23'!$O$254:$O$273)</f>
        <v>0</v>
      </c>
      <c r="Y17" s="31">
        <f>SUMIF('d24'!$C$254:$C$273,$A17,'d24'!$O$254:$O$273)</f>
        <v>0</v>
      </c>
      <c r="Z17" s="31">
        <f>SUMIF('d25'!$C$254:$C$273,$A17,'d25'!$O$254:$O$273)</f>
        <v>0</v>
      </c>
      <c r="AA17" s="31">
        <f>SUMIF('d26'!$C$254:$C$273,$A17,'d26'!$O$254:$O$273)</f>
        <v>0</v>
      </c>
      <c r="AB17" s="31">
        <f>SUMIF('d27'!$C$254:$C$273,$A17,'d27'!$O$254:$O$273)</f>
        <v>0</v>
      </c>
      <c r="AC17" s="31">
        <f>SUMIF('d28'!$C$254:$C$273,$A17,'d28'!$O$254:$O$273)</f>
        <v>0</v>
      </c>
      <c r="AD17" s="31">
        <f>SUMIF('d29'!$C$254:$C$273,$A17,'d29'!$O$254:$O$273)</f>
        <v>0</v>
      </c>
      <c r="AE17" s="31">
        <f>SUMIF('d30'!$C$254:$C$273,$A17,'d30'!$O$254:$O$273)</f>
        <v>0</v>
      </c>
      <c r="AF17" s="31">
        <f>SUMIF('d31'!$C$254:$C$273,$A17,'d31'!$O$254:$O$273)</f>
        <v>0</v>
      </c>
      <c r="AG17" s="40"/>
      <c r="AH17" s="34">
        <f t="shared" si="1"/>
        <v>0</v>
      </c>
      <c r="AI17" s="329">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124</v>
      </c>
      <c r="B18" s="31">
        <f>SUMIF('d1'!$C$311:$C$516,$A18,'d1'!$O$311:$O$516)</f>
        <v>0</v>
      </c>
      <c r="C18" s="31">
        <f>SUMIF('d2'!$C$254:$C$273,$A18,'d2'!$O$254:$O$273)</f>
        <v>0</v>
      </c>
      <c r="D18" s="31">
        <f>SUMIF('d3'!$C$254:$C$273,$A18,'d3'!$O$254:$O$273)</f>
        <v>0</v>
      </c>
      <c r="E18" s="31">
        <f>SUMIF('d4'!$C$254:$C$273,$A18,'d4'!$O$254:$O$273)</f>
        <v>0</v>
      </c>
      <c r="F18" s="31">
        <f>SUMIF('d5'!$C$254:$C$273,$A18,'d5'!$O$254:$O$273)</f>
        <v>0</v>
      </c>
      <c r="G18" s="31">
        <f>SUMIF('d6'!$C$254:$C$273,$A18,'d6'!$O$254:$O$273)</f>
        <v>0</v>
      </c>
      <c r="H18" s="31">
        <f>SUMIF('d7'!$C$254:$C$273,$A18,'d7'!$O$254:$O$273)</f>
        <v>0</v>
      </c>
      <c r="I18" s="31">
        <f>SUMIF('d8'!$C$254:$C$273,$A18,'d8'!$O$254:$O$273)</f>
        <v>0</v>
      </c>
      <c r="J18" s="31">
        <f>SUMIF('d9'!$C$254:$C$273,$A18,'d9'!$O$254:$O$273)</f>
        <v>0</v>
      </c>
      <c r="K18" s="31">
        <f>SUMIF('d10'!$C$254:$C$273,$A18,'d10'!$O$254:$O$273)</f>
        <v>0</v>
      </c>
      <c r="L18" s="31">
        <f>SUMIF('d11'!$C$254:$C$273,$A18,'d11'!$O$254:$O$273)</f>
        <v>0</v>
      </c>
      <c r="M18" s="31">
        <f>SUMIF('d12'!$C$254:$C$273,$A18,'d12'!$O$254:$O$273)</f>
        <v>0</v>
      </c>
      <c r="N18" s="31">
        <f>SUMIF('d13'!$C$254:$C$273,$A18,'d13'!$O$254:$O$273)</f>
        <v>0</v>
      </c>
      <c r="O18" s="31">
        <f>SUMIF('d14'!$C$254:$C$273,$A18,'d14'!$O$254:$O$273)</f>
        <v>0</v>
      </c>
      <c r="P18" s="31">
        <f>SUMIF('d15'!$C$254:$C$273,$A18,'d15'!$O$254:$O$273)</f>
        <v>0</v>
      </c>
      <c r="Q18" s="31">
        <f>SUMIF('d16'!$C$254:$C$273,$A18,'d16'!$O$254:$O$273)</f>
        <v>0</v>
      </c>
      <c r="R18" s="31">
        <f>SUMIF('d17'!$C$254:$C$273,$A18,'d17'!$O$254:$O$273)</f>
        <v>0</v>
      </c>
      <c r="S18" s="31">
        <f>SUMIF('d18'!$C$254:$C$273,$A18,'d18'!$O$254:$O$273)</f>
        <v>0</v>
      </c>
      <c r="T18" s="31">
        <f>SUMIF('d19'!$C$254:$C$273,$A18,'d19'!$O$254:$O$273)</f>
        <v>0</v>
      </c>
      <c r="U18" s="31">
        <f>SUMIF('d20'!$C$254:$C$273,$A18,'d20'!$O$254:$O$273)</f>
        <v>0</v>
      </c>
      <c r="V18" s="31">
        <f>SUMIF('d21'!$C$254:$C$273,$A18,'d21'!$O$254:$O$273)</f>
        <v>0</v>
      </c>
      <c r="W18" s="31">
        <f>SUMIF('d22'!$C$254:$C$273,$A18,'d22'!$O$254:$O$273)</f>
        <v>0</v>
      </c>
      <c r="X18" s="31">
        <f>SUMIF('d23'!$C$254:$C$273,$A18,'d23'!$O$254:$O$273)</f>
        <v>0</v>
      </c>
      <c r="Y18" s="31">
        <f>SUMIF('d24'!$C$254:$C$273,$A18,'d24'!$O$254:$O$273)</f>
        <v>0</v>
      </c>
      <c r="Z18" s="31">
        <f>SUMIF('d25'!$C$254:$C$273,$A18,'d25'!$O$254:$O$273)</f>
        <v>0</v>
      </c>
      <c r="AA18" s="31">
        <f>SUMIF('d26'!$C$254:$C$273,$A18,'d26'!$O$254:$O$273)</f>
        <v>0</v>
      </c>
      <c r="AB18" s="31">
        <f>SUMIF('d27'!$C$254:$C$273,$A18,'d27'!$O$254:$O$273)</f>
        <v>0</v>
      </c>
      <c r="AC18" s="31">
        <f>SUMIF('d28'!$C$254:$C$273,$A18,'d28'!$O$254:$O$273)</f>
        <v>0</v>
      </c>
      <c r="AD18" s="31">
        <f>SUMIF('d29'!$C$254:$C$273,$A18,'d29'!$O$254:$O$273)</f>
        <v>0</v>
      </c>
      <c r="AE18" s="31">
        <f>SUMIF('d30'!$C$254:$C$273,$A18,'d30'!$O$254:$O$273)</f>
        <v>0</v>
      </c>
      <c r="AF18" s="31">
        <f>SUMIF('d31'!$C$254:$C$273,$A18,'d31'!$O$254:$O$273)</f>
        <v>0</v>
      </c>
      <c r="AG18" s="33"/>
      <c r="AH18" s="34">
        <f t="shared" si="1"/>
        <v>0</v>
      </c>
      <c r="AI18" s="329">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125</v>
      </c>
      <c r="B19" s="31">
        <f>SUMIF('d1'!$C$311:$C$516,$A19,'d1'!$O$311:$O$516)</f>
        <v>0</v>
      </c>
      <c r="C19" s="31">
        <f>SUMIF('d2'!$C$254:$C$273,$A19,'d2'!$O$254:$O$273)</f>
        <v>0</v>
      </c>
      <c r="D19" s="31">
        <f>SUMIF('d3'!$C$254:$C$273,$A19,'d3'!$O$254:$O$273)</f>
        <v>0</v>
      </c>
      <c r="E19" s="31">
        <f>SUMIF('d4'!$C$254:$C$273,$A19,'d4'!$O$254:$O$273)</f>
        <v>0</v>
      </c>
      <c r="F19" s="31">
        <f>SUMIF('d5'!$C$254:$C$273,$A19,'d5'!$O$254:$O$273)</f>
        <v>0</v>
      </c>
      <c r="G19" s="31">
        <f>SUMIF('d6'!$C$254:$C$273,$A19,'d6'!$O$254:$O$273)</f>
        <v>0</v>
      </c>
      <c r="H19" s="31">
        <f>SUMIF('d7'!$C$254:$C$273,$A19,'d7'!$O$254:$O$273)</f>
        <v>0</v>
      </c>
      <c r="I19" s="31">
        <f>SUMIF('d8'!$C$254:$C$273,$A19,'d8'!$O$254:$O$273)</f>
        <v>0</v>
      </c>
      <c r="J19" s="31">
        <f>SUMIF('d9'!$C$254:$C$273,$A19,'d9'!$O$254:$O$273)</f>
        <v>0</v>
      </c>
      <c r="K19" s="31">
        <f>SUMIF('d10'!$C$254:$C$273,$A19,'d10'!$O$254:$O$273)</f>
        <v>0</v>
      </c>
      <c r="L19" s="31">
        <f>SUMIF('d11'!$C$254:$C$273,$A19,'d11'!$O$254:$O$273)</f>
        <v>0</v>
      </c>
      <c r="M19" s="31">
        <f>SUMIF('d12'!$C$254:$C$273,$A19,'d12'!$O$254:$O$273)</f>
        <v>0</v>
      </c>
      <c r="N19" s="31">
        <f>SUMIF('d13'!$C$254:$C$273,$A19,'d13'!$O$254:$O$273)</f>
        <v>0</v>
      </c>
      <c r="O19" s="31">
        <f>SUMIF('d14'!$C$254:$C$273,$A19,'d14'!$O$254:$O$273)</f>
        <v>0</v>
      </c>
      <c r="P19" s="31">
        <f>SUMIF('d15'!$C$254:$C$273,$A19,'d15'!$O$254:$O$273)</f>
        <v>0</v>
      </c>
      <c r="Q19" s="31">
        <f>SUMIF('d16'!$C$254:$C$273,$A19,'d16'!$O$254:$O$273)</f>
        <v>0</v>
      </c>
      <c r="R19" s="31">
        <f>SUMIF('d17'!$C$254:$C$273,$A19,'d17'!$O$254:$O$273)</f>
        <v>0</v>
      </c>
      <c r="S19" s="31">
        <f>SUMIF('d18'!$C$254:$C$273,$A19,'d18'!$O$254:$O$273)</f>
        <v>0</v>
      </c>
      <c r="T19" s="31">
        <f>SUMIF('d19'!$C$254:$C$273,$A19,'d19'!$O$254:$O$273)</f>
        <v>0</v>
      </c>
      <c r="U19" s="31">
        <f>SUMIF('d20'!$C$254:$C$273,$A19,'d20'!$O$254:$O$273)</f>
        <v>0</v>
      </c>
      <c r="V19" s="31">
        <f>SUMIF('d21'!$C$254:$C$273,$A19,'d21'!$O$254:$O$273)</f>
        <v>0</v>
      </c>
      <c r="W19" s="31">
        <f>SUMIF('d22'!$C$254:$C$273,$A19,'d22'!$O$254:$O$273)</f>
        <v>0</v>
      </c>
      <c r="X19" s="31">
        <f>SUMIF('d23'!$C$254:$C$273,$A19,'d23'!$O$254:$O$273)</f>
        <v>0</v>
      </c>
      <c r="Y19" s="31">
        <f>SUMIF('d24'!$C$254:$C$273,$A19,'d24'!$O$254:$O$273)</f>
        <v>0</v>
      </c>
      <c r="Z19" s="31">
        <f>SUMIF('d25'!$C$254:$C$273,$A19,'d25'!$O$254:$O$273)</f>
        <v>0</v>
      </c>
      <c r="AA19" s="31">
        <f>SUMIF('d26'!$C$254:$C$273,$A19,'d26'!$O$254:$O$273)</f>
        <v>0</v>
      </c>
      <c r="AB19" s="31">
        <f>SUMIF('d27'!$C$254:$C$273,$A19,'d27'!$O$254:$O$273)</f>
        <v>0</v>
      </c>
      <c r="AC19" s="31">
        <f>SUMIF('d28'!$C$254:$C$273,$A19,'d28'!$O$254:$O$273)</f>
        <v>0</v>
      </c>
      <c r="AD19" s="31">
        <f>SUMIF('d29'!$C$254:$C$273,$A19,'d29'!$O$254:$O$273)</f>
        <v>0</v>
      </c>
      <c r="AE19" s="31">
        <f>SUMIF('d30'!$C$254:$C$273,$A19,'d30'!$O$254:$O$273)</f>
        <v>0</v>
      </c>
      <c r="AF19" s="31">
        <f>SUMIF('d31'!$C$254:$C$273,$A19,'d31'!$O$254:$O$273)</f>
        <v>0</v>
      </c>
      <c r="AG19" s="41"/>
      <c r="AH19" s="34">
        <f t="shared" si="1"/>
        <v>0</v>
      </c>
      <c r="AI19" s="329">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126</v>
      </c>
      <c r="B20" s="31">
        <f>SUMIF('d1'!$C$311:$C$516,$A20,'d1'!$O$311:$O$516)</f>
        <v>0</v>
      </c>
      <c r="C20" s="31">
        <f>SUMIF('d2'!$C$254:$C$273,$A20,'d2'!$O$254:$O$273)</f>
        <v>0</v>
      </c>
      <c r="D20" s="31">
        <f>SUMIF('d3'!$C$254:$C$273,$A20,'d3'!$O$254:$O$273)</f>
        <v>0</v>
      </c>
      <c r="E20" s="31">
        <f>SUMIF('d4'!$C$254:$C$273,$A20,'d4'!$O$254:$O$273)</f>
        <v>0</v>
      </c>
      <c r="F20" s="31">
        <f>SUMIF('d5'!$C$254:$C$273,$A20,'d5'!$O$254:$O$273)</f>
        <v>0</v>
      </c>
      <c r="G20" s="31">
        <f>SUMIF('d6'!$C$254:$C$273,$A20,'d6'!$O$254:$O$273)</f>
        <v>0</v>
      </c>
      <c r="H20" s="31">
        <f>SUMIF('d7'!$C$254:$C$273,$A20,'d7'!$O$254:$O$273)</f>
        <v>0</v>
      </c>
      <c r="I20" s="31">
        <f>SUMIF('d8'!$C$254:$C$273,$A20,'d8'!$O$254:$O$273)</f>
        <v>0</v>
      </c>
      <c r="J20" s="31">
        <f>SUMIF('d9'!$C$254:$C$273,$A20,'d9'!$O$254:$O$273)</f>
        <v>0</v>
      </c>
      <c r="K20" s="31">
        <f>SUMIF('d10'!$C$254:$C$273,$A20,'d10'!$O$254:$O$273)</f>
        <v>0</v>
      </c>
      <c r="L20" s="31">
        <f>SUMIF('d11'!$C$254:$C$273,$A20,'d11'!$O$254:$O$273)</f>
        <v>0</v>
      </c>
      <c r="M20" s="31">
        <f>SUMIF('d12'!$C$254:$C$273,$A20,'d12'!$O$254:$O$273)</f>
        <v>0</v>
      </c>
      <c r="N20" s="31">
        <f>SUMIF('d13'!$C$254:$C$273,$A20,'d13'!$O$254:$O$273)</f>
        <v>0</v>
      </c>
      <c r="O20" s="31">
        <f>SUMIF('d14'!$C$254:$C$273,$A20,'d14'!$O$254:$O$273)</f>
        <v>0</v>
      </c>
      <c r="P20" s="31">
        <f>SUMIF('d15'!$C$254:$C$273,$A20,'d15'!$O$254:$O$273)</f>
        <v>0</v>
      </c>
      <c r="Q20" s="31">
        <f>SUMIF('d16'!$C$254:$C$273,$A20,'d16'!$O$254:$O$273)</f>
        <v>0</v>
      </c>
      <c r="R20" s="31">
        <f>SUMIF('d17'!$C$254:$C$273,$A20,'d17'!$O$254:$O$273)</f>
        <v>0</v>
      </c>
      <c r="S20" s="31">
        <f>SUMIF('d18'!$C$254:$C$273,$A20,'d18'!$O$254:$O$273)</f>
        <v>0</v>
      </c>
      <c r="T20" s="31">
        <f>SUMIF('d19'!$C$254:$C$273,$A20,'d19'!$O$254:$O$273)</f>
        <v>0</v>
      </c>
      <c r="U20" s="31">
        <f>SUMIF('d20'!$C$254:$C$273,$A20,'d20'!$O$254:$O$273)</f>
        <v>0</v>
      </c>
      <c r="V20" s="31">
        <f>SUMIF('d21'!$C$254:$C$273,$A20,'d21'!$O$254:$O$273)</f>
        <v>0</v>
      </c>
      <c r="W20" s="31">
        <f>SUMIF('d22'!$C$254:$C$273,$A20,'d22'!$O$254:$O$273)</f>
        <v>0</v>
      </c>
      <c r="X20" s="31">
        <f>SUMIF('d23'!$C$254:$C$273,$A20,'d23'!$O$254:$O$273)</f>
        <v>0</v>
      </c>
      <c r="Y20" s="31">
        <f>SUMIF('d24'!$C$254:$C$273,$A20,'d24'!$O$254:$O$273)</f>
        <v>0</v>
      </c>
      <c r="Z20" s="31">
        <f>SUMIF('d25'!$C$254:$C$273,$A20,'d25'!$O$254:$O$273)</f>
        <v>0</v>
      </c>
      <c r="AA20" s="31">
        <f>SUMIF('d26'!$C$254:$C$273,$A20,'d26'!$O$254:$O$273)</f>
        <v>0</v>
      </c>
      <c r="AB20" s="31">
        <f>SUMIF('d27'!$C$254:$C$273,$A20,'d27'!$O$254:$O$273)</f>
        <v>0</v>
      </c>
      <c r="AC20" s="31">
        <f>SUMIF('d28'!$C$254:$C$273,$A20,'d28'!$O$254:$O$273)</f>
        <v>0</v>
      </c>
      <c r="AD20" s="31">
        <f>SUMIF('d29'!$C$254:$C$273,$A20,'d29'!$O$254:$O$273)</f>
        <v>0</v>
      </c>
      <c r="AE20" s="31">
        <f>SUMIF('d30'!$C$254:$C$273,$A20,'d30'!$O$254:$O$273)</f>
        <v>0</v>
      </c>
      <c r="AF20" s="31">
        <f>SUMIF('d31'!$C$254:$C$273,$A20,'d31'!$O$254:$O$273)</f>
        <v>0</v>
      </c>
      <c r="AG20" s="41"/>
      <c r="AH20" s="34">
        <f t="shared" si="1"/>
        <v>0</v>
      </c>
      <c r="AI20" s="329">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127</v>
      </c>
      <c r="B21" s="31">
        <f>SUMIF('d1'!$C$311:$C$516,$A21,'d1'!$O$311:$O$516)</f>
        <v>0</v>
      </c>
      <c r="C21" s="31">
        <f>SUMIF('d2'!$C$254:$C$273,$A21,'d2'!$O$254:$O$273)</f>
        <v>0</v>
      </c>
      <c r="D21" s="31">
        <f>SUMIF('d3'!$C$254:$C$273,$A21,'d3'!$O$254:$O$273)</f>
        <v>0</v>
      </c>
      <c r="E21" s="31">
        <f>SUMIF('d4'!$C$254:$C$273,$A21,'d4'!$O$254:$O$273)</f>
        <v>0</v>
      </c>
      <c r="F21" s="31">
        <f>SUMIF('d5'!$C$254:$C$273,$A21,'d5'!$O$254:$O$273)</f>
        <v>0</v>
      </c>
      <c r="G21" s="31">
        <f>SUMIF('d6'!$C$254:$C$273,$A21,'d6'!$O$254:$O$273)</f>
        <v>0</v>
      </c>
      <c r="H21" s="31">
        <f>SUMIF('d7'!$C$254:$C$273,$A21,'d7'!$O$254:$O$273)</f>
        <v>0</v>
      </c>
      <c r="I21" s="31">
        <f>SUMIF('d8'!$C$254:$C$273,$A21,'d8'!$O$254:$O$273)</f>
        <v>0</v>
      </c>
      <c r="J21" s="31">
        <f>SUMIF('d9'!$C$254:$C$273,$A21,'d9'!$O$254:$O$273)</f>
        <v>0</v>
      </c>
      <c r="K21" s="31">
        <f>SUMIF('d10'!$C$254:$C$273,$A21,'d10'!$O$254:$O$273)</f>
        <v>0</v>
      </c>
      <c r="L21" s="31">
        <f>SUMIF('d11'!$C$254:$C$273,$A21,'d11'!$O$254:$O$273)</f>
        <v>0</v>
      </c>
      <c r="M21" s="31">
        <f>SUMIF('d12'!$C$254:$C$273,$A21,'d12'!$O$254:$O$273)</f>
        <v>0</v>
      </c>
      <c r="N21" s="31">
        <f>SUMIF('d13'!$C$254:$C$273,$A21,'d13'!$O$254:$O$273)</f>
        <v>0</v>
      </c>
      <c r="O21" s="31">
        <f>SUMIF('d14'!$C$254:$C$273,$A21,'d14'!$O$254:$O$273)</f>
        <v>0</v>
      </c>
      <c r="P21" s="31">
        <f>SUMIF('d15'!$C$254:$C$273,$A21,'d15'!$O$254:$O$273)</f>
        <v>0</v>
      </c>
      <c r="Q21" s="31">
        <f>SUMIF('d16'!$C$254:$C$273,$A21,'d16'!$O$254:$O$273)</f>
        <v>0</v>
      </c>
      <c r="R21" s="31">
        <f>SUMIF('d17'!$C$254:$C$273,$A21,'d17'!$O$254:$O$273)</f>
        <v>0</v>
      </c>
      <c r="S21" s="31">
        <f>SUMIF('d18'!$C$254:$C$273,$A21,'d18'!$O$254:$O$273)</f>
        <v>0</v>
      </c>
      <c r="T21" s="31">
        <f>SUMIF('d19'!$C$254:$C$273,$A21,'d19'!$O$254:$O$273)</f>
        <v>0</v>
      </c>
      <c r="U21" s="31">
        <f>SUMIF('d20'!$C$254:$C$273,$A21,'d20'!$O$254:$O$273)</f>
        <v>0</v>
      </c>
      <c r="V21" s="31">
        <f>SUMIF('d21'!$C$254:$C$273,$A21,'d21'!$O$254:$O$273)</f>
        <v>0</v>
      </c>
      <c r="W21" s="31">
        <f>SUMIF('d22'!$C$254:$C$273,$A21,'d22'!$O$254:$O$273)</f>
        <v>0</v>
      </c>
      <c r="X21" s="31">
        <f>SUMIF('d23'!$C$254:$C$273,$A21,'d23'!$O$254:$O$273)</f>
        <v>0</v>
      </c>
      <c r="Y21" s="31">
        <f>SUMIF('d24'!$C$254:$C$273,$A21,'d24'!$O$254:$O$273)</f>
        <v>0</v>
      </c>
      <c r="Z21" s="31">
        <f>SUMIF('d25'!$C$254:$C$273,$A21,'d25'!$O$254:$O$273)</f>
        <v>0</v>
      </c>
      <c r="AA21" s="31">
        <f>SUMIF('d26'!$C$254:$C$273,$A21,'d26'!$O$254:$O$273)</f>
        <v>0</v>
      </c>
      <c r="AB21" s="31">
        <f>SUMIF('d27'!$C$254:$C$273,$A21,'d27'!$O$254:$O$273)</f>
        <v>0</v>
      </c>
      <c r="AC21" s="31">
        <f>SUMIF('d28'!$C$254:$C$273,$A21,'d28'!$O$254:$O$273)</f>
        <v>0</v>
      </c>
      <c r="AD21" s="31">
        <f>SUMIF('d29'!$C$254:$C$273,$A21,'d29'!$O$254:$O$273)</f>
        <v>0</v>
      </c>
      <c r="AE21" s="31">
        <f>SUMIF('d30'!$C$254:$C$273,$A21,'d30'!$O$254:$O$273)</f>
        <v>0</v>
      </c>
      <c r="AF21" s="31">
        <f>SUMIF('d31'!$C$254:$C$273,$A21,'d31'!$O$254:$O$273)</f>
        <v>0</v>
      </c>
      <c r="AG21" s="40"/>
      <c r="AH21" s="34">
        <f t="shared" si="1"/>
        <v>0</v>
      </c>
      <c r="AI21" s="329">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128</v>
      </c>
      <c r="B22" s="93">
        <f>SUM(B3:B21)</f>
        <v>0</v>
      </c>
      <c r="C22" s="93">
        <f>SUM(C3:C21)</f>
        <v>0</v>
      </c>
      <c r="D22" s="93">
        <f t="shared" ref="D22:AF22" si="4">SUM(D3:D21)</f>
        <v>0</v>
      </c>
      <c r="E22" s="93">
        <f t="shared" si="4"/>
        <v>0</v>
      </c>
      <c r="F22" s="93">
        <f t="shared" si="4"/>
        <v>0</v>
      </c>
      <c r="G22" s="93">
        <f t="shared" si="4"/>
        <v>0</v>
      </c>
      <c r="H22" s="93">
        <f t="shared" si="4"/>
        <v>0</v>
      </c>
      <c r="I22" s="93">
        <f t="shared" si="4"/>
        <v>0</v>
      </c>
      <c r="J22" s="93">
        <f t="shared" si="4"/>
        <v>0</v>
      </c>
      <c r="K22" s="93">
        <f t="shared" si="4"/>
        <v>0</v>
      </c>
      <c r="L22" s="93">
        <f t="shared" si="4"/>
        <v>0</v>
      </c>
      <c r="M22" s="93">
        <f t="shared" si="4"/>
        <v>0</v>
      </c>
      <c r="N22" s="93">
        <f t="shared" si="4"/>
        <v>0</v>
      </c>
      <c r="O22" s="93">
        <f t="shared" si="4"/>
        <v>0</v>
      </c>
      <c r="P22" s="93">
        <f t="shared" si="4"/>
        <v>0</v>
      </c>
      <c r="Q22" s="93">
        <f t="shared" si="4"/>
        <v>0</v>
      </c>
      <c r="R22" s="93">
        <f t="shared" si="4"/>
        <v>0</v>
      </c>
      <c r="S22" s="93">
        <f t="shared" si="4"/>
        <v>0</v>
      </c>
      <c r="T22" s="93">
        <f t="shared" si="4"/>
        <v>0</v>
      </c>
      <c r="U22" s="93">
        <f t="shared" si="4"/>
        <v>0</v>
      </c>
      <c r="V22" s="93">
        <f t="shared" si="4"/>
        <v>0</v>
      </c>
      <c r="W22" s="93">
        <f t="shared" si="4"/>
        <v>0</v>
      </c>
      <c r="X22" s="93">
        <f t="shared" si="4"/>
        <v>0</v>
      </c>
      <c r="Y22" s="93">
        <f t="shared" si="4"/>
        <v>0</v>
      </c>
      <c r="Z22" s="93">
        <f t="shared" si="4"/>
        <v>0</v>
      </c>
      <c r="AA22" s="93">
        <f t="shared" si="4"/>
        <v>0</v>
      </c>
      <c r="AB22" s="93">
        <f t="shared" si="4"/>
        <v>0</v>
      </c>
      <c r="AC22" s="93">
        <f t="shared" si="4"/>
        <v>0</v>
      </c>
      <c r="AD22" s="93">
        <f t="shared" si="4"/>
        <v>0</v>
      </c>
      <c r="AE22" s="93">
        <f t="shared" si="4"/>
        <v>0</v>
      </c>
      <c r="AF22" s="93">
        <f t="shared" si="4"/>
        <v>0</v>
      </c>
      <c r="AG22" s="94"/>
      <c r="AH22" s="94">
        <f>ROUND(SUM(AH3:AH21), 2)</f>
        <v>0</v>
      </c>
      <c r="AI22" s="95"/>
      <c r="AJ22" s="95">
        <v>0</v>
      </c>
      <c r="AK22" s="96">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129</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9" t="s">
        <v>130</v>
      </c>
      <c r="B24" s="55">
        <f>'d1'!$N$517</f>
        <v>0</v>
      </c>
      <c r="C24" s="55">
        <f>'d2'!$N$274</f>
        <v>0</v>
      </c>
      <c r="D24" s="55">
        <f>'d3'!$N$274</f>
        <v>0</v>
      </c>
      <c r="E24" s="55">
        <f>'d4'!$N$274</f>
        <v>0</v>
      </c>
      <c r="F24" s="55">
        <f>'d5'!$N$274</f>
        <v>0</v>
      </c>
      <c r="G24" s="55">
        <f>'d6'!$N$274</f>
        <v>0</v>
      </c>
      <c r="H24" s="55">
        <f>'d7'!$N$274</f>
        <v>0</v>
      </c>
      <c r="I24" s="55">
        <f>'d8'!$N$274</f>
        <v>0</v>
      </c>
      <c r="J24" s="55">
        <f>'d9'!$N$274</f>
        <v>0</v>
      </c>
      <c r="K24" s="55">
        <f>'d10'!$N$274</f>
        <v>0</v>
      </c>
      <c r="L24" s="55">
        <f>'d11'!$N$274</f>
        <v>0</v>
      </c>
      <c r="M24" s="55">
        <f>'d12'!$N$274</f>
        <v>0</v>
      </c>
      <c r="N24" s="55">
        <f>'d13'!$N$274</f>
        <v>0</v>
      </c>
      <c r="O24" s="55">
        <f>'d14'!$N$274</f>
        <v>0</v>
      </c>
      <c r="P24" s="55">
        <f>'d15'!$N$274</f>
        <v>0</v>
      </c>
      <c r="Q24" s="55">
        <f>'d16'!$N$274</f>
        <v>0</v>
      </c>
      <c r="R24" s="55">
        <f>'d17'!$N$274</f>
        <v>0</v>
      </c>
      <c r="S24" s="55">
        <f>'d18'!$N$274</f>
        <v>0</v>
      </c>
      <c r="T24" s="55">
        <f>'d19'!$N$274</f>
        <v>0</v>
      </c>
      <c r="U24" s="55">
        <f>'d20'!$N$274</f>
        <v>0</v>
      </c>
      <c r="V24" s="55">
        <f>'d21'!$N$274</f>
        <v>0</v>
      </c>
      <c r="W24" s="55">
        <f>'d22'!$N$274</f>
        <v>0</v>
      </c>
      <c r="X24" s="55">
        <f>'d23'!$N$274</f>
        <v>0</v>
      </c>
      <c r="Y24" s="55">
        <f>'d24'!$N$274</f>
        <v>0</v>
      </c>
      <c r="Z24" s="55">
        <f>'d25'!$N$274</f>
        <v>0</v>
      </c>
      <c r="AA24" s="55">
        <f>'d26'!$N$274</f>
        <v>0</v>
      </c>
      <c r="AB24" s="55">
        <f>'d27'!$N$274</f>
        <v>0</v>
      </c>
      <c r="AC24" s="55">
        <f>'d28'!$N$274</f>
        <v>0</v>
      </c>
      <c r="AD24" s="55">
        <f>'d29'!$N$274</f>
        <v>0</v>
      </c>
      <c r="AE24" s="55">
        <f>'d30'!$N$274</f>
        <v>0</v>
      </c>
      <c r="AF24" s="55">
        <f>'d31'!$N$274</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x14ac:dyDescent="0.3">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62" t="s">
        <v>131</v>
      </c>
      <c r="B27" s="14"/>
      <c r="C27" s="15"/>
      <c r="D27" s="63"/>
      <c r="E27" s="63"/>
      <c r="F27" s="63"/>
      <c r="G27" s="63"/>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108</v>
      </c>
      <c r="B28" s="97">
        <v>1</v>
      </c>
      <c r="C28" s="97">
        <v>2</v>
      </c>
      <c r="D28" s="98">
        <v>3</v>
      </c>
      <c r="E28" s="98">
        <v>4</v>
      </c>
      <c r="F28" s="98">
        <v>5</v>
      </c>
      <c r="G28" s="98">
        <v>6</v>
      </c>
      <c r="H28" s="99">
        <v>7</v>
      </c>
      <c r="I28" s="98">
        <v>8</v>
      </c>
      <c r="J28" s="100">
        <v>9</v>
      </c>
      <c r="K28" s="100">
        <v>10</v>
      </c>
      <c r="L28" s="101">
        <v>11</v>
      </c>
      <c r="M28" s="101">
        <v>12</v>
      </c>
      <c r="N28" s="101">
        <v>13</v>
      </c>
      <c r="O28" s="101">
        <v>14</v>
      </c>
      <c r="P28" s="101">
        <v>15</v>
      </c>
      <c r="Q28" s="101">
        <v>16</v>
      </c>
      <c r="R28" s="101">
        <v>17</v>
      </c>
      <c r="S28" s="100">
        <v>18</v>
      </c>
      <c r="T28" s="100">
        <v>19</v>
      </c>
      <c r="U28" s="100">
        <v>20</v>
      </c>
      <c r="V28" s="100">
        <v>21</v>
      </c>
      <c r="W28" s="100">
        <v>22</v>
      </c>
      <c r="X28" s="100">
        <v>23</v>
      </c>
      <c r="Y28" s="100">
        <v>24</v>
      </c>
      <c r="Z28" s="102">
        <v>25</v>
      </c>
      <c r="AA28" s="102">
        <v>26</v>
      </c>
      <c r="AB28" s="102">
        <v>27</v>
      </c>
      <c r="AC28" s="102">
        <v>28</v>
      </c>
      <c r="AD28" s="103">
        <v>29</v>
      </c>
      <c r="AE28" s="103">
        <v>30</v>
      </c>
      <c r="AF28" s="103">
        <v>31</v>
      </c>
      <c r="AG28" s="26"/>
      <c r="AH28" s="27"/>
      <c r="AI28" s="279" t="s">
        <v>246</v>
      </c>
      <c r="AJ28" s="280" t="s">
        <v>246</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109</v>
      </c>
      <c r="B29" s="69">
        <f>SUMIF('d1'!$B$2:$B$307,$A29,'d1'!$C$2:$C$307)</f>
        <v>0</v>
      </c>
      <c r="C29" s="69">
        <f>SUMIF('d2'!$B$2:$B$250,$A29,'d2'!$C$2:$C$250)</f>
        <v>0</v>
      </c>
      <c r="D29" s="69">
        <f>SUMIF('d3'!$B$2:$B$250,$A29,'d3'!$C$2:$C$250)</f>
        <v>0</v>
      </c>
      <c r="E29" s="69">
        <f>SUMIF('d4'!$B$2:$B$250,$A29,'d4'!$C$2:$C$250)</f>
        <v>0</v>
      </c>
      <c r="F29" s="69">
        <f>SUMIF('d5'!$B$2:$B$250,$A29,'d5'!$C$2:$C$250)</f>
        <v>0</v>
      </c>
      <c r="G29" s="69">
        <f>SUMIF('d6'!$B$2:$B$250,$A29,'d6'!$C$2:$C$250)</f>
        <v>0</v>
      </c>
      <c r="H29" s="69">
        <f>SUMIF('d7'!$B$2:$B$250,$A29,'d7'!$C$2:$C$250)</f>
        <v>0</v>
      </c>
      <c r="I29" s="69">
        <f>SUMIF('d8'!$B$2:$B$250,$A29,'d8'!$C$2:$C$250)</f>
        <v>0</v>
      </c>
      <c r="J29" s="69">
        <f>SUMIF('d9'!$B$2:$B$250,$A29,'d9'!$C$2:$C$250)</f>
        <v>0</v>
      </c>
      <c r="K29" s="69">
        <f>SUMIF('d10'!$B$2:$B$250,$A29,'d10'!$C$2:$C$250)</f>
        <v>0</v>
      </c>
      <c r="L29" s="69">
        <f>SUMIF('d11'!$B$2:$B$250,$A29,'d11'!$C$2:$C$250)</f>
        <v>0</v>
      </c>
      <c r="M29" s="69">
        <f>SUMIF('d12'!$B$2:$B$250,$A29,'d12'!$C$2:$C$250)</f>
        <v>0</v>
      </c>
      <c r="N29" s="69">
        <f>SUMIF('d13'!$B$2:$B$250,$A29,'d13'!$C$2:$C$250)</f>
        <v>0</v>
      </c>
      <c r="O29" s="69">
        <f>SUMIF('d14'!$B$2:$B$250,$A29,'d14'!$C$2:$C$250)</f>
        <v>0</v>
      </c>
      <c r="P29" s="69">
        <f>SUMIF('d15'!$B$2:$B$250,$A29,'d15'!$C$2:$C$250)</f>
        <v>0</v>
      </c>
      <c r="Q29" s="69">
        <f>SUMIF('d16'!$B$2:$B$250,$A29,'d16'!$C$2:$C$250)</f>
        <v>0</v>
      </c>
      <c r="R29" s="69">
        <f>SUMIF('d17'!$B$2:$B$250,$A29,'d17'!$C$2:$C$250)</f>
        <v>0</v>
      </c>
      <c r="S29" s="69">
        <f>SUMIF('d18'!$B$2:$B$250,$A29,'d18'!$C$2:$C$250)</f>
        <v>0</v>
      </c>
      <c r="T29" s="69">
        <f>SUMIF('d19'!$B$2:$B$250,$A29,'d19'!$C$2:$C$250)</f>
        <v>0</v>
      </c>
      <c r="U29" s="69">
        <f>SUMIF('d20'!$B$2:$B$250,$A29,'d20'!$C$2:$C$250)</f>
        <v>0</v>
      </c>
      <c r="V29" s="69">
        <f>SUMIF('d21'!$B$2:$B$250,$A29,'d21'!$C$2:$C$250)</f>
        <v>0</v>
      </c>
      <c r="W29" s="69">
        <f>SUMIF('d22'!$B$2:$B$250,$A29,'d22'!$C$2:$C$250)</f>
        <v>0</v>
      </c>
      <c r="X29" s="69">
        <f>SUMIF('d23'!$B$2:$B$250,$A29,'d23'!$C$2:$C$250)</f>
        <v>0</v>
      </c>
      <c r="Y29" s="69">
        <f>SUMIF('d24'!$B$2:$B$250,$A29,'d24'!$C$2:$C$250)</f>
        <v>0</v>
      </c>
      <c r="Z29" s="69">
        <f>SUMIF('d25'!$B$2:$B$250,$A29,'d25'!$C$2:$C$250)</f>
        <v>0</v>
      </c>
      <c r="AA29" s="69">
        <f>SUMIF('d26'!$B$2:$B$250,$A29,'d26'!$C$2:$C$250)</f>
        <v>0</v>
      </c>
      <c r="AB29" s="69">
        <f>SUMIF('d27'!$B$2:$B$250,$A29,'d27'!$C$2:$C$250)</f>
        <v>0</v>
      </c>
      <c r="AC29" s="69">
        <f>SUMIF('d28'!$B$2:$B$250,$A29,'d28'!$C$2:$C$250)</f>
        <v>0</v>
      </c>
      <c r="AD29" s="69">
        <f>SUMIF('d29'!$B$2:$B$250,$A29,'d29'!$C$2:$C$250)</f>
        <v>0</v>
      </c>
      <c r="AE29" s="69">
        <f>SUMIF('d30'!$B$2:$B$250,$A29,'d30'!$C$2:$C$250)</f>
        <v>0</v>
      </c>
      <c r="AF29" s="69">
        <f>SUMIF('d31'!$B$2:$B$250,$A29,'d31'!$C$2:$C$250)</f>
        <v>0</v>
      </c>
      <c r="AG29" s="34"/>
      <c r="AH29" s="34">
        <f>ROUND(SUM(B29:AG29), 2)</f>
        <v>0</v>
      </c>
      <c r="AI29" s="71">
        <f>ROUND(AH29, 2)</f>
        <v>0</v>
      </c>
      <c r="AJ29" s="72">
        <f>ROUND(AI29/2, 2)</f>
        <v>0</v>
      </c>
      <c r="AK29" s="64">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110</v>
      </c>
      <c r="B30" s="69">
        <f>SUMIF('d1'!$B$2:$B$307,$A30,'d1'!$C$2:$C$307)</f>
        <v>0</v>
      </c>
      <c r="C30" s="69">
        <f>SUMIF('d2'!$B$2:$B$250,$A30,'d2'!$C$2:$C$250)</f>
        <v>0</v>
      </c>
      <c r="D30" s="69">
        <f>SUMIF('d3'!$B$2:$B$250,$A30,'d3'!$C$2:$C$250)</f>
        <v>0</v>
      </c>
      <c r="E30" s="69">
        <f>SUMIF('d4'!$B$2:$B$250,$A30,'d4'!$C$2:$C$250)</f>
        <v>0</v>
      </c>
      <c r="F30" s="69">
        <f>SUMIF('d5'!$B$2:$B$250,$A30,'d5'!$C$2:$C$250)</f>
        <v>0</v>
      </c>
      <c r="G30" s="69">
        <f>SUMIF('d6'!$B$2:$B$250,$A30,'d6'!$C$2:$C$250)</f>
        <v>0</v>
      </c>
      <c r="H30" s="69">
        <f>SUMIF('d7'!$B$2:$B$250,$A30,'d7'!$C$2:$C$250)</f>
        <v>0</v>
      </c>
      <c r="I30" s="69">
        <f>SUMIF('d8'!$B$2:$B$250,$A30,'d8'!$C$2:$C$250)</f>
        <v>0</v>
      </c>
      <c r="J30" s="69">
        <f>SUMIF('d9'!$B$2:$B$250,$A30,'d9'!$C$2:$C$250)</f>
        <v>0</v>
      </c>
      <c r="K30" s="69">
        <f>SUMIF('d10'!$B$2:$B$250,$A30,'d10'!$C$2:$C$250)</f>
        <v>0</v>
      </c>
      <c r="L30" s="69">
        <f>SUMIF('d11'!$B$2:$B$250,$A30,'d11'!$C$2:$C$250)</f>
        <v>0</v>
      </c>
      <c r="M30" s="69">
        <f>SUMIF('d12'!$B$2:$B$250,$A30,'d12'!$C$2:$C$250)</f>
        <v>0</v>
      </c>
      <c r="N30" s="69">
        <f>SUMIF('d13'!$B$2:$B$250,$A30,'d13'!$C$2:$C$250)</f>
        <v>0</v>
      </c>
      <c r="O30" s="69">
        <f>SUMIF('d14'!$B$2:$B$250,$A30,'d14'!$C$2:$C$250)</f>
        <v>0</v>
      </c>
      <c r="P30" s="69">
        <f>SUMIF('d15'!$B$2:$B$250,$A30,'d15'!$C$2:$C$250)</f>
        <v>0</v>
      </c>
      <c r="Q30" s="69">
        <f>SUMIF('d16'!$B$2:$B$250,$A30,'d16'!$C$2:$C$250)</f>
        <v>0</v>
      </c>
      <c r="R30" s="69">
        <f>SUMIF('d17'!$B$2:$B$250,$A30,'d17'!$C$2:$C$250)</f>
        <v>0</v>
      </c>
      <c r="S30" s="69">
        <f>SUMIF('d18'!$B$2:$B$250,$A30,'d18'!$C$2:$C$250)</f>
        <v>0</v>
      </c>
      <c r="T30" s="69">
        <f>SUMIF('d19'!$B$2:$B$250,$A30,'d19'!$C$2:$C$250)</f>
        <v>0</v>
      </c>
      <c r="U30" s="69">
        <f>SUMIF('d20'!$B$2:$B$250,$A30,'d20'!$C$2:$C$250)</f>
        <v>0</v>
      </c>
      <c r="V30" s="69">
        <f>SUMIF('d21'!$B$2:$B$250,$A30,'d21'!$C$2:$C$250)</f>
        <v>0</v>
      </c>
      <c r="W30" s="69">
        <f>SUMIF('d22'!$B$2:$B$250,$A30,'d22'!$C$2:$C$250)</f>
        <v>0</v>
      </c>
      <c r="X30" s="69">
        <f>SUMIF('d23'!$B$2:$B$250,$A30,'d23'!$C$2:$C$250)</f>
        <v>0</v>
      </c>
      <c r="Y30" s="69">
        <f>SUMIF('d24'!$B$2:$B$250,$A30,'d24'!$C$2:$C$250)</f>
        <v>0</v>
      </c>
      <c r="Z30" s="69">
        <f>SUMIF('d25'!$B$2:$B$250,$A30,'d25'!$C$2:$C$250)</f>
        <v>0</v>
      </c>
      <c r="AA30" s="69">
        <f>SUMIF('d26'!$B$2:$B$250,$A30,'d26'!$C$2:$C$250)</f>
        <v>0</v>
      </c>
      <c r="AB30" s="69">
        <f>SUMIF('d27'!$B$2:$B$250,$A30,'d27'!$C$2:$C$250)</f>
        <v>0</v>
      </c>
      <c r="AC30" s="69">
        <f>SUMIF('d28'!$B$2:$B$250,$A30,'d28'!$C$2:$C$250)</f>
        <v>0</v>
      </c>
      <c r="AD30" s="69">
        <f>SUMIF('d29'!$B$2:$B$250,$A30,'d29'!$C$2:$C$250)</f>
        <v>0</v>
      </c>
      <c r="AE30" s="69">
        <f>SUMIF('d30'!$B$2:$B$250,$A30,'d30'!$C$2:$C$250)</f>
        <v>0</v>
      </c>
      <c r="AF30" s="69">
        <f>SUMIF('d31'!$B$2:$B$250,$A30,'d31'!$C$2:$C$250)</f>
        <v>0</v>
      </c>
      <c r="AG30" s="34"/>
      <c r="AH30" s="34">
        <f t="shared" ref="AH30:AH47" si="8">ROUND(SUM(B30:AG30), 2)</f>
        <v>0</v>
      </c>
      <c r="AI30" s="71">
        <f t="shared" ref="AI30:AI47" si="9">ROUND(AH30, 2)</f>
        <v>0</v>
      </c>
      <c r="AJ30" s="72">
        <f t="shared" ref="AJ30:AJ47" si="10">ROUND(AI30/2, 2)</f>
        <v>0</v>
      </c>
      <c r="AK30" s="64">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111</v>
      </c>
      <c r="B31" s="69">
        <f>SUMIF('d1'!$B$2:$B$307,$A31,'d1'!$C$2:$C$307)</f>
        <v>0</v>
      </c>
      <c r="C31" s="69">
        <f>SUMIF('d2'!$B$2:$B$250,$A31,'d2'!$C$2:$C$250)</f>
        <v>0</v>
      </c>
      <c r="D31" s="69">
        <f>SUMIF('d3'!$B$2:$B$250,$A31,'d3'!$C$2:$C$250)</f>
        <v>0</v>
      </c>
      <c r="E31" s="69">
        <f>SUMIF('d4'!$B$2:$B$250,$A31,'d4'!$C$2:$C$250)</f>
        <v>0</v>
      </c>
      <c r="F31" s="69">
        <f>SUMIF('d5'!$B$2:$B$250,$A31,'d5'!$C$2:$C$250)</f>
        <v>0</v>
      </c>
      <c r="G31" s="69">
        <f>SUMIF('d6'!$B$2:$B$250,$A31,'d6'!$C$2:$C$250)</f>
        <v>0</v>
      </c>
      <c r="H31" s="69">
        <f>SUMIF('d7'!$B$2:$B$250,$A31,'d7'!$C$2:$C$250)</f>
        <v>0</v>
      </c>
      <c r="I31" s="69">
        <f>SUMIF('d8'!$B$2:$B$250,$A31,'d8'!$C$2:$C$250)</f>
        <v>0</v>
      </c>
      <c r="J31" s="69">
        <f>SUMIF('d9'!$B$2:$B$250,$A31,'d9'!$C$2:$C$250)</f>
        <v>0</v>
      </c>
      <c r="K31" s="69">
        <f>SUMIF('d10'!$B$2:$B$250,$A31,'d10'!$C$2:$C$250)</f>
        <v>0</v>
      </c>
      <c r="L31" s="69">
        <f>SUMIF('d11'!$B$2:$B$250,$A31,'d11'!$C$2:$C$250)</f>
        <v>0</v>
      </c>
      <c r="M31" s="69">
        <f>SUMIF('d12'!$B$2:$B$250,$A31,'d12'!$C$2:$C$250)</f>
        <v>0</v>
      </c>
      <c r="N31" s="69">
        <f>SUMIF('d13'!$B$2:$B$250,$A31,'d13'!$C$2:$C$250)</f>
        <v>0</v>
      </c>
      <c r="O31" s="69">
        <f>SUMIF('d14'!$B$2:$B$250,$A31,'d14'!$C$2:$C$250)</f>
        <v>0</v>
      </c>
      <c r="P31" s="69">
        <f>SUMIF('d15'!$B$2:$B$250,$A31,'d15'!$C$2:$C$250)</f>
        <v>0</v>
      </c>
      <c r="Q31" s="69">
        <f>SUMIF('d16'!$B$2:$B$250,$A31,'d16'!$C$2:$C$250)</f>
        <v>0</v>
      </c>
      <c r="R31" s="69">
        <f>SUMIF('d17'!$B$2:$B$250,$A31,'d17'!$C$2:$C$250)</f>
        <v>0</v>
      </c>
      <c r="S31" s="69">
        <f>SUMIF('d18'!$B$2:$B$250,$A31,'d18'!$C$2:$C$250)</f>
        <v>0</v>
      </c>
      <c r="T31" s="69">
        <f>SUMIF('d19'!$B$2:$B$250,$A31,'d19'!$C$2:$C$250)</f>
        <v>0</v>
      </c>
      <c r="U31" s="69">
        <f>SUMIF('d20'!$B$2:$B$250,$A31,'d20'!$C$2:$C$250)</f>
        <v>0</v>
      </c>
      <c r="V31" s="69">
        <f>SUMIF('d21'!$B$2:$B$250,$A31,'d21'!$C$2:$C$250)</f>
        <v>0</v>
      </c>
      <c r="W31" s="69">
        <f>SUMIF('d22'!$B$2:$B$250,$A31,'d22'!$C$2:$C$250)</f>
        <v>0</v>
      </c>
      <c r="X31" s="69">
        <f>SUMIF('d23'!$B$2:$B$250,$A31,'d23'!$C$2:$C$250)</f>
        <v>0</v>
      </c>
      <c r="Y31" s="69">
        <f>SUMIF('d24'!$B$2:$B$250,$A31,'d24'!$C$2:$C$250)</f>
        <v>0</v>
      </c>
      <c r="Z31" s="69">
        <f>SUMIF('d25'!$B$2:$B$250,$A31,'d25'!$C$2:$C$250)</f>
        <v>0</v>
      </c>
      <c r="AA31" s="69">
        <f>SUMIF('d26'!$B$2:$B$250,$A31,'d26'!$C$2:$C$250)</f>
        <v>0</v>
      </c>
      <c r="AB31" s="69">
        <f>SUMIF('d27'!$B$2:$B$250,$A31,'d27'!$C$2:$C$250)</f>
        <v>0</v>
      </c>
      <c r="AC31" s="69">
        <f>SUMIF('d28'!$B$2:$B$250,$A31,'d28'!$C$2:$C$250)</f>
        <v>0</v>
      </c>
      <c r="AD31" s="69">
        <f>SUMIF('d29'!$B$2:$B$250,$A31,'d29'!$C$2:$C$250)</f>
        <v>0</v>
      </c>
      <c r="AE31" s="69">
        <f>SUMIF('d30'!$B$2:$B$250,$A31,'d30'!$C$2:$C$250)</f>
        <v>0</v>
      </c>
      <c r="AF31" s="69">
        <f>SUMIF('d31'!$B$2:$B$250,$A31,'d31'!$C$2:$C$250)</f>
        <v>0</v>
      </c>
      <c r="AG31" s="34"/>
      <c r="AH31" s="34">
        <f t="shared" si="8"/>
        <v>0</v>
      </c>
      <c r="AI31" s="71">
        <f t="shared" si="9"/>
        <v>0</v>
      </c>
      <c r="AJ31" s="72">
        <f t="shared" si="10"/>
        <v>0</v>
      </c>
      <c r="AK31" s="64">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8" customFormat="1" x14ac:dyDescent="0.3">
      <c r="A32" s="39" t="s">
        <v>112</v>
      </c>
      <c r="B32" s="69">
        <f>SUMIF('d1'!$B$2:$B$307,$A32,'d1'!$C$2:$C$307)</f>
        <v>0</v>
      </c>
      <c r="C32" s="69">
        <f>SUMIF('d2'!$B$2:$B$250,$A32,'d2'!$C$2:$C$250)</f>
        <v>0</v>
      </c>
      <c r="D32" s="69">
        <f>SUMIF('d3'!$B$2:$B$250,$A32,'d3'!$C$2:$C$250)</f>
        <v>0</v>
      </c>
      <c r="E32" s="69">
        <f>SUMIF('d4'!$B$2:$B$250,$A32,'d4'!$C$2:$C$250)</f>
        <v>0</v>
      </c>
      <c r="F32" s="69">
        <f>SUMIF('d5'!$B$2:$B$250,$A32,'d5'!$C$2:$C$250)</f>
        <v>0</v>
      </c>
      <c r="G32" s="69">
        <f>SUMIF('d6'!$B$2:$B$250,$A32,'d6'!$C$2:$C$250)</f>
        <v>0</v>
      </c>
      <c r="H32" s="69">
        <f>SUMIF('d7'!$B$2:$B$250,$A32,'d7'!$C$2:$C$250)</f>
        <v>0</v>
      </c>
      <c r="I32" s="69">
        <f>SUMIF('d8'!$B$2:$B$250,$A32,'d8'!$C$2:$C$250)</f>
        <v>0</v>
      </c>
      <c r="J32" s="69">
        <f>SUMIF('d9'!$B$2:$B$250,$A32,'d9'!$C$2:$C$250)</f>
        <v>0</v>
      </c>
      <c r="K32" s="69">
        <f>SUMIF('d10'!$B$2:$B$250,$A32,'d10'!$C$2:$C$250)</f>
        <v>0</v>
      </c>
      <c r="L32" s="69">
        <f>SUMIF('d11'!$B$2:$B$250,$A32,'d11'!$C$2:$C$250)</f>
        <v>0</v>
      </c>
      <c r="M32" s="69">
        <f>SUMIF('d12'!$B$2:$B$250,$A32,'d12'!$C$2:$C$250)</f>
        <v>0</v>
      </c>
      <c r="N32" s="69">
        <f>SUMIF('d13'!$B$2:$B$250,$A32,'d13'!$C$2:$C$250)</f>
        <v>0</v>
      </c>
      <c r="O32" s="69">
        <f>SUMIF('d14'!$B$2:$B$250,$A32,'d14'!$C$2:$C$250)</f>
        <v>0</v>
      </c>
      <c r="P32" s="69">
        <f>SUMIF('d15'!$B$2:$B$250,$A32,'d15'!$C$2:$C$250)</f>
        <v>0</v>
      </c>
      <c r="Q32" s="69">
        <f>SUMIF('d16'!$B$2:$B$250,$A32,'d16'!$C$2:$C$250)</f>
        <v>0</v>
      </c>
      <c r="R32" s="69">
        <f>SUMIF('d17'!$B$2:$B$250,$A32,'d17'!$C$2:$C$250)</f>
        <v>0</v>
      </c>
      <c r="S32" s="69">
        <f>SUMIF('d18'!$B$2:$B$250,$A32,'d18'!$C$2:$C$250)</f>
        <v>0</v>
      </c>
      <c r="T32" s="69">
        <f>SUMIF('d19'!$B$2:$B$250,$A32,'d19'!$C$2:$C$250)</f>
        <v>0</v>
      </c>
      <c r="U32" s="69">
        <f>SUMIF('d20'!$B$2:$B$250,$A32,'d20'!$C$2:$C$250)</f>
        <v>0</v>
      </c>
      <c r="V32" s="69">
        <f>SUMIF('d21'!$B$2:$B$250,$A32,'d21'!$C$2:$C$250)</f>
        <v>0</v>
      </c>
      <c r="W32" s="69">
        <f>SUMIF('d22'!$B$2:$B$250,$A32,'d22'!$C$2:$C$250)</f>
        <v>0</v>
      </c>
      <c r="X32" s="69">
        <f>SUMIF('d23'!$B$2:$B$250,$A32,'d23'!$C$2:$C$250)</f>
        <v>0</v>
      </c>
      <c r="Y32" s="69">
        <f>SUMIF('d24'!$B$2:$B$250,$A32,'d24'!$C$2:$C$250)</f>
        <v>0</v>
      </c>
      <c r="Z32" s="69">
        <f>SUMIF('d25'!$B$2:$B$250,$A32,'d25'!$C$2:$C$250)</f>
        <v>0</v>
      </c>
      <c r="AA32" s="69">
        <f>SUMIF('d26'!$B$2:$B$250,$A32,'d26'!$C$2:$C$250)</f>
        <v>0</v>
      </c>
      <c r="AB32" s="69">
        <f>SUMIF('d27'!$B$2:$B$250,$A32,'d27'!$C$2:$C$250)</f>
        <v>0</v>
      </c>
      <c r="AC32" s="69">
        <f>SUMIF('d28'!$B$2:$B$250,$A32,'d28'!$C$2:$C$250)</f>
        <v>0</v>
      </c>
      <c r="AD32" s="69">
        <f>SUMIF('d29'!$B$2:$B$250,$A32,'d29'!$C$2:$C$250)</f>
        <v>0</v>
      </c>
      <c r="AE32" s="69">
        <f>SUMIF('d30'!$B$2:$B$250,$A32,'d30'!$C$2:$C$250)</f>
        <v>0</v>
      </c>
      <c r="AF32" s="69">
        <f>SUMIF('d31'!$B$2:$B$250,$A32,'d31'!$C$2:$C$250)</f>
        <v>0</v>
      </c>
      <c r="AG32" s="34"/>
      <c r="AH32" s="34">
        <f t="shared" si="8"/>
        <v>0</v>
      </c>
      <c r="AI32" s="71">
        <f t="shared" si="9"/>
        <v>0</v>
      </c>
      <c r="AJ32" s="72">
        <f t="shared" si="10"/>
        <v>0</v>
      </c>
      <c r="AK32" s="66">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7"/>
      <c r="CR32" s="67"/>
      <c r="CS32" s="67"/>
      <c r="CT32" s="67"/>
      <c r="CU32" s="67"/>
      <c r="CV32" s="67"/>
      <c r="CW32" s="67"/>
      <c r="CX32" s="67"/>
      <c r="CY32" s="67"/>
      <c r="CZ32" s="67"/>
      <c r="DA32" s="67"/>
      <c r="DB32" s="67"/>
      <c r="DC32" s="67"/>
      <c r="DD32" s="67"/>
      <c r="DE32" s="67"/>
      <c r="DF32" s="67"/>
      <c r="DG32" s="67"/>
      <c r="DH32" s="67"/>
      <c r="DI32" s="67"/>
      <c r="DJ32" s="67"/>
      <c r="DK32" s="67"/>
      <c r="DL32" s="67"/>
      <c r="DM32" s="67"/>
      <c r="DN32" s="67"/>
      <c r="DO32" s="67"/>
      <c r="DP32" s="67"/>
      <c r="DQ32" s="67"/>
      <c r="DR32" s="67"/>
      <c r="DS32" s="67"/>
      <c r="DT32" s="67"/>
      <c r="DU32" s="67"/>
      <c r="DV32" s="67"/>
      <c r="DW32" s="67"/>
      <c r="DX32" s="67"/>
      <c r="DY32" s="67"/>
      <c r="DZ32" s="67"/>
      <c r="EA32" s="67"/>
      <c r="EB32" s="67"/>
      <c r="EC32" s="67"/>
      <c r="ED32" s="67"/>
      <c r="EE32" s="67"/>
      <c r="EF32" s="67"/>
      <c r="EG32" s="67"/>
      <c r="EH32" s="67"/>
      <c r="EI32" s="67"/>
      <c r="EJ32" s="67"/>
      <c r="EK32" s="67"/>
      <c r="EL32" s="67"/>
      <c r="EM32" s="67"/>
      <c r="EN32" s="67"/>
      <c r="EO32" s="67"/>
      <c r="EP32" s="67"/>
      <c r="EQ32" s="67"/>
      <c r="ER32" s="67"/>
      <c r="ES32" s="67"/>
      <c r="ET32" s="67"/>
      <c r="EU32" s="67"/>
      <c r="EV32" s="67"/>
      <c r="EW32" s="67"/>
      <c r="EX32" s="67"/>
      <c r="EY32" s="67"/>
      <c r="EZ32" s="67"/>
      <c r="FA32" s="67"/>
      <c r="FB32" s="67"/>
      <c r="FC32" s="67"/>
      <c r="FD32" s="67"/>
      <c r="FE32" s="67"/>
      <c r="FF32" s="67"/>
      <c r="FG32" s="67"/>
      <c r="FH32" s="67"/>
      <c r="FI32" s="67"/>
      <c r="FJ32" s="67"/>
      <c r="FK32" s="67"/>
      <c r="FL32" s="67"/>
      <c r="FM32" s="67"/>
      <c r="FN32" s="67"/>
      <c r="FO32" s="67"/>
      <c r="FP32" s="67"/>
      <c r="FQ32" s="67"/>
      <c r="FR32" s="67"/>
      <c r="FS32" s="67"/>
      <c r="FT32" s="67"/>
      <c r="FU32" s="67"/>
      <c r="FV32" s="67"/>
      <c r="FW32" s="67"/>
      <c r="FX32" s="67"/>
      <c r="FY32" s="67"/>
      <c r="FZ32" s="67"/>
      <c r="GA32" s="67"/>
      <c r="GB32" s="67"/>
      <c r="GC32" s="67"/>
      <c r="GD32" s="67"/>
      <c r="GE32" s="67"/>
      <c r="GF32" s="67"/>
      <c r="GG32" s="67"/>
      <c r="GH32" s="67"/>
      <c r="GI32" s="67"/>
      <c r="GJ32" s="67"/>
      <c r="GK32" s="67"/>
      <c r="GL32" s="67"/>
      <c r="GM32" s="67"/>
      <c r="GN32" s="67"/>
      <c r="GO32" s="67"/>
      <c r="GP32" s="67"/>
      <c r="GQ32" s="67"/>
      <c r="GR32" s="67"/>
      <c r="GS32" s="67"/>
      <c r="GT32" s="67"/>
      <c r="GU32" s="67"/>
      <c r="GV32" s="67"/>
      <c r="GW32" s="67"/>
      <c r="GX32" s="67"/>
      <c r="GY32" s="67"/>
      <c r="GZ32" s="67"/>
      <c r="HA32" s="67"/>
      <c r="HB32" s="67"/>
      <c r="HC32" s="67"/>
      <c r="HD32" s="67"/>
      <c r="HE32" s="67"/>
      <c r="HF32" s="67"/>
      <c r="HG32" s="67"/>
      <c r="HH32" s="67"/>
    </row>
    <row r="33" spans="1:196" s="68" customFormat="1" x14ac:dyDescent="0.3">
      <c r="A33" s="67" t="s">
        <v>113</v>
      </c>
      <c r="B33" s="69">
        <f>SUMIF('d1'!$B$2:$B$307,$A33,'d1'!$C$2:$C$307)</f>
        <v>0</v>
      </c>
      <c r="C33" s="69">
        <f>SUMIF('d2'!$B$2:$B$250,$A33,'d2'!$C$2:$C$250)</f>
        <v>0</v>
      </c>
      <c r="D33" s="69">
        <f>SUMIF('d3'!$B$2:$B$250,$A33,'d3'!$C$2:$C$250)</f>
        <v>0</v>
      </c>
      <c r="E33" s="69">
        <f>SUMIF('d4'!$B$2:$B$250,$A33,'d4'!$C$2:$C$250)</f>
        <v>0</v>
      </c>
      <c r="F33" s="69">
        <f>SUMIF('d5'!$B$2:$B$250,$A33,'d5'!$C$2:$C$250)</f>
        <v>0</v>
      </c>
      <c r="G33" s="69">
        <f>SUMIF('d6'!$B$2:$B$250,$A33,'d6'!$C$2:$C$250)</f>
        <v>0</v>
      </c>
      <c r="H33" s="69">
        <f>SUMIF('d7'!$B$2:$B$250,$A33,'d7'!$C$2:$C$250)</f>
        <v>0</v>
      </c>
      <c r="I33" s="69">
        <f>SUMIF('d8'!$B$2:$B$250,$A33,'d8'!$C$2:$C$250)</f>
        <v>0</v>
      </c>
      <c r="J33" s="69">
        <f>SUMIF('d9'!$B$2:$B$250,$A33,'d9'!$C$2:$C$250)</f>
        <v>0</v>
      </c>
      <c r="K33" s="69">
        <f>SUMIF('d10'!$B$2:$B$250,$A33,'d10'!$C$2:$C$250)</f>
        <v>0</v>
      </c>
      <c r="L33" s="69">
        <f>SUMIF('d11'!$B$2:$B$250,$A33,'d11'!$C$2:$C$250)</f>
        <v>0</v>
      </c>
      <c r="M33" s="69">
        <f>SUMIF('d12'!$B$2:$B$250,$A33,'d12'!$C$2:$C$250)</f>
        <v>0</v>
      </c>
      <c r="N33" s="69">
        <f>SUMIF('d13'!$B$2:$B$250,$A33,'d13'!$C$2:$C$250)</f>
        <v>0</v>
      </c>
      <c r="O33" s="69">
        <f>SUMIF('d14'!$B$2:$B$250,$A33,'d14'!$C$2:$C$250)</f>
        <v>0</v>
      </c>
      <c r="P33" s="69">
        <f>SUMIF('d15'!$B$2:$B$250,$A33,'d15'!$C$2:$C$250)</f>
        <v>0</v>
      </c>
      <c r="Q33" s="69">
        <f>SUMIF('d16'!$B$2:$B$250,$A33,'d16'!$C$2:$C$250)</f>
        <v>0</v>
      </c>
      <c r="R33" s="69">
        <f>SUMIF('d17'!$B$2:$B$250,$A33,'d17'!$C$2:$C$250)</f>
        <v>0</v>
      </c>
      <c r="S33" s="69">
        <f>SUMIF('d18'!$B$2:$B$250,$A33,'d18'!$C$2:$C$250)</f>
        <v>0</v>
      </c>
      <c r="T33" s="69">
        <f>SUMIF('d19'!$B$2:$B$250,$A33,'d19'!$C$2:$C$250)</f>
        <v>0</v>
      </c>
      <c r="U33" s="69">
        <f>SUMIF('d20'!$B$2:$B$250,$A33,'d20'!$C$2:$C$250)</f>
        <v>0</v>
      </c>
      <c r="V33" s="69">
        <f>SUMIF('d21'!$B$2:$B$250,$A33,'d21'!$C$2:$C$250)</f>
        <v>0</v>
      </c>
      <c r="W33" s="69">
        <f>SUMIF('d22'!$B$2:$B$250,$A33,'d22'!$C$2:$C$250)</f>
        <v>0</v>
      </c>
      <c r="X33" s="69">
        <f>SUMIF('d23'!$B$2:$B$250,$A33,'d23'!$C$2:$C$250)</f>
        <v>0</v>
      </c>
      <c r="Y33" s="69">
        <f>SUMIF('d24'!$B$2:$B$250,$A33,'d24'!$C$2:$C$250)</f>
        <v>0</v>
      </c>
      <c r="Z33" s="69">
        <f>SUMIF('d25'!$B$2:$B$250,$A33,'d25'!$C$2:$C$250)</f>
        <v>0</v>
      </c>
      <c r="AA33" s="69">
        <f>SUMIF('d26'!$B$2:$B$250,$A33,'d26'!$C$2:$C$250)</f>
        <v>0</v>
      </c>
      <c r="AB33" s="69">
        <f>SUMIF('d27'!$B$2:$B$250,$A33,'d27'!$C$2:$C$250)</f>
        <v>0</v>
      </c>
      <c r="AC33" s="69">
        <f>SUMIF('d28'!$B$2:$B$250,$A33,'d28'!$C$2:$C$250)</f>
        <v>0</v>
      </c>
      <c r="AD33" s="69">
        <f>SUMIF('d29'!$B$2:$B$250,$A33,'d29'!$C$2:$C$250)</f>
        <v>0</v>
      </c>
      <c r="AE33" s="69">
        <f>SUMIF('d30'!$B$2:$B$250,$A33,'d30'!$C$2:$C$250)</f>
        <v>0</v>
      </c>
      <c r="AF33" s="69">
        <f>SUMIF('d31'!$B$2:$B$250,$A33,'d31'!$C$2:$C$250)</f>
        <v>0</v>
      </c>
      <c r="AG33" s="70"/>
      <c r="AH33" s="34">
        <f t="shared" si="8"/>
        <v>0</v>
      </c>
      <c r="AI33" s="71">
        <f t="shared" si="9"/>
        <v>0</v>
      </c>
      <c r="AJ33" s="72">
        <f t="shared" si="10"/>
        <v>0</v>
      </c>
      <c r="AK33" s="66">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7"/>
      <c r="CR33" s="67"/>
      <c r="CS33" s="67"/>
      <c r="CT33" s="67"/>
      <c r="CU33" s="67"/>
      <c r="CV33" s="67"/>
      <c r="CW33" s="67"/>
      <c r="CX33" s="67"/>
      <c r="CY33" s="67"/>
      <c r="CZ33" s="67"/>
      <c r="DA33" s="67"/>
      <c r="DB33" s="67"/>
      <c r="DC33" s="67"/>
      <c r="DD33" s="67"/>
      <c r="DE33" s="67"/>
      <c r="DF33" s="67"/>
      <c r="DG33" s="67"/>
      <c r="DH33" s="67"/>
      <c r="DI33" s="67"/>
      <c r="DJ33" s="67"/>
      <c r="DK33" s="67"/>
      <c r="DL33" s="67"/>
      <c r="DM33" s="67"/>
      <c r="DN33" s="67"/>
      <c r="DO33" s="67"/>
      <c r="DP33" s="67"/>
      <c r="DQ33" s="67"/>
      <c r="DR33" s="67"/>
      <c r="DS33" s="67"/>
      <c r="DT33" s="67"/>
      <c r="DU33" s="67"/>
      <c r="DV33" s="67"/>
      <c r="DW33" s="67"/>
      <c r="DX33" s="67"/>
      <c r="DY33" s="67"/>
      <c r="DZ33" s="67"/>
      <c r="EA33" s="67"/>
      <c r="EB33" s="67"/>
      <c r="EC33" s="67"/>
      <c r="ED33" s="67"/>
      <c r="EE33" s="67"/>
      <c r="EF33" s="67"/>
      <c r="EG33" s="67"/>
      <c r="EH33" s="67"/>
      <c r="EI33" s="67"/>
      <c r="EJ33" s="67"/>
      <c r="EK33" s="67"/>
      <c r="EL33" s="67"/>
      <c r="EM33" s="67"/>
      <c r="EN33" s="67"/>
      <c r="EO33" s="67"/>
      <c r="EP33" s="67"/>
      <c r="EQ33" s="67"/>
      <c r="ER33" s="67"/>
      <c r="ES33" s="67"/>
      <c r="ET33" s="67"/>
      <c r="EU33" s="67"/>
      <c r="EV33" s="67"/>
      <c r="EW33" s="67"/>
      <c r="EX33" s="67"/>
      <c r="EY33" s="67"/>
      <c r="EZ33" s="67"/>
      <c r="FA33" s="67"/>
      <c r="FB33" s="67"/>
      <c r="FC33" s="67"/>
      <c r="FD33" s="67"/>
      <c r="FE33" s="67"/>
      <c r="FF33" s="67"/>
      <c r="FG33" s="67"/>
      <c r="FH33" s="67"/>
      <c r="FI33" s="67"/>
      <c r="FJ33" s="67"/>
      <c r="FK33" s="67"/>
      <c r="FL33" s="67"/>
      <c r="FM33" s="67"/>
      <c r="FN33" s="67"/>
      <c r="FO33" s="67"/>
      <c r="FP33" s="67"/>
      <c r="FQ33" s="67"/>
      <c r="FR33" s="67"/>
      <c r="FS33" s="67"/>
      <c r="FT33" s="67"/>
      <c r="FU33" s="67"/>
      <c r="FV33" s="67"/>
      <c r="FW33" s="67"/>
      <c r="FX33" s="67"/>
      <c r="FY33" s="67"/>
      <c r="FZ33" s="67"/>
      <c r="GA33" s="67"/>
      <c r="GB33" s="67"/>
      <c r="GC33" s="67"/>
      <c r="GD33" s="67"/>
      <c r="GE33" s="67"/>
      <c r="GF33" s="67"/>
      <c r="GG33" s="67"/>
      <c r="GH33" s="67"/>
      <c r="GI33" s="67"/>
      <c r="GJ33" s="67"/>
      <c r="GK33" s="67"/>
      <c r="GL33" s="67"/>
      <c r="GM33" s="67"/>
      <c r="GN33" s="67"/>
    </row>
    <row r="34" spans="1:196" s="68" customFormat="1" x14ac:dyDescent="0.3">
      <c r="A34" s="67" t="s">
        <v>114</v>
      </c>
      <c r="B34" s="69">
        <f>SUMIF('d1'!$B$2:$B$307,$A34,'d1'!$C$2:$C$307)</f>
        <v>0</v>
      </c>
      <c r="C34" s="69">
        <f>SUMIF('d2'!$B$2:$B$250,$A34,'d2'!$C$2:$C$250)</f>
        <v>0</v>
      </c>
      <c r="D34" s="69">
        <f>SUMIF('d3'!$B$2:$B$250,$A34,'d3'!$C$2:$C$250)</f>
        <v>0</v>
      </c>
      <c r="E34" s="69">
        <f>SUMIF('d4'!$B$2:$B$250,$A34,'d4'!$C$2:$C$250)</f>
        <v>0</v>
      </c>
      <c r="F34" s="69">
        <f>SUMIF('d5'!$B$2:$B$250,$A34,'d5'!$C$2:$C$250)</f>
        <v>0</v>
      </c>
      <c r="G34" s="69">
        <f>SUMIF('d6'!$B$2:$B$250,$A34,'d6'!$C$2:$C$250)</f>
        <v>0</v>
      </c>
      <c r="H34" s="69">
        <f>SUMIF('d7'!$B$2:$B$250,$A34,'d7'!$C$2:$C$250)</f>
        <v>0</v>
      </c>
      <c r="I34" s="69">
        <f>SUMIF('d8'!$B$2:$B$250,$A34,'d8'!$C$2:$C$250)</f>
        <v>0</v>
      </c>
      <c r="J34" s="69">
        <f>SUMIF('d9'!$B$2:$B$250,$A34,'d9'!$C$2:$C$250)</f>
        <v>0</v>
      </c>
      <c r="K34" s="69">
        <f>SUMIF('d10'!$B$2:$B$250,$A34,'d10'!$C$2:$C$250)</f>
        <v>0</v>
      </c>
      <c r="L34" s="69">
        <f>SUMIF('d11'!$B$2:$B$250,$A34,'d11'!$C$2:$C$250)</f>
        <v>0</v>
      </c>
      <c r="M34" s="69">
        <f>SUMIF('d12'!$B$2:$B$250,$A34,'d12'!$C$2:$C$250)</f>
        <v>0</v>
      </c>
      <c r="N34" s="69">
        <f>SUMIF('d13'!$B$2:$B$250,$A34,'d13'!$C$2:$C$250)</f>
        <v>0</v>
      </c>
      <c r="O34" s="69">
        <f>SUMIF('d14'!$B$2:$B$250,$A34,'d14'!$C$2:$C$250)</f>
        <v>0</v>
      </c>
      <c r="P34" s="69">
        <f>SUMIF('d15'!$B$2:$B$250,$A34,'d15'!$C$2:$C$250)</f>
        <v>0</v>
      </c>
      <c r="Q34" s="69">
        <f>SUMIF('d16'!$B$2:$B$250,$A34,'d16'!$C$2:$C$250)</f>
        <v>0</v>
      </c>
      <c r="R34" s="69">
        <f>SUMIF('d17'!$B$2:$B$250,$A34,'d17'!$C$2:$C$250)</f>
        <v>0</v>
      </c>
      <c r="S34" s="69">
        <f>SUMIF('d18'!$B$2:$B$250,$A34,'d18'!$C$2:$C$250)</f>
        <v>0</v>
      </c>
      <c r="T34" s="69">
        <f>SUMIF('d19'!$B$2:$B$250,$A34,'d19'!$C$2:$C$250)</f>
        <v>0</v>
      </c>
      <c r="U34" s="69">
        <f>SUMIF('d20'!$B$2:$B$250,$A34,'d20'!$C$2:$C$250)</f>
        <v>0</v>
      </c>
      <c r="V34" s="69">
        <f>SUMIF('d21'!$B$2:$B$250,$A34,'d21'!$C$2:$C$250)</f>
        <v>0</v>
      </c>
      <c r="W34" s="69">
        <f>SUMIF('d22'!$B$2:$B$250,$A34,'d22'!$C$2:$C$250)</f>
        <v>0</v>
      </c>
      <c r="X34" s="69">
        <f>SUMIF('d23'!$B$2:$B$250,$A34,'d23'!$C$2:$C$250)</f>
        <v>0</v>
      </c>
      <c r="Y34" s="69">
        <f>SUMIF('d24'!$B$2:$B$250,$A34,'d24'!$C$2:$C$250)</f>
        <v>0</v>
      </c>
      <c r="Z34" s="69">
        <f>SUMIF('d25'!$B$2:$B$250,$A34,'d25'!$C$2:$C$250)</f>
        <v>0</v>
      </c>
      <c r="AA34" s="69">
        <f>SUMIF('d26'!$B$2:$B$250,$A34,'d26'!$C$2:$C$250)</f>
        <v>0</v>
      </c>
      <c r="AB34" s="69">
        <f>SUMIF('d27'!$B$2:$B$250,$A34,'d27'!$C$2:$C$250)</f>
        <v>0</v>
      </c>
      <c r="AC34" s="69">
        <f>SUMIF('d28'!$B$2:$B$250,$A34,'d28'!$C$2:$C$250)</f>
        <v>0</v>
      </c>
      <c r="AD34" s="69">
        <f>SUMIF('d29'!$B$2:$B$250,$A34,'d29'!$C$2:$C$250)</f>
        <v>0</v>
      </c>
      <c r="AE34" s="69">
        <f>SUMIF('d30'!$B$2:$B$250,$A34,'d30'!$C$2:$C$250)</f>
        <v>0</v>
      </c>
      <c r="AF34" s="69">
        <f>SUMIF('d31'!$B$2:$B$250,$A34,'d31'!$C$2:$C$250)</f>
        <v>0</v>
      </c>
      <c r="AG34" s="70"/>
      <c r="AH34" s="34">
        <f t="shared" si="8"/>
        <v>0</v>
      </c>
      <c r="AI34" s="71">
        <f t="shared" si="9"/>
        <v>0</v>
      </c>
      <c r="AJ34" s="72">
        <f t="shared" si="10"/>
        <v>0</v>
      </c>
      <c r="AK34" s="66">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row>
    <row r="35" spans="1:196" s="68" customFormat="1" x14ac:dyDescent="0.3">
      <c r="A35" s="67" t="s">
        <v>115</v>
      </c>
      <c r="B35" s="69">
        <f>SUMIF('d1'!$B$2:$B$307,$A35,'d1'!$C$2:$C$307)</f>
        <v>0</v>
      </c>
      <c r="C35" s="69">
        <f>SUMIF('d2'!$B$2:$B$250,$A35,'d2'!$C$2:$C$250)</f>
        <v>0</v>
      </c>
      <c r="D35" s="69">
        <f>SUMIF('d3'!$B$2:$B$250,$A35,'d3'!$C$2:$C$250)</f>
        <v>0</v>
      </c>
      <c r="E35" s="69">
        <f>SUMIF('d4'!$B$2:$B$250,$A35,'d4'!$C$2:$C$250)</f>
        <v>0</v>
      </c>
      <c r="F35" s="69">
        <f>SUMIF('d5'!$B$2:$B$250,$A35,'d5'!$C$2:$C$250)</f>
        <v>0</v>
      </c>
      <c r="G35" s="69">
        <f>SUMIF('d6'!$B$2:$B$250,$A35,'d6'!$C$2:$C$250)</f>
        <v>0</v>
      </c>
      <c r="H35" s="69">
        <f>SUMIF('d7'!$B$2:$B$250,$A35,'d7'!$C$2:$C$250)</f>
        <v>0</v>
      </c>
      <c r="I35" s="69">
        <f>SUMIF('d8'!$B$2:$B$250,$A35,'d8'!$C$2:$C$250)</f>
        <v>0</v>
      </c>
      <c r="J35" s="69">
        <f>SUMIF('d9'!$B$2:$B$250,$A35,'d9'!$C$2:$C$250)</f>
        <v>0</v>
      </c>
      <c r="K35" s="69">
        <f>SUMIF('d10'!$B$2:$B$250,$A35,'d10'!$C$2:$C$250)</f>
        <v>0</v>
      </c>
      <c r="L35" s="69">
        <f>SUMIF('d11'!$B$2:$B$250,$A35,'d11'!$C$2:$C$250)</f>
        <v>0</v>
      </c>
      <c r="M35" s="69">
        <f>SUMIF('d12'!$B$2:$B$250,$A35,'d12'!$C$2:$C$250)</f>
        <v>0</v>
      </c>
      <c r="N35" s="69">
        <f>SUMIF('d13'!$B$2:$B$250,$A35,'d13'!$C$2:$C$250)</f>
        <v>0</v>
      </c>
      <c r="O35" s="69">
        <f>SUMIF('d14'!$B$2:$B$250,$A35,'d14'!$C$2:$C$250)</f>
        <v>0</v>
      </c>
      <c r="P35" s="69">
        <f>SUMIF('d15'!$B$2:$B$250,$A35,'d15'!$C$2:$C$250)</f>
        <v>0</v>
      </c>
      <c r="Q35" s="69">
        <f>SUMIF('d16'!$B$2:$B$250,$A35,'d16'!$C$2:$C$250)</f>
        <v>0</v>
      </c>
      <c r="R35" s="69">
        <f>SUMIF('d17'!$B$2:$B$250,$A35,'d17'!$C$2:$C$250)</f>
        <v>0</v>
      </c>
      <c r="S35" s="69">
        <f>SUMIF('d18'!$B$2:$B$250,$A35,'d18'!$C$2:$C$250)</f>
        <v>0</v>
      </c>
      <c r="T35" s="69">
        <f>SUMIF('d19'!$B$2:$B$250,$A35,'d19'!$C$2:$C$250)</f>
        <v>0</v>
      </c>
      <c r="U35" s="69">
        <f>SUMIF('d20'!$B$2:$B$250,$A35,'d20'!$C$2:$C$250)</f>
        <v>0</v>
      </c>
      <c r="V35" s="69">
        <f>SUMIF('d21'!$B$2:$B$250,$A35,'d21'!$C$2:$C$250)</f>
        <v>0</v>
      </c>
      <c r="W35" s="69">
        <f>SUMIF('d22'!$B$2:$B$250,$A35,'d22'!$C$2:$C$250)</f>
        <v>0</v>
      </c>
      <c r="X35" s="69">
        <f>SUMIF('d23'!$B$2:$B$250,$A35,'d23'!$C$2:$C$250)</f>
        <v>0</v>
      </c>
      <c r="Y35" s="69">
        <f>SUMIF('d24'!$B$2:$B$250,$A35,'d24'!$C$2:$C$250)</f>
        <v>0</v>
      </c>
      <c r="Z35" s="69">
        <f>SUMIF('d25'!$B$2:$B$250,$A35,'d25'!$C$2:$C$250)</f>
        <v>0</v>
      </c>
      <c r="AA35" s="69">
        <f>SUMIF('d26'!$B$2:$B$250,$A35,'d26'!$C$2:$C$250)</f>
        <v>0</v>
      </c>
      <c r="AB35" s="69">
        <f>SUMIF('d27'!$B$2:$B$250,$A35,'d27'!$C$2:$C$250)</f>
        <v>0</v>
      </c>
      <c r="AC35" s="69">
        <f>SUMIF('d28'!$B$2:$B$250,$A35,'d28'!$C$2:$C$250)</f>
        <v>0</v>
      </c>
      <c r="AD35" s="69">
        <f>SUMIF('d29'!$B$2:$B$250,$A35,'d29'!$C$2:$C$250)</f>
        <v>0</v>
      </c>
      <c r="AE35" s="69">
        <f>SUMIF('d30'!$B$2:$B$250,$A35,'d30'!$C$2:$C$250)</f>
        <v>0</v>
      </c>
      <c r="AF35" s="69">
        <f>SUMIF('d31'!$B$2:$B$250,$A35,'d31'!$C$2:$C$250)</f>
        <v>0</v>
      </c>
      <c r="AG35" s="70"/>
      <c r="AH35" s="34">
        <f t="shared" si="8"/>
        <v>0</v>
      </c>
      <c r="AI35" s="71">
        <f t="shared" si="9"/>
        <v>0</v>
      </c>
      <c r="AJ35" s="72">
        <f t="shared" si="10"/>
        <v>0</v>
      </c>
      <c r="AK35" s="66">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7"/>
      <c r="CR35" s="67"/>
      <c r="CS35" s="67"/>
      <c r="CT35" s="67"/>
      <c r="CU35" s="67"/>
      <c r="CV35" s="67"/>
      <c r="CW35" s="67"/>
      <c r="CX35" s="67"/>
      <c r="CY35" s="67"/>
      <c r="CZ35" s="67"/>
      <c r="DA35" s="67"/>
      <c r="DB35" s="67"/>
      <c r="DC35" s="67"/>
      <c r="DD35" s="67"/>
      <c r="DE35" s="67"/>
      <c r="DF35" s="67"/>
      <c r="DG35" s="67"/>
      <c r="DH35" s="67"/>
      <c r="DI35" s="67"/>
      <c r="DJ35" s="67"/>
      <c r="DK35" s="67"/>
      <c r="DL35" s="67"/>
      <c r="DM35" s="67"/>
      <c r="DN35" s="67"/>
      <c r="DO35" s="67"/>
      <c r="DP35" s="67"/>
      <c r="DQ35" s="67"/>
      <c r="DR35" s="67"/>
      <c r="DS35" s="67"/>
      <c r="DT35" s="67"/>
      <c r="DU35" s="67"/>
      <c r="DV35" s="67"/>
      <c r="DW35" s="67"/>
      <c r="DX35" s="67"/>
      <c r="DY35" s="67"/>
      <c r="DZ35" s="67"/>
      <c r="EA35" s="67"/>
      <c r="EB35" s="67"/>
      <c r="EC35" s="67"/>
      <c r="ED35" s="67"/>
      <c r="EE35" s="67"/>
      <c r="EF35" s="67"/>
      <c r="EG35" s="67"/>
      <c r="EH35" s="67"/>
      <c r="EI35" s="67"/>
      <c r="EJ35" s="67"/>
      <c r="EK35" s="67"/>
      <c r="EL35" s="67"/>
      <c r="EM35" s="67"/>
      <c r="EN35" s="67"/>
      <c r="EO35" s="67"/>
      <c r="EP35" s="67"/>
      <c r="EQ35" s="67"/>
      <c r="ER35" s="67"/>
      <c r="ES35" s="67"/>
      <c r="ET35" s="67"/>
      <c r="EU35" s="67"/>
      <c r="EV35" s="67"/>
      <c r="EW35" s="67"/>
      <c r="EX35" s="67"/>
      <c r="EY35" s="67"/>
      <c r="EZ35" s="67"/>
      <c r="FA35" s="67"/>
      <c r="FB35" s="67"/>
      <c r="FC35" s="67"/>
      <c r="FD35" s="67"/>
      <c r="FE35" s="67"/>
      <c r="FF35" s="67"/>
      <c r="FG35" s="67"/>
      <c r="FH35" s="67"/>
      <c r="FI35" s="67"/>
      <c r="FJ35" s="67"/>
      <c r="FK35" s="67"/>
      <c r="FL35" s="67"/>
      <c r="FM35" s="67"/>
      <c r="FN35" s="67"/>
      <c r="FO35" s="67"/>
      <c r="FP35" s="67"/>
      <c r="FQ35" s="67"/>
      <c r="FR35" s="67"/>
      <c r="FS35" s="67"/>
      <c r="FT35" s="67"/>
      <c r="FU35" s="67"/>
      <c r="FV35" s="67"/>
      <c r="FW35" s="67"/>
      <c r="FX35" s="67"/>
      <c r="FY35" s="67"/>
      <c r="FZ35" s="67"/>
      <c r="GA35" s="67"/>
      <c r="GB35" s="67"/>
      <c r="GC35" s="67"/>
      <c r="GD35" s="67"/>
      <c r="GE35" s="67"/>
      <c r="GF35" s="67"/>
      <c r="GG35" s="67"/>
      <c r="GH35" s="67"/>
      <c r="GI35" s="67"/>
      <c r="GJ35" s="67"/>
      <c r="GK35" s="67"/>
      <c r="GL35" s="67"/>
      <c r="GM35" s="67"/>
      <c r="GN35" s="67"/>
    </row>
    <row r="36" spans="1:196" s="68" customFormat="1" x14ac:dyDescent="0.3">
      <c r="A36" s="67" t="s">
        <v>116</v>
      </c>
      <c r="B36" s="69">
        <f>SUMIF('d1'!$B$2:$B$307,$A36,'d1'!$C$2:$C$307)</f>
        <v>0</v>
      </c>
      <c r="C36" s="69">
        <f>SUMIF('d2'!$B$2:$B$250,$A36,'d2'!$C$2:$C$250)</f>
        <v>0</v>
      </c>
      <c r="D36" s="69">
        <f>SUMIF('d3'!$B$2:$B$250,$A36,'d3'!$C$2:$C$250)</f>
        <v>0</v>
      </c>
      <c r="E36" s="69">
        <f>SUMIF('d4'!$B$2:$B$250,$A36,'d4'!$C$2:$C$250)</f>
        <v>0</v>
      </c>
      <c r="F36" s="69">
        <f>SUMIF('d5'!$B$2:$B$250,$A36,'d5'!$C$2:$C$250)</f>
        <v>0</v>
      </c>
      <c r="G36" s="69">
        <f>SUMIF('d6'!$B$2:$B$250,$A36,'d6'!$C$2:$C$250)</f>
        <v>0</v>
      </c>
      <c r="H36" s="69">
        <f>SUMIF('d7'!$B$2:$B$250,$A36,'d7'!$C$2:$C$250)</f>
        <v>0</v>
      </c>
      <c r="I36" s="69">
        <f>SUMIF('d8'!$B$2:$B$250,$A36,'d8'!$C$2:$C$250)</f>
        <v>0</v>
      </c>
      <c r="J36" s="69">
        <f>SUMIF('d9'!$B$2:$B$250,$A36,'d9'!$C$2:$C$250)</f>
        <v>0</v>
      </c>
      <c r="K36" s="69">
        <f>SUMIF('d10'!$B$2:$B$250,$A36,'d10'!$C$2:$C$250)</f>
        <v>0</v>
      </c>
      <c r="L36" s="69">
        <f>SUMIF('d11'!$B$2:$B$250,$A36,'d11'!$C$2:$C$250)</f>
        <v>0</v>
      </c>
      <c r="M36" s="69">
        <f>SUMIF('d12'!$B$2:$B$250,$A36,'d12'!$C$2:$C$250)</f>
        <v>0</v>
      </c>
      <c r="N36" s="69">
        <f>SUMIF('d13'!$B$2:$B$250,$A36,'d13'!$C$2:$C$250)</f>
        <v>0</v>
      </c>
      <c r="O36" s="69">
        <f>SUMIF('d14'!$B$2:$B$250,$A36,'d14'!$C$2:$C$250)</f>
        <v>0</v>
      </c>
      <c r="P36" s="69">
        <f>SUMIF('d15'!$B$2:$B$250,$A36,'d15'!$C$2:$C$250)</f>
        <v>0</v>
      </c>
      <c r="Q36" s="69">
        <f>SUMIF('d16'!$B$2:$B$250,$A36,'d16'!$C$2:$C$250)</f>
        <v>0</v>
      </c>
      <c r="R36" s="69">
        <f>SUMIF('d17'!$B$2:$B$250,$A36,'d17'!$C$2:$C$250)</f>
        <v>0</v>
      </c>
      <c r="S36" s="69">
        <f>SUMIF('d18'!$B$2:$B$250,$A36,'d18'!$C$2:$C$250)</f>
        <v>0</v>
      </c>
      <c r="T36" s="69">
        <f>SUMIF('d19'!$B$2:$B$250,$A36,'d19'!$C$2:$C$250)</f>
        <v>0</v>
      </c>
      <c r="U36" s="69">
        <f>SUMIF('d20'!$B$2:$B$250,$A36,'d20'!$C$2:$C$250)</f>
        <v>0</v>
      </c>
      <c r="V36" s="69">
        <f>SUMIF('d21'!$B$2:$B$250,$A36,'d21'!$C$2:$C$250)</f>
        <v>0</v>
      </c>
      <c r="W36" s="69">
        <f>SUMIF('d22'!$B$2:$B$250,$A36,'d22'!$C$2:$C$250)</f>
        <v>0</v>
      </c>
      <c r="X36" s="69">
        <f>SUMIF('d23'!$B$2:$B$250,$A36,'d23'!$C$2:$C$250)</f>
        <v>0</v>
      </c>
      <c r="Y36" s="69">
        <f>SUMIF('d24'!$B$2:$B$250,$A36,'d24'!$C$2:$C$250)</f>
        <v>0</v>
      </c>
      <c r="Z36" s="69">
        <f>SUMIF('d25'!$B$2:$B$250,$A36,'d25'!$C$2:$C$250)</f>
        <v>0</v>
      </c>
      <c r="AA36" s="69">
        <f>SUMIF('d26'!$B$2:$B$250,$A36,'d26'!$C$2:$C$250)</f>
        <v>0</v>
      </c>
      <c r="AB36" s="69">
        <f>SUMIF('d27'!$B$2:$B$250,$A36,'d27'!$C$2:$C$250)</f>
        <v>0</v>
      </c>
      <c r="AC36" s="69">
        <f>SUMIF('d28'!$B$2:$B$250,$A36,'d28'!$C$2:$C$250)</f>
        <v>0</v>
      </c>
      <c r="AD36" s="69">
        <f>SUMIF('d29'!$B$2:$B$250,$A36,'d29'!$C$2:$C$250)</f>
        <v>0</v>
      </c>
      <c r="AE36" s="69">
        <f>SUMIF('d30'!$B$2:$B$250,$A36,'d30'!$C$2:$C$250)</f>
        <v>0</v>
      </c>
      <c r="AF36" s="69">
        <f>SUMIF('d31'!$B$2:$B$250,$A36,'d31'!$C$2:$C$250)</f>
        <v>0</v>
      </c>
      <c r="AG36" s="73"/>
      <c r="AH36" s="34">
        <f t="shared" si="8"/>
        <v>0</v>
      </c>
      <c r="AI36" s="71">
        <f t="shared" si="9"/>
        <v>0</v>
      </c>
      <c r="AJ36" s="72">
        <f t="shared" si="10"/>
        <v>0</v>
      </c>
      <c r="AK36" s="66">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7"/>
      <c r="CR36" s="67"/>
      <c r="CS36" s="67"/>
      <c r="CT36" s="67"/>
      <c r="CU36" s="67"/>
      <c r="CV36" s="67"/>
      <c r="CW36" s="67"/>
      <c r="CX36" s="67"/>
      <c r="CY36" s="67"/>
      <c r="CZ36" s="67"/>
      <c r="DA36" s="67"/>
      <c r="DB36" s="67"/>
      <c r="DC36" s="67"/>
      <c r="DD36" s="67"/>
      <c r="DE36" s="67"/>
      <c r="DF36" s="67"/>
      <c r="DG36" s="67"/>
      <c r="DH36" s="67"/>
      <c r="DI36" s="67"/>
      <c r="DJ36" s="67"/>
      <c r="DK36" s="67"/>
      <c r="DL36" s="67"/>
      <c r="DM36" s="67"/>
      <c r="DN36" s="67"/>
      <c r="DO36" s="67"/>
      <c r="DP36" s="67"/>
      <c r="DQ36" s="67"/>
      <c r="DR36" s="67"/>
      <c r="DS36" s="67"/>
      <c r="DT36" s="67"/>
      <c r="DU36" s="67"/>
      <c r="DV36" s="67"/>
      <c r="DW36" s="67"/>
      <c r="DX36" s="67"/>
      <c r="DY36" s="67"/>
      <c r="DZ36" s="67"/>
      <c r="EA36" s="67"/>
      <c r="EB36" s="67"/>
      <c r="EC36" s="67"/>
      <c r="ED36" s="67"/>
      <c r="EE36" s="67"/>
      <c r="EF36" s="67"/>
      <c r="EG36" s="67"/>
      <c r="EH36" s="67"/>
      <c r="EI36" s="67"/>
      <c r="EJ36" s="67"/>
      <c r="EK36" s="67"/>
      <c r="EL36" s="67"/>
      <c r="EM36" s="67"/>
      <c r="EN36" s="67"/>
      <c r="EO36" s="67"/>
      <c r="EP36" s="67"/>
      <c r="EQ36" s="67"/>
      <c r="ER36" s="67"/>
      <c r="ES36" s="67"/>
      <c r="ET36" s="67"/>
      <c r="EU36" s="67"/>
      <c r="EV36" s="67"/>
      <c r="EW36" s="67"/>
      <c r="EX36" s="67"/>
      <c r="EY36" s="67"/>
      <c r="EZ36" s="67"/>
      <c r="FA36" s="67"/>
      <c r="FB36" s="67"/>
      <c r="FC36" s="67"/>
      <c r="FD36" s="67"/>
      <c r="FE36" s="67"/>
      <c r="FF36" s="67"/>
      <c r="FG36" s="67"/>
      <c r="FH36" s="67"/>
      <c r="FI36" s="67"/>
      <c r="FJ36" s="67"/>
      <c r="FK36" s="67"/>
      <c r="FL36" s="67"/>
      <c r="FM36" s="67"/>
      <c r="FN36" s="67"/>
      <c r="FO36" s="67"/>
      <c r="FP36" s="67"/>
      <c r="FQ36" s="67"/>
      <c r="FR36" s="67"/>
      <c r="FS36" s="67"/>
      <c r="FT36" s="67"/>
      <c r="FU36" s="67"/>
      <c r="FV36" s="67"/>
      <c r="FW36" s="67"/>
      <c r="FX36" s="67"/>
      <c r="FY36" s="67"/>
      <c r="FZ36" s="67"/>
      <c r="GA36" s="67"/>
      <c r="GB36" s="67"/>
      <c r="GC36" s="67"/>
      <c r="GD36" s="67"/>
      <c r="GE36" s="67"/>
      <c r="GF36" s="67"/>
      <c r="GG36" s="67"/>
      <c r="GH36" s="67"/>
      <c r="GI36" s="67"/>
      <c r="GJ36" s="67"/>
      <c r="GK36" s="67"/>
      <c r="GL36" s="67"/>
      <c r="GM36" s="67"/>
      <c r="GN36" s="67"/>
    </row>
    <row r="37" spans="1:196" s="68" customFormat="1" x14ac:dyDescent="0.3">
      <c r="A37" s="67" t="s">
        <v>117</v>
      </c>
      <c r="B37" s="69">
        <f>SUMIF('d1'!$B$2:$B$307,$A37,'d1'!$C$2:$C$307)</f>
        <v>0</v>
      </c>
      <c r="C37" s="69">
        <f>SUMIF('d2'!$B$2:$B$250,$A37,'d2'!$C$2:$C$250)</f>
        <v>0</v>
      </c>
      <c r="D37" s="69">
        <f>SUMIF('d3'!$B$2:$B$250,$A37,'d3'!$C$2:$C$250)</f>
        <v>0</v>
      </c>
      <c r="E37" s="69">
        <f>SUMIF('d4'!$B$2:$B$250,$A37,'d4'!$C$2:$C$250)</f>
        <v>0</v>
      </c>
      <c r="F37" s="69">
        <f>SUMIF('d5'!$B$2:$B$250,$A37,'d5'!$C$2:$C$250)</f>
        <v>0</v>
      </c>
      <c r="G37" s="69">
        <f>SUMIF('d6'!$B$2:$B$250,$A37,'d6'!$C$2:$C$250)</f>
        <v>0</v>
      </c>
      <c r="H37" s="69">
        <f>SUMIF('d7'!$B$2:$B$250,$A37,'d7'!$C$2:$C$250)</f>
        <v>0</v>
      </c>
      <c r="I37" s="69">
        <f>SUMIF('d8'!$B$2:$B$250,$A37,'d8'!$C$2:$C$250)</f>
        <v>0</v>
      </c>
      <c r="J37" s="69">
        <f>SUMIF('d9'!$B$2:$B$250,$A37,'d9'!$C$2:$C$250)</f>
        <v>0</v>
      </c>
      <c r="K37" s="69">
        <f>SUMIF('d10'!$B$2:$B$250,$A37,'d10'!$C$2:$C$250)</f>
        <v>0</v>
      </c>
      <c r="L37" s="69">
        <f>SUMIF('d11'!$B$2:$B$250,$A37,'d11'!$C$2:$C$250)</f>
        <v>0</v>
      </c>
      <c r="M37" s="69">
        <f>SUMIF('d12'!$B$2:$B$250,$A37,'d12'!$C$2:$C$250)</f>
        <v>0</v>
      </c>
      <c r="N37" s="69">
        <f>SUMIF('d13'!$B$2:$B$250,$A37,'d13'!$C$2:$C$250)</f>
        <v>0</v>
      </c>
      <c r="O37" s="69">
        <f>SUMIF('d14'!$B$2:$B$250,$A37,'d14'!$C$2:$C$250)</f>
        <v>0</v>
      </c>
      <c r="P37" s="69">
        <f>SUMIF('d15'!$B$2:$B$250,$A37,'d15'!$C$2:$C$250)</f>
        <v>0</v>
      </c>
      <c r="Q37" s="69">
        <f>SUMIF('d16'!$B$2:$B$250,$A37,'d16'!$C$2:$C$250)</f>
        <v>0</v>
      </c>
      <c r="R37" s="69">
        <f>SUMIF('d17'!$B$2:$B$250,$A37,'d17'!$C$2:$C$250)</f>
        <v>0</v>
      </c>
      <c r="S37" s="69">
        <f>SUMIF('d18'!$B$2:$B$250,$A37,'d18'!$C$2:$C$250)</f>
        <v>0</v>
      </c>
      <c r="T37" s="69">
        <f>SUMIF('d19'!$B$2:$B$250,$A37,'d19'!$C$2:$C$250)</f>
        <v>0</v>
      </c>
      <c r="U37" s="69">
        <f>SUMIF('d20'!$B$2:$B$250,$A37,'d20'!$C$2:$C$250)</f>
        <v>0</v>
      </c>
      <c r="V37" s="69">
        <f>SUMIF('d21'!$B$2:$B$250,$A37,'d21'!$C$2:$C$250)</f>
        <v>0</v>
      </c>
      <c r="W37" s="69">
        <f>SUMIF('d22'!$B$2:$B$250,$A37,'d22'!$C$2:$C$250)</f>
        <v>0</v>
      </c>
      <c r="X37" s="69">
        <f>SUMIF('d23'!$B$2:$B$250,$A37,'d23'!$C$2:$C$250)</f>
        <v>0</v>
      </c>
      <c r="Y37" s="69">
        <f>SUMIF('d24'!$B$2:$B$250,$A37,'d24'!$C$2:$C$250)</f>
        <v>0</v>
      </c>
      <c r="Z37" s="69">
        <f>SUMIF('d25'!$B$2:$B$250,$A37,'d25'!$C$2:$C$250)</f>
        <v>0</v>
      </c>
      <c r="AA37" s="69">
        <f>SUMIF('d26'!$B$2:$B$250,$A37,'d26'!$C$2:$C$250)</f>
        <v>0</v>
      </c>
      <c r="AB37" s="69">
        <f>SUMIF('d27'!$B$2:$B$250,$A37,'d27'!$C$2:$C$250)</f>
        <v>0</v>
      </c>
      <c r="AC37" s="69">
        <f>SUMIF('d28'!$B$2:$B$250,$A37,'d28'!$C$2:$C$250)</f>
        <v>0</v>
      </c>
      <c r="AD37" s="69">
        <f>SUMIF('d29'!$B$2:$B$250,$A37,'d29'!$C$2:$C$250)</f>
        <v>0</v>
      </c>
      <c r="AE37" s="69">
        <f>SUMIF('d30'!$B$2:$B$250,$A37,'d30'!$C$2:$C$250)</f>
        <v>0</v>
      </c>
      <c r="AF37" s="69">
        <f>SUMIF('d31'!$B$2:$B$250,$A37,'d31'!$C$2:$C$250)</f>
        <v>0</v>
      </c>
      <c r="AG37" s="70"/>
      <c r="AH37" s="34">
        <f t="shared" si="8"/>
        <v>0</v>
      </c>
      <c r="AI37" s="71">
        <f t="shared" si="9"/>
        <v>0</v>
      </c>
      <c r="AJ37" s="72">
        <f t="shared" si="10"/>
        <v>0</v>
      </c>
      <c r="AK37" s="66">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7"/>
      <c r="CR37" s="67"/>
      <c r="CS37" s="67"/>
      <c r="CT37" s="67"/>
      <c r="CU37" s="67"/>
      <c r="CV37" s="67"/>
      <c r="CW37" s="67"/>
      <c r="CX37" s="67"/>
      <c r="CY37" s="67"/>
      <c r="CZ37" s="67"/>
      <c r="DA37" s="67"/>
      <c r="DB37" s="67"/>
      <c r="DC37" s="67"/>
      <c r="DD37" s="67"/>
      <c r="DE37" s="67"/>
      <c r="DF37" s="67"/>
      <c r="DG37" s="67"/>
      <c r="DH37" s="67"/>
      <c r="DI37" s="67"/>
      <c r="DJ37" s="67"/>
      <c r="DK37" s="67"/>
      <c r="DL37" s="67"/>
      <c r="DM37" s="67"/>
      <c r="DN37" s="67"/>
      <c r="DO37" s="67"/>
      <c r="DP37" s="67"/>
      <c r="DQ37" s="67"/>
      <c r="DR37" s="67"/>
      <c r="DS37" s="67"/>
      <c r="DT37" s="67"/>
      <c r="DU37" s="67"/>
      <c r="DV37" s="67"/>
      <c r="DW37" s="67"/>
      <c r="DX37" s="67"/>
      <c r="DY37" s="67"/>
      <c r="DZ37" s="67"/>
      <c r="EA37" s="67"/>
      <c r="EB37" s="67"/>
      <c r="EC37" s="67"/>
      <c r="ED37" s="67"/>
      <c r="EE37" s="67"/>
      <c r="EF37" s="67"/>
      <c r="EG37" s="67"/>
      <c r="EH37" s="67"/>
      <c r="EI37" s="67"/>
      <c r="EJ37" s="67"/>
      <c r="EK37" s="67"/>
      <c r="EL37" s="67"/>
      <c r="EM37" s="67"/>
      <c r="EN37" s="67"/>
      <c r="EO37" s="67"/>
      <c r="EP37" s="67"/>
      <c r="EQ37" s="67"/>
      <c r="ER37" s="67"/>
      <c r="ES37" s="67"/>
      <c r="ET37" s="67"/>
      <c r="EU37" s="67"/>
      <c r="EV37" s="67"/>
      <c r="EW37" s="67"/>
      <c r="EX37" s="67"/>
      <c r="EY37" s="67"/>
      <c r="EZ37" s="67"/>
      <c r="FA37" s="67"/>
      <c r="FB37" s="67"/>
      <c r="FC37" s="67"/>
      <c r="FD37" s="67"/>
      <c r="FE37" s="67"/>
      <c r="FF37" s="67"/>
      <c r="FG37" s="67"/>
      <c r="FH37" s="67"/>
      <c r="FI37" s="67"/>
      <c r="FJ37" s="67"/>
      <c r="FK37" s="67"/>
      <c r="FL37" s="67"/>
      <c r="FM37" s="67"/>
      <c r="FN37" s="67"/>
      <c r="FO37" s="67"/>
      <c r="FP37" s="67"/>
      <c r="FQ37" s="67"/>
      <c r="FR37" s="67"/>
      <c r="FS37" s="67"/>
      <c r="FT37" s="67"/>
      <c r="FU37" s="67"/>
      <c r="FV37" s="67"/>
      <c r="FW37" s="67"/>
      <c r="FX37" s="67"/>
      <c r="FY37" s="67"/>
      <c r="FZ37" s="67"/>
      <c r="GA37" s="67"/>
      <c r="GB37" s="67"/>
      <c r="GC37" s="67"/>
      <c r="GD37" s="67"/>
      <c r="GE37" s="67"/>
      <c r="GF37" s="67"/>
      <c r="GG37" s="67"/>
      <c r="GH37" s="67"/>
      <c r="GI37" s="67"/>
      <c r="GJ37" s="67"/>
      <c r="GK37" s="67"/>
      <c r="GL37" s="67"/>
      <c r="GM37" s="67"/>
      <c r="GN37" s="67"/>
    </row>
    <row r="38" spans="1:196" s="68" customFormat="1" x14ac:dyDescent="0.3">
      <c r="A38" s="67" t="s">
        <v>118</v>
      </c>
      <c r="B38" s="69">
        <f>SUMIF('d1'!$B$2:$B$307,$A38,'d1'!$C$2:$C$307)</f>
        <v>0</v>
      </c>
      <c r="C38" s="69">
        <f>SUMIF('d2'!$B$2:$B$250,$A38,'d2'!$C$2:$C$250)</f>
        <v>0</v>
      </c>
      <c r="D38" s="69">
        <f>SUMIF('d3'!$B$2:$B$250,$A38,'d3'!$C$2:$C$250)</f>
        <v>0</v>
      </c>
      <c r="E38" s="69">
        <f>SUMIF('d4'!$B$2:$B$250,$A38,'d4'!$C$2:$C$250)</f>
        <v>0</v>
      </c>
      <c r="F38" s="69">
        <f>SUMIF('d5'!$B$2:$B$250,$A38,'d5'!$C$2:$C$250)</f>
        <v>0</v>
      </c>
      <c r="G38" s="69">
        <f>SUMIF('d6'!$B$2:$B$250,$A38,'d6'!$C$2:$C$250)</f>
        <v>0</v>
      </c>
      <c r="H38" s="69">
        <f>SUMIF('d7'!$B$2:$B$250,$A38,'d7'!$C$2:$C$250)</f>
        <v>0</v>
      </c>
      <c r="I38" s="69">
        <f>SUMIF('d8'!$B$2:$B$250,$A38,'d8'!$C$2:$C$250)</f>
        <v>0</v>
      </c>
      <c r="J38" s="69">
        <f>SUMIF('d9'!$B$2:$B$250,$A38,'d9'!$C$2:$C$250)</f>
        <v>0</v>
      </c>
      <c r="K38" s="69">
        <f>SUMIF('d10'!$B$2:$B$250,$A38,'d10'!$C$2:$C$250)</f>
        <v>0</v>
      </c>
      <c r="L38" s="69">
        <f>SUMIF('d11'!$B$2:$B$250,$A38,'d11'!$C$2:$C$250)</f>
        <v>0</v>
      </c>
      <c r="M38" s="69">
        <f>SUMIF('d12'!$B$2:$B$250,$A38,'d12'!$C$2:$C$250)</f>
        <v>0</v>
      </c>
      <c r="N38" s="69">
        <f>SUMIF('d13'!$B$2:$B$250,$A38,'d13'!$C$2:$C$250)</f>
        <v>0</v>
      </c>
      <c r="O38" s="69">
        <f>SUMIF('d14'!$B$2:$B$250,$A38,'d14'!$C$2:$C$250)</f>
        <v>0</v>
      </c>
      <c r="P38" s="69">
        <f>SUMIF('d15'!$B$2:$B$250,$A38,'d15'!$C$2:$C$250)</f>
        <v>0</v>
      </c>
      <c r="Q38" s="69">
        <f>SUMIF('d16'!$B$2:$B$250,$A38,'d16'!$C$2:$C$250)</f>
        <v>0</v>
      </c>
      <c r="R38" s="69">
        <f>SUMIF('d17'!$B$2:$B$250,$A38,'d17'!$C$2:$C$250)</f>
        <v>0</v>
      </c>
      <c r="S38" s="69">
        <f>SUMIF('d18'!$B$2:$B$250,$A38,'d18'!$C$2:$C$250)</f>
        <v>0</v>
      </c>
      <c r="T38" s="69">
        <f>SUMIF('d19'!$B$2:$B$250,$A38,'d19'!$C$2:$C$250)</f>
        <v>0</v>
      </c>
      <c r="U38" s="69">
        <f>SUMIF('d20'!$B$2:$B$250,$A38,'d20'!$C$2:$C$250)</f>
        <v>0</v>
      </c>
      <c r="V38" s="69">
        <f>SUMIF('d21'!$B$2:$B$250,$A38,'d21'!$C$2:$C$250)</f>
        <v>0</v>
      </c>
      <c r="W38" s="69">
        <f>SUMIF('d22'!$B$2:$B$250,$A38,'d22'!$C$2:$C$250)</f>
        <v>0</v>
      </c>
      <c r="X38" s="69">
        <f>SUMIF('d23'!$B$2:$B$250,$A38,'d23'!$C$2:$C$250)</f>
        <v>0</v>
      </c>
      <c r="Y38" s="69">
        <f>SUMIF('d24'!$B$2:$B$250,$A38,'d24'!$C$2:$C$250)</f>
        <v>0</v>
      </c>
      <c r="Z38" s="69">
        <f>SUMIF('d25'!$B$2:$B$250,$A38,'d25'!$C$2:$C$250)</f>
        <v>0</v>
      </c>
      <c r="AA38" s="69">
        <f>SUMIF('d26'!$B$2:$B$250,$A38,'d26'!$C$2:$C$250)</f>
        <v>0</v>
      </c>
      <c r="AB38" s="69">
        <f>SUMIF('d27'!$B$2:$B$250,$A38,'d27'!$C$2:$C$250)</f>
        <v>0</v>
      </c>
      <c r="AC38" s="69">
        <f>SUMIF('d28'!$B$2:$B$250,$A38,'d28'!$C$2:$C$250)</f>
        <v>0</v>
      </c>
      <c r="AD38" s="69">
        <f>SUMIF('d29'!$B$2:$B$250,$A38,'d29'!$C$2:$C$250)</f>
        <v>0</v>
      </c>
      <c r="AE38" s="69">
        <f>SUMIF('d30'!$B$2:$B$250,$A38,'d30'!$C$2:$C$250)</f>
        <v>0</v>
      </c>
      <c r="AF38" s="69">
        <f>SUMIF('d31'!$B$2:$B$250,$A38,'d31'!$C$2:$C$250)</f>
        <v>0</v>
      </c>
      <c r="AG38" s="70"/>
      <c r="AH38" s="34">
        <f t="shared" si="8"/>
        <v>0</v>
      </c>
      <c r="AI38" s="71">
        <f t="shared" si="9"/>
        <v>0</v>
      </c>
      <c r="AJ38" s="72">
        <f t="shared" si="10"/>
        <v>0</v>
      </c>
      <c r="AK38" s="66">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7"/>
      <c r="CR38" s="67"/>
      <c r="CS38" s="67"/>
      <c r="CT38" s="67"/>
      <c r="CU38" s="67"/>
      <c r="CV38" s="67"/>
      <c r="CW38" s="67"/>
      <c r="CX38" s="67"/>
      <c r="CY38" s="67"/>
      <c r="CZ38" s="67"/>
      <c r="DA38" s="67"/>
      <c r="DB38" s="67"/>
      <c r="DC38" s="67"/>
      <c r="DD38" s="67"/>
      <c r="DE38" s="67"/>
      <c r="DF38" s="67"/>
      <c r="DG38" s="67"/>
      <c r="DH38" s="67"/>
      <c r="DI38" s="67"/>
      <c r="DJ38" s="67"/>
      <c r="DK38" s="67"/>
      <c r="DL38" s="67"/>
      <c r="DM38" s="67"/>
      <c r="DN38" s="67"/>
      <c r="DO38" s="67"/>
      <c r="DP38" s="67"/>
      <c r="DQ38" s="67"/>
      <c r="DR38" s="67"/>
      <c r="DS38" s="67"/>
      <c r="DT38" s="67"/>
      <c r="DU38" s="67"/>
      <c r="DV38" s="67"/>
      <c r="DW38" s="67"/>
      <c r="DX38" s="67"/>
      <c r="DY38" s="67"/>
      <c r="DZ38" s="67"/>
      <c r="EA38" s="67"/>
      <c r="EB38" s="67"/>
      <c r="EC38" s="67"/>
      <c r="ED38" s="67"/>
      <c r="EE38" s="67"/>
      <c r="EF38" s="67"/>
      <c r="EG38" s="67"/>
      <c r="EH38" s="67"/>
      <c r="EI38" s="67"/>
      <c r="EJ38" s="67"/>
      <c r="EK38" s="67"/>
      <c r="EL38" s="67"/>
      <c r="EM38" s="67"/>
      <c r="EN38" s="67"/>
      <c r="EO38" s="67"/>
      <c r="EP38" s="67"/>
      <c r="EQ38" s="67"/>
      <c r="ER38" s="67"/>
      <c r="ES38" s="67"/>
      <c r="ET38" s="67"/>
      <c r="EU38" s="67"/>
      <c r="EV38" s="67"/>
      <c r="EW38" s="67"/>
      <c r="EX38" s="67"/>
      <c r="EY38" s="67"/>
      <c r="EZ38" s="67"/>
      <c r="FA38" s="67"/>
      <c r="FB38" s="67"/>
      <c r="FC38" s="67"/>
      <c r="FD38" s="67"/>
      <c r="FE38" s="67"/>
      <c r="FF38" s="67"/>
      <c r="FG38" s="67"/>
      <c r="FH38" s="67"/>
      <c r="FI38" s="67"/>
      <c r="FJ38" s="67"/>
      <c r="FK38" s="67"/>
      <c r="FL38" s="67"/>
      <c r="FM38" s="67"/>
      <c r="FN38" s="67"/>
      <c r="FO38" s="67"/>
      <c r="FP38" s="67"/>
      <c r="FQ38" s="67"/>
      <c r="FR38" s="67"/>
      <c r="FS38" s="67"/>
      <c r="FT38" s="67"/>
      <c r="FU38" s="67"/>
      <c r="FV38" s="67"/>
      <c r="FW38" s="67"/>
      <c r="FX38" s="67"/>
      <c r="FY38" s="67"/>
      <c r="FZ38" s="67"/>
      <c r="GA38" s="67"/>
      <c r="GB38" s="67"/>
      <c r="GC38" s="67"/>
      <c r="GD38" s="67"/>
      <c r="GE38" s="67"/>
      <c r="GF38" s="67"/>
      <c r="GG38" s="67"/>
      <c r="GH38" s="67"/>
      <c r="GI38" s="67"/>
      <c r="GJ38" s="67"/>
      <c r="GK38" s="67"/>
      <c r="GL38" s="67"/>
      <c r="GM38" s="67"/>
      <c r="GN38" s="67"/>
    </row>
    <row r="39" spans="1:196" s="68" customFormat="1" x14ac:dyDescent="0.3">
      <c r="A39" s="67" t="s">
        <v>119</v>
      </c>
      <c r="B39" s="69">
        <f>SUMIF('d1'!$B$2:$B$307,$A39,'d1'!$C$2:$C$307)</f>
        <v>0</v>
      </c>
      <c r="C39" s="69">
        <f>SUMIF('d2'!$B$2:$B$250,$A39,'d2'!$C$2:$C$250)</f>
        <v>0</v>
      </c>
      <c r="D39" s="69">
        <f>SUMIF('d3'!$B$2:$B$250,$A39,'d3'!$C$2:$C$250)</f>
        <v>0</v>
      </c>
      <c r="E39" s="69">
        <f>SUMIF('d4'!$B$2:$B$250,$A39,'d4'!$C$2:$C$250)</f>
        <v>0</v>
      </c>
      <c r="F39" s="69">
        <f>SUMIF('d5'!$B$2:$B$250,$A39,'d5'!$C$2:$C$250)</f>
        <v>0</v>
      </c>
      <c r="G39" s="69">
        <f>SUMIF('d6'!$B$2:$B$250,$A39,'d6'!$C$2:$C$250)</f>
        <v>0</v>
      </c>
      <c r="H39" s="69">
        <f>SUMIF('d7'!$B$2:$B$250,$A39,'d7'!$C$2:$C$250)</f>
        <v>0</v>
      </c>
      <c r="I39" s="69">
        <f>SUMIF('d8'!$B$2:$B$250,$A39,'d8'!$C$2:$C$250)</f>
        <v>0</v>
      </c>
      <c r="J39" s="69">
        <f>SUMIF('d9'!$B$2:$B$250,$A39,'d9'!$C$2:$C$250)</f>
        <v>0</v>
      </c>
      <c r="K39" s="69">
        <f>SUMIF('d10'!$B$2:$B$250,$A39,'d10'!$C$2:$C$250)</f>
        <v>0</v>
      </c>
      <c r="L39" s="69">
        <f>SUMIF('d11'!$B$2:$B$250,$A39,'d11'!$C$2:$C$250)</f>
        <v>0</v>
      </c>
      <c r="M39" s="69">
        <f>SUMIF('d12'!$B$2:$B$250,$A39,'d12'!$C$2:$C$250)</f>
        <v>0</v>
      </c>
      <c r="N39" s="69">
        <f>SUMIF('d13'!$B$2:$B$250,$A39,'d13'!$C$2:$C$250)</f>
        <v>0</v>
      </c>
      <c r="O39" s="69">
        <f>SUMIF('d14'!$B$2:$B$250,$A39,'d14'!$C$2:$C$250)</f>
        <v>0</v>
      </c>
      <c r="P39" s="69">
        <f>SUMIF('d15'!$B$2:$B$250,$A39,'d15'!$C$2:$C$250)</f>
        <v>0</v>
      </c>
      <c r="Q39" s="69">
        <f>SUMIF('d16'!$B$2:$B$250,$A39,'d16'!$C$2:$C$250)</f>
        <v>0</v>
      </c>
      <c r="R39" s="69">
        <f>SUMIF('d17'!$B$2:$B$250,$A39,'d17'!$C$2:$C$250)</f>
        <v>0</v>
      </c>
      <c r="S39" s="69">
        <f>SUMIF('d18'!$B$2:$B$250,$A39,'d18'!$C$2:$C$250)</f>
        <v>0</v>
      </c>
      <c r="T39" s="69">
        <f>SUMIF('d19'!$B$2:$B$250,$A39,'d19'!$C$2:$C$250)</f>
        <v>0</v>
      </c>
      <c r="U39" s="69">
        <f>SUMIF('d20'!$B$2:$B$250,$A39,'d20'!$C$2:$C$250)</f>
        <v>0</v>
      </c>
      <c r="V39" s="69">
        <f>SUMIF('d21'!$B$2:$B$250,$A39,'d21'!$C$2:$C$250)</f>
        <v>0</v>
      </c>
      <c r="W39" s="69">
        <f>SUMIF('d22'!$B$2:$B$250,$A39,'d22'!$C$2:$C$250)</f>
        <v>0</v>
      </c>
      <c r="X39" s="69">
        <f>SUMIF('d23'!$B$2:$B$250,$A39,'d23'!$C$2:$C$250)</f>
        <v>0</v>
      </c>
      <c r="Y39" s="69">
        <f>SUMIF('d24'!$B$2:$B$250,$A39,'d24'!$C$2:$C$250)</f>
        <v>0</v>
      </c>
      <c r="Z39" s="69">
        <f>SUMIF('d25'!$B$2:$B$250,$A39,'d25'!$C$2:$C$250)</f>
        <v>0</v>
      </c>
      <c r="AA39" s="69">
        <f>SUMIF('d26'!$B$2:$B$250,$A39,'d26'!$C$2:$C$250)</f>
        <v>0</v>
      </c>
      <c r="AB39" s="69">
        <f>SUMIF('d27'!$B$2:$B$250,$A39,'d27'!$C$2:$C$250)</f>
        <v>0</v>
      </c>
      <c r="AC39" s="69">
        <f>SUMIF('d28'!$B$2:$B$250,$A39,'d28'!$C$2:$C$250)</f>
        <v>0</v>
      </c>
      <c r="AD39" s="69">
        <f>SUMIF('d29'!$B$2:$B$250,$A39,'d29'!$C$2:$C$250)</f>
        <v>0</v>
      </c>
      <c r="AE39" s="69">
        <f>SUMIF('d30'!$B$2:$B$250,$A39,'d30'!$C$2:$C$250)</f>
        <v>0</v>
      </c>
      <c r="AF39" s="69">
        <f>SUMIF('d31'!$B$2:$B$250,$A39,'d31'!$C$2:$C$250)</f>
        <v>0</v>
      </c>
      <c r="AG39" s="70"/>
      <c r="AH39" s="34">
        <f t="shared" si="8"/>
        <v>0</v>
      </c>
      <c r="AI39" s="71">
        <f t="shared" si="9"/>
        <v>0</v>
      </c>
      <c r="AJ39" s="72">
        <f t="shared" si="10"/>
        <v>0</v>
      </c>
      <c r="AK39" s="66">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7"/>
      <c r="CR39" s="67"/>
      <c r="CS39" s="67"/>
      <c r="CT39" s="67"/>
      <c r="CU39" s="67"/>
      <c r="CV39" s="67"/>
      <c r="CW39" s="67"/>
      <c r="CX39" s="67"/>
      <c r="CY39" s="67"/>
      <c r="CZ39" s="67"/>
      <c r="DA39" s="67"/>
      <c r="DB39" s="67"/>
      <c r="DC39" s="67"/>
      <c r="DD39" s="67"/>
      <c r="DE39" s="67"/>
      <c r="DF39" s="67"/>
      <c r="DG39" s="67"/>
      <c r="DH39" s="67"/>
      <c r="DI39" s="67"/>
      <c r="DJ39" s="67"/>
      <c r="DK39" s="67"/>
      <c r="DL39" s="67"/>
      <c r="DM39" s="67"/>
      <c r="DN39" s="67"/>
      <c r="DO39" s="67"/>
      <c r="DP39" s="67"/>
      <c r="DQ39" s="67"/>
      <c r="DR39" s="67"/>
      <c r="DS39" s="67"/>
      <c r="DT39" s="67"/>
      <c r="DU39" s="67"/>
      <c r="DV39" s="67"/>
      <c r="DW39" s="67"/>
      <c r="DX39" s="67"/>
      <c r="DY39" s="67"/>
      <c r="DZ39" s="67"/>
      <c r="EA39" s="67"/>
      <c r="EB39" s="67"/>
      <c r="EC39" s="67"/>
      <c r="ED39" s="67"/>
      <c r="EE39" s="67"/>
      <c r="EF39" s="67"/>
      <c r="EG39" s="67"/>
      <c r="EH39" s="67"/>
      <c r="EI39" s="67"/>
      <c r="EJ39" s="67"/>
      <c r="EK39" s="67"/>
      <c r="EL39" s="67"/>
      <c r="EM39" s="67"/>
      <c r="EN39" s="67"/>
      <c r="EO39" s="67"/>
      <c r="EP39" s="67"/>
      <c r="EQ39" s="67"/>
      <c r="ER39" s="67"/>
      <c r="ES39" s="67"/>
      <c r="ET39" s="67"/>
      <c r="EU39" s="67"/>
      <c r="EV39" s="67"/>
      <c r="EW39" s="67"/>
      <c r="EX39" s="67"/>
      <c r="EY39" s="67"/>
      <c r="EZ39" s="67"/>
      <c r="FA39" s="67"/>
      <c r="FB39" s="67"/>
      <c r="FC39" s="67"/>
      <c r="FD39" s="67"/>
      <c r="FE39" s="67"/>
      <c r="FF39" s="67"/>
      <c r="FG39" s="67"/>
      <c r="FH39" s="67"/>
      <c r="FI39" s="67"/>
      <c r="FJ39" s="67"/>
      <c r="FK39" s="67"/>
      <c r="FL39" s="67"/>
      <c r="FM39" s="67"/>
      <c r="FN39" s="67"/>
      <c r="FO39" s="67"/>
      <c r="FP39" s="67"/>
      <c r="FQ39" s="67"/>
      <c r="FR39" s="67"/>
      <c r="FS39" s="67"/>
      <c r="FT39" s="67"/>
      <c r="FU39" s="67"/>
      <c r="FV39" s="67"/>
      <c r="FW39" s="67"/>
      <c r="FX39" s="67"/>
      <c r="FY39" s="67"/>
      <c r="FZ39" s="67"/>
      <c r="GA39" s="67"/>
      <c r="GB39" s="67"/>
      <c r="GC39" s="67"/>
      <c r="GD39" s="67"/>
      <c r="GE39" s="67"/>
      <c r="GF39" s="67"/>
      <c r="GG39" s="67"/>
      <c r="GH39" s="67"/>
      <c r="GI39" s="67"/>
      <c r="GJ39" s="67"/>
      <c r="GK39" s="67"/>
      <c r="GL39" s="67"/>
      <c r="GM39" s="67"/>
      <c r="GN39" s="67"/>
    </row>
    <row r="40" spans="1:196" s="68" customFormat="1" x14ac:dyDescent="0.3">
      <c r="A40" s="67" t="s">
        <v>120</v>
      </c>
      <c r="B40" s="69">
        <f>SUMIF('d1'!$B$2:$B$307,$A40,'d1'!$C$2:$C$307)</f>
        <v>0</v>
      </c>
      <c r="C40" s="69">
        <f>SUMIF('d2'!$B$2:$B$250,$A40,'d2'!$C$2:$C$250)</f>
        <v>0</v>
      </c>
      <c r="D40" s="69">
        <f>SUMIF('d3'!$B$2:$B$250,$A40,'d3'!$C$2:$C$250)</f>
        <v>0</v>
      </c>
      <c r="E40" s="69">
        <f>SUMIF('d4'!$B$2:$B$250,$A40,'d4'!$C$2:$C$250)</f>
        <v>0</v>
      </c>
      <c r="F40" s="69">
        <f>SUMIF('d5'!$B$2:$B$250,$A40,'d5'!$C$2:$C$250)</f>
        <v>0</v>
      </c>
      <c r="G40" s="69">
        <f>SUMIF('d6'!$B$2:$B$250,$A40,'d6'!$C$2:$C$250)</f>
        <v>0</v>
      </c>
      <c r="H40" s="69">
        <f>SUMIF('d7'!$B$2:$B$250,$A40,'d7'!$C$2:$C$250)</f>
        <v>0</v>
      </c>
      <c r="I40" s="69">
        <f>SUMIF('d8'!$B$2:$B$250,$A40,'d8'!$C$2:$C$250)</f>
        <v>0</v>
      </c>
      <c r="J40" s="69">
        <f>SUMIF('d9'!$B$2:$B$250,$A40,'d9'!$C$2:$C$250)</f>
        <v>0</v>
      </c>
      <c r="K40" s="69">
        <f>SUMIF('d10'!$B$2:$B$250,$A40,'d10'!$C$2:$C$250)</f>
        <v>0</v>
      </c>
      <c r="L40" s="69">
        <f>SUMIF('d11'!$B$2:$B$250,$A40,'d11'!$C$2:$C$250)</f>
        <v>0</v>
      </c>
      <c r="M40" s="69">
        <f>SUMIF('d12'!$B$2:$B$250,$A40,'d12'!$C$2:$C$250)</f>
        <v>0</v>
      </c>
      <c r="N40" s="69">
        <f>SUMIF('d13'!$B$2:$B$250,$A40,'d13'!$C$2:$C$250)</f>
        <v>0</v>
      </c>
      <c r="O40" s="69">
        <f>SUMIF('d14'!$B$2:$B$250,$A40,'d14'!$C$2:$C$250)</f>
        <v>0</v>
      </c>
      <c r="P40" s="69">
        <f>SUMIF('d15'!$B$2:$B$250,$A40,'d15'!$C$2:$C$250)</f>
        <v>0</v>
      </c>
      <c r="Q40" s="69">
        <f>SUMIF('d16'!$B$2:$B$250,$A40,'d16'!$C$2:$C$250)</f>
        <v>0</v>
      </c>
      <c r="R40" s="69">
        <f>SUMIF('d17'!$B$2:$B$250,$A40,'d17'!$C$2:$C$250)</f>
        <v>0</v>
      </c>
      <c r="S40" s="69">
        <f>SUMIF('d18'!$B$2:$B$250,$A40,'d18'!$C$2:$C$250)</f>
        <v>0</v>
      </c>
      <c r="T40" s="69">
        <f>SUMIF('d19'!$B$2:$B$250,$A40,'d19'!$C$2:$C$250)</f>
        <v>0</v>
      </c>
      <c r="U40" s="69">
        <f>SUMIF('d20'!$B$2:$B$250,$A40,'d20'!$C$2:$C$250)</f>
        <v>0</v>
      </c>
      <c r="V40" s="69">
        <f>SUMIF('d21'!$B$2:$B$250,$A40,'d21'!$C$2:$C$250)</f>
        <v>0</v>
      </c>
      <c r="W40" s="69">
        <f>SUMIF('d22'!$B$2:$B$250,$A40,'d22'!$C$2:$C$250)</f>
        <v>0</v>
      </c>
      <c r="X40" s="69">
        <f>SUMIF('d23'!$B$2:$B$250,$A40,'d23'!$C$2:$C$250)</f>
        <v>0</v>
      </c>
      <c r="Y40" s="69">
        <f>SUMIF('d24'!$B$2:$B$250,$A40,'d24'!$C$2:$C$250)</f>
        <v>0</v>
      </c>
      <c r="Z40" s="69">
        <f>SUMIF('d25'!$B$2:$B$250,$A40,'d25'!$C$2:$C$250)</f>
        <v>0</v>
      </c>
      <c r="AA40" s="69">
        <f>SUMIF('d26'!$B$2:$B$250,$A40,'d26'!$C$2:$C$250)</f>
        <v>0</v>
      </c>
      <c r="AB40" s="69">
        <f>SUMIF('d27'!$B$2:$B$250,$A40,'d27'!$C$2:$C$250)</f>
        <v>0</v>
      </c>
      <c r="AC40" s="69">
        <f>SUMIF('d28'!$B$2:$B$250,$A40,'d28'!$C$2:$C$250)</f>
        <v>0</v>
      </c>
      <c r="AD40" s="69">
        <f>SUMIF('d29'!$B$2:$B$250,$A40,'d29'!$C$2:$C$250)</f>
        <v>0</v>
      </c>
      <c r="AE40" s="69">
        <f>SUMIF('d30'!$B$2:$B$250,$A40,'d30'!$C$2:$C$250)</f>
        <v>0</v>
      </c>
      <c r="AF40" s="69">
        <f>SUMIF('d31'!$B$2:$B$250,$A40,'d31'!$C$2:$C$250)</f>
        <v>0</v>
      </c>
      <c r="AG40" s="70"/>
      <c r="AH40" s="34">
        <f t="shared" si="8"/>
        <v>0</v>
      </c>
      <c r="AI40" s="71">
        <f t="shared" si="9"/>
        <v>0</v>
      </c>
      <c r="AJ40" s="72">
        <f t="shared" si="10"/>
        <v>0</v>
      </c>
      <c r="AK40" s="66">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7"/>
      <c r="CR40" s="67"/>
      <c r="CS40" s="67"/>
      <c r="CT40" s="67"/>
      <c r="CU40" s="67"/>
      <c r="CV40" s="67"/>
      <c r="CW40" s="67"/>
      <c r="CX40" s="67"/>
      <c r="CY40" s="67"/>
      <c r="CZ40" s="67"/>
      <c r="DA40" s="67"/>
      <c r="DB40" s="67"/>
      <c r="DC40" s="67"/>
      <c r="DD40" s="67"/>
      <c r="DE40" s="67"/>
      <c r="DF40" s="67"/>
      <c r="DG40" s="67"/>
      <c r="DH40" s="67"/>
      <c r="DI40" s="67"/>
      <c r="DJ40" s="67"/>
      <c r="DK40" s="67"/>
      <c r="DL40" s="67"/>
      <c r="DM40" s="67"/>
      <c r="DN40" s="67"/>
      <c r="DO40" s="67"/>
      <c r="DP40" s="67"/>
      <c r="DQ40" s="67"/>
      <c r="DR40" s="67"/>
      <c r="DS40" s="67"/>
      <c r="DT40" s="67"/>
      <c r="DU40" s="67"/>
      <c r="DV40" s="67"/>
      <c r="DW40" s="67"/>
      <c r="DX40" s="67"/>
      <c r="DY40" s="67"/>
      <c r="DZ40" s="67"/>
      <c r="EA40" s="67"/>
      <c r="EB40" s="67"/>
      <c r="EC40" s="67"/>
      <c r="ED40" s="67"/>
      <c r="EE40" s="67"/>
      <c r="EF40" s="67"/>
      <c r="EG40" s="67"/>
      <c r="EH40" s="67"/>
      <c r="EI40" s="67"/>
      <c r="EJ40" s="67"/>
      <c r="EK40" s="67"/>
      <c r="EL40" s="67"/>
      <c r="EM40" s="67"/>
      <c r="EN40" s="67"/>
      <c r="EO40" s="67"/>
      <c r="EP40" s="67"/>
      <c r="EQ40" s="67"/>
      <c r="ER40" s="67"/>
      <c r="ES40" s="67"/>
      <c r="ET40" s="67"/>
      <c r="EU40" s="67"/>
      <c r="EV40" s="67"/>
      <c r="EW40" s="67"/>
      <c r="EX40" s="67"/>
      <c r="EY40" s="67"/>
      <c r="EZ40" s="67"/>
      <c r="FA40" s="67"/>
      <c r="FB40" s="67"/>
      <c r="FC40" s="67"/>
      <c r="FD40" s="67"/>
      <c r="FE40" s="67"/>
      <c r="FF40" s="67"/>
      <c r="FG40" s="67"/>
      <c r="FH40" s="67"/>
      <c r="FI40" s="67"/>
      <c r="FJ40" s="67"/>
      <c r="FK40" s="67"/>
      <c r="FL40" s="67"/>
      <c r="FM40" s="67"/>
      <c r="FN40" s="67"/>
      <c r="FO40" s="67"/>
      <c r="FP40" s="67"/>
      <c r="FQ40" s="67"/>
      <c r="FR40" s="67"/>
      <c r="FS40" s="67"/>
      <c r="FT40" s="67"/>
      <c r="FU40" s="67"/>
      <c r="FV40" s="67"/>
      <c r="FW40" s="67"/>
      <c r="FX40" s="67"/>
      <c r="FY40" s="67"/>
      <c r="FZ40" s="67"/>
      <c r="GA40" s="67"/>
      <c r="GB40" s="67"/>
      <c r="GC40" s="67"/>
      <c r="GD40" s="67"/>
      <c r="GE40" s="67"/>
      <c r="GF40" s="67"/>
      <c r="GG40" s="67"/>
      <c r="GH40" s="67"/>
      <c r="GI40" s="67"/>
      <c r="GJ40" s="67"/>
      <c r="GK40" s="67"/>
      <c r="GL40" s="67"/>
      <c r="GM40" s="67"/>
      <c r="GN40" s="67"/>
    </row>
    <row r="41" spans="1:196" s="68" customFormat="1" x14ac:dyDescent="0.3">
      <c r="A41" s="67" t="s">
        <v>121</v>
      </c>
      <c r="B41" s="69">
        <f>SUMIF('d1'!$B$2:$B$307,$A41,'d1'!$C$2:$C$307)</f>
        <v>0</v>
      </c>
      <c r="C41" s="69">
        <f>SUMIF('d2'!$B$2:$B$250,$A41,'d2'!$C$2:$C$250)</f>
        <v>0</v>
      </c>
      <c r="D41" s="69">
        <f>SUMIF('d3'!$B$2:$B$250,$A41,'d3'!$C$2:$C$250)</f>
        <v>0</v>
      </c>
      <c r="E41" s="69">
        <f>SUMIF('d4'!$B$2:$B$250,$A41,'d4'!$C$2:$C$250)</f>
        <v>0</v>
      </c>
      <c r="F41" s="69">
        <f>SUMIF('d5'!$B$2:$B$250,$A41,'d5'!$C$2:$C$250)</f>
        <v>0</v>
      </c>
      <c r="G41" s="69">
        <f>SUMIF('d6'!$B$2:$B$250,$A41,'d6'!$C$2:$C$250)</f>
        <v>0</v>
      </c>
      <c r="H41" s="69">
        <f>SUMIF('d7'!$B$2:$B$250,$A41,'d7'!$C$2:$C$250)</f>
        <v>0</v>
      </c>
      <c r="I41" s="69">
        <f>SUMIF('d8'!$B$2:$B$250,$A41,'d8'!$C$2:$C$250)</f>
        <v>0</v>
      </c>
      <c r="J41" s="69">
        <f>SUMIF('d9'!$B$2:$B$250,$A41,'d9'!$C$2:$C$250)</f>
        <v>0</v>
      </c>
      <c r="K41" s="69">
        <f>SUMIF('d10'!$B$2:$B$250,$A41,'d10'!$C$2:$C$250)</f>
        <v>0</v>
      </c>
      <c r="L41" s="69">
        <f>SUMIF('d11'!$B$2:$B$250,$A41,'d11'!$C$2:$C$250)</f>
        <v>0</v>
      </c>
      <c r="M41" s="69">
        <f>SUMIF('d12'!$B$2:$B$250,$A41,'d12'!$C$2:$C$250)</f>
        <v>0</v>
      </c>
      <c r="N41" s="69">
        <f>SUMIF('d13'!$B$2:$B$250,$A41,'d13'!$C$2:$C$250)</f>
        <v>0</v>
      </c>
      <c r="O41" s="69">
        <f>SUMIF('d14'!$B$2:$B$250,$A41,'d14'!$C$2:$C$250)</f>
        <v>0</v>
      </c>
      <c r="P41" s="69">
        <f>SUMIF('d15'!$B$2:$B$250,$A41,'d15'!$C$2:$C$250)</f>
        <v>0</v>
      </c>
      <c r="Q41" s="69">
        <f>SUMIF('d16'!$B$2:$B$250,$A41,'d16'!$C$2:$C$250)</f>
        <v>0</v>
      </c>
      <c r="R41" s="69">
        <f>SUMIF('d17'!$B$2:$B$250,$A41,'d17'!$C$2:$C$250)</f>
        <v>0</v>
      </c>
      <c r="S41" s="69">
        <f>SUMIF('d18'!$B$2:$B$250,$A41,'d18'!$C$2:$C$250)</f>
        <v>0</v>
      </c>
      <c r="T41" s="69">
        <f>SUMIF('d19'!$B$2:$B$250,$A41,'d19'!$C$2:$C$250)</f>
        <v>0</v>
      </c>
      <c r="U41" s="69">
        <f>SUMIF('d20'!$B$2:$B$250,$A41,'d20'!$C$2:$C$250)</f>
        <v>0</v>
      </c>
      <c r="V41" s="69">
        <f>SUMIF('d21'!$B$2:$B$250,$A41,'d21'!$C$2:$C$250)</f>
        <v>0</v>
      </c>
      <c r="W41" s="69">
        <f>SUMIF('d22'!$B$2:$B$250,$A41,'d22'!$C$2:$C$250)</f>
        <v>0</v>
      </c>
      <c r="X41" s="69">
        <f>SUMIF('d23'!$B$2:$B$250,$A41,'d23'!$C$2:$C$250)</f>
        <v>0</v>
      </c>
      <c r="Y41" s="69">
        <f>SUMIF('d24'!$B$2:$B$250,$A41,'d24'!$C$2:$C$250)</f>
        <v>0</v>
      </c>
      <c r="Z41" s="69">
        <f>SUMIF('d25'!$B$2:$B$250,$A41,'d25'!$C$2:$C$250)</f>
        <v>0</v>
      </c>
      <c r="AA41" s="69">
        <f>SUMIF('d26'!$B$2:$B$250,$A41,'d26'!$C$2:$C$250)</f>
        <v>0</v>
      </c>
      <c r="AB41" s="69">
        <f>SUMIF('d27'!$B$2:$B$250,$A41,'d27'!$C$2:$C$250)</f>
        <v>0</v>
      </c>
      <c r="AC41" s="69">
        <f>SUMIF('d28'!$B$2:$B$250,$A41,'d28'!$C$2:$C$250)</f>
        <v>0</v>
      </c>
      <c r="AD41" s="69">
        <f>SUMIF('d29'!$B$2:$B$250,$A41,'d29'!$C$2:$C$250)</f>
        <v>0</v>
      </c>
      <c r="AE41" s="69">
        <f>SUMIF('d30'!$B$2:$B$250,$A41,'d30'!$C$2:$C$250)</f>
        <v>0</v>
      </c>
      <c r="AF41" s="69">
        <f>SUMIF('d31'!$B$2:$B$250,$A41,'d31'!$C$2:$C$250)</f>
        <v>0</v>
      </c>
      <c r="AG41" s="70"/>
      <c r="AH41" s="34">
        <f t="shared" si="8"/>
        <v>0</v>
      </c>
      <c r="AI41" s="71">
        <f t="shared" si="9"/>
        <v>0</v>
      </c>
      <c r="AJ41" s="72">
        <f t="shared" si="10"/>
        <v>0</v>
      </c>
      <c r="AK41" s="66">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7"/>
      <c r="CR41" s="67"/>
      <c r="CS41" s="67"/>
      <c r="CT41" s="67"/>
      <c r="CU41" s="67"/>
      <c r="CV41" s="67"/>
      <c r="CW41" s="67"/>
      <c r="CX41" s="67"/>
      <c r="CY41" s="67"/>
      <c r="CZ41" s="67"/>
      <c r="DA41" s="67"/>
      <c r="DB41" s="67"/>
      <c r="DC41" s="67"/>
      <c r="DD41" s="67"/>
      <c r="DE41" s="67"/>
      <c r="DF41" s="67"/>
      <c r="DG41" s="67"/>
      <c r="DH41" s="67"/>
      <c r="DI41" s="67"/>
      <c r="DJ41" s="67"/>
      <c r="DK41" s="67"/>
      <c r="DL41" s="67"/>
      <c r="DM41" s="67"/>
      <c r="DN41" s="67"/>
      <c r="DO41" s="67"/>
      <c r="DP41" s="67"/>
      <c r="DQ41" s="67"/>
      <c r="DR41" s="67"/>
      <c r="DS41" s="67"/>
      <c r="DT41" s="67"/>
      <c r="DU41" s="67"/>
      <c r="DV41" s="67"/>
      <c r="DW41" s="67"/>
      <c r="DX41" s="67"/>
      <c r="DY41" s="67"/>
      <c r="DZ41" s="67"/>
      <c r="EA41" s="67"/>
      <c r="EB41" s="67"/>
      <c r="EC41" s="67"/>
      <c r="ED41" s="67"/>
      <c r="EE41" s="67"/>
      <c r="EF41" s="67"/>
      <c r="EG41" s="67"/>
      <c r="EH41" s="67"/>
      <c r="EI41" s="67"/>
      <c r="EJ41" s="67"/>
      <c r="EK41" s="67"/>
      <c r="EL41" s="67"/>
      <c r="EM41" s="67"/>
      <c r="EN41" s="67"/>
      <c r="EO41" s="67"/>
      <c r="EP41" s="67"/>
      <c r="EQ41" s="67"/>
      <c r="ER41" s="67"/>
      <c r="ES41" s="67"/>
      <c r="ET41" s="67"/>
      <c r="EU41" s="67"/>
      <c r="EV41" s="67"/>
      <c r="EW41" s="67"/>
      <c r="EX41" s="67"/>
      <c r="EY41" s="67"/>
      <c r="EZ41" s="67"/>
      <c r="FA41" s="67"/>
      <c r="FB41" s="67"/>
      <c r="FC41" s="67"/>
      <c r="FD41" s="67"/>
      <c r="FE41" s="67"/>
      <c r="FF41" s="67"/>
      <c r="FG41" s="67"/>
      <c r="FH41" s="67"/>
      <c r="FI41" s="67"/>
      <c r="FJ41" s="67"/>
      <c r="FK41" s="67"/>
      <c r="FL41" s="67"/>
      <c r="FM41" s="67"/>
      <c r="FN41" s="67"/>
      <c r="FO41" s="67"/>
      <c r="FP41" s="67"/>
      <c r="FQ41" s="67"/>
      <c r="FR41" s="67"/>
      <c r="FS41" s="67"/>
      <c r="FT41" s="67"/>
      <c r="FU41" s="67"/>
      <c r="FV41" s="67"/>
      <c r="FW41" s="67"/>
      <c r="FX41" s="67"/>
      <c r="FY41" s="67"/>
      <c r="FZ41" s="67"/>
      <c r="GA41" s="67"/>
      <c r="GB41" s="67"/>
      <c r="GC41" s="67"/>
      <c r="GD41" s="67"/>
      <c r="GE41" s="67"/>
      <c r="GF41" s="67"/>
      <c r="GG41" s="67"/>
      <c r="GH41" s="67"/>
      <c r="GI41" s="67"/>
      <c r="GJ41" s="67"/>
      <c r="GK41" s="67"/>
      <c r="GL41" s="67"/>
      <c r="GM41" s="67"/>
      <c r="GN41" s="67"/>
    </row>
    <row r="42" spans="1:196" s="68" customFormat="1" x14ac:dyDescent="0.3">
      <c r="A42" s="67" t="s">
        <v>122</v>
      </c>
      <c r="B42" s="69">
        <f>SUMIF('d1'!$B$2:$B$307,$A42,'d1'!$C$2:$C$307)</f>
        <v>0</v>
      </c>
      <c r="C42" s="69">
        <f>SUMIF('d2'!$B$2:$B$250,$A42,'d2'!$C$2:$C$250)</f>
        <v>0</v>
      </c>
      <c r="D42" s="69">
        <f>SUMIF('d3'!$B$2:$B$250,$A42,'d3'!$C$2:$C$250)</f>
        <v>0</v>
      </c>
      <c r="E42" s="69">
        <f>SUMIF('d4'!$B$2:$B$250,$A42,'d4'!$C$2:$C$250)</f>
        <v>0</v>
      </c>
      <c r="F42" s="69">
        <f>SUMIF('d5'!$B$2:$B$250,$A42,'d5'!$C$2:$C$250)</f>
        <v>0</v>
      </c>
      <c r="G42" s="69">
        <f>SUMIF('d6'!$B$2:$B$250,$A42,'d6'!$C$2:$C$250)</f>
        <v>0</v>
      </c>
      <c r="H42" s="69">
        <f>SUMIF('d7'!$B$2:$B$250,$A42,'d7'!$C$2:$C$250)</f>
        <v>0</v>
      </c>
      <c r="I42" s="69">
        <f>SUMIF('d8'!$B$2:$B$250,$A42,'d8'!$C$2:$C$250)</f>
        <v>0</v>
      </c>
      <c r="J42" s="69">
        <f>SUMIF('d9'!$B$2:$B$250,$A42,'d9'!$C$2:$C$250)</f>
        <v>0</v>
      </c>
      <c r="K42" s="69">
        <f>SUMIF('d10'!$B$2:$B$250,$A42,'d10'!$C$2:$C$250)</f>
        <v>0</v>
      </c>
      <c r="L42" s="69">
        <f>SUMIF('d11'!$B$2:$B$250,$A42,'d11'!$C$2:$C$250)</f>
        <v>0</v>
      </c>
      <c r="M42" s="69">
        <f>SUMIF('d12'!$B$2:$B$250,$A42,'d12'!$C$2:$C$250)</f>
        <v>0</v>
      </c>
      <c r="N42" s="69">
        <f>SUMIF('d13'!$B$2:$B$250,$A42,'d13'!$C$2:$C$250)</f>
        <v>0</v>
      </c>
      <c r="O42" s="69">
        <f>SUMIF('d14'!$B$2:$B$250,$A42,'d14'!$C$2:$C$250)</f>
        <v>0</v>
      </c>
      <c r="P42" s="69">
        <f>SUMIF('d15'!$B$2:$B$250,$A42,'d15'!$C$2:$C$250)</f>
        <v>0</v>
      </c>
      <c r="Q42" s="69">
        <f>SUMIF('d16'!$B$2:$B$250,$A42,'d16'!$C$2:$C$250)</f>
        <v>0</v>
      </c>
      <c r="R42" s="69">
        <f>SUMIF('d17'!$B$2:$B$250,$A42,'d17'!$C$2:$C$250)</f>
        <v>0</v>
      </c>
      <c r="S42" s="69">
        <f>SUMIF('d18'!$B$2:$B$250,$A42,'d18'!$C$2:$C$250)</f>
        <v>0</v>
      </c>
      <c r="T42" s="69">
        <f>SUMIF('d19'!$B$2:$B$250,$A42,'d19'!$C$2:$C$250)</f>
        <v>0</v>
      </c>
      <c r="U42" s="69">
        <f>SUMIF('d20'!$B$2:$B$250,$A42,'d20'!$C$2:$C$250)</f>
        <v>0</v>
      </c>
      <c r="V42" s="69">
        <f>SUMIF('d21'!$B$2:$B$250,$A42,'d21'!$C$2:$C$250)</f>
        <v>0</v>
      </c>
      <c r="W42" s="69">
        <f>SUMIF('d22'!$B$2:$B$250,$A42,'d22'!$C$2:$C$250)</f>
        <v>0</v>
      </c>
      <c r="X42" s="69">
        <f>SUMIF('d23'!$B$2:$B$250,$A42,'d23'!$C$2:$C$250)</f>
        <v>0</v>
      </c>
      <c r="Y42" s="69">
        <f>SUMIF('d24'!$B$2:$B$250,$A42,'d24'!$C$2:$C$250)</f>
        <v>0</v>
      </c>
      <c r="Z42" s="69">
        <f>SUMIF('d25'!$B$2:$B$250,$A42,'d25'!$C$2:$C$250)</f>
        <v>0</v>
      </c>
      <c r="AA42" s="69">
        <f>SUMIF('d26'!$B$2:$B$250,$A42,'d26'!$C$2:$C$250)</f>
        <v>0</v>
      </c>
      <c r="AB42" s="69">
        <f>SUMIF('d27'!$B$2:$B$250,$A42,'d27'!$C$2:$C$250)</f>
        <v>0</v>
      </c>
      <c r="AC42" s="69">
        <f>SUMIF('d28'!$B$2:$B$250,$A42,'d28'!$C$2:$C$250)</f>
        <v>0</v>
      </c>
      <c r="AD42" s="69">
        <f>SUMIF('d29'!$B$2:$B$250,$A42,'d29'!$C$2:$C$250)</f>
        <v>0</v>
      </c>
      <c r="AE42" s="69">
        <f>SUMIF('d30'!$B$2:$B$250,$A42,'d30'!$C$2:$C$250)</f>
        <v>0</v>
      </c>
      <c r="AF42" s="69">
        <f>SUMIF('d31'!$B$2:$B$250,$A42,'d31'!$C$2:$C$250)</f>
        <v>0</v>
      </c>
      <c r="AG42" s="70"/>
      <c r="AH42" s="34">
        <f t="shared" si="8"/>
        <v>0</v>
      </c>
      <c r="AI42" s="71">
        <f t="shared" si="9"/>
        <v>0</v>
      </c>
      <c r="AJ42" s="72">
        <f t="shared" si="10"/>
        <v>0</v>
      </c>
      <c r="AK42" s="66">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7"/>
      <c r="CR42" s="67"/>
      <c r="CS42" s="67"/>
      <c r="CT42" s="67"/>
      <c r="CU42" s="67"/>
      <c r="CV42" s="67"/>
      <c r="CW42" s="67"/>
      <c r="CX42" s="67"/>
      <c r="CY42" s="67"/>
      <c r="CZ42" s="67"/>
      <c r="DA42" s="67"/>
      <c r="DB42" s="67"/>
      <c r="DC42" s="67"/>
      <c r="DD42" s="67"/>
      <c r="DE42" s="67"/>
      <c r="DF42" s="67"/>
      <c r="DG42" s="67"/>
      <c r="DH42" s="67"/>
      <c r="DI42" s="67"/>
      <c r="DJ42" s="67"/>
      <c r="DK42" s="67"/>
      <c r="DL42" s="67"/>
      <c r="DM42" s="67"/>
      <c r="DN42" s="67"/>
      <c r="DO42" s="67"/>
      <c r="DP42" s="67"/>
      <c r="DQ42" s="67"/>
      <c r="DR42" s="67"/>
      <c r="DS42" s="67"/>
      <c r="DT42" s="67"/>
      <c r="DU42" s="67"/>
      <c r="DV42" s="67"/>
      <c r="DW42" s="67"/>
      <c r="DX42" s="67"/>
      <c r="DY42" s="67"/>
      <c r="DZ42" s="67"/>
      <c r="EA42" s="67"/>
      <c r="EB42" s="67"/>
      <c r="EC42" s="67"/>
      <c r="ED42" s="67"/>
      <c r="EE42" s="67"/>
      <c r="EF42" s="67"/>
      <c r="EG42" s="67"/>
      <c r="EH42" s="67"/>
      <c r="EI42" s="67"/>
      <c r="EJ42" s="67"/>
      <c r="EK42" s="67"/>
      <c r="EL42" s="67"/>
      <c r="EM42" s="67"/>
      <c r="EN42" s="67"/>
      <c r="EO42" s="67"/>
      <c r="EP42" s="67"/>
      <c r="EQ42" s="67"/>
      <c r="ER42" s="67"/>
      <c r="ES42" s="67"/>
      <c r="ET42" s="67"/>
      <c r="EU42" s="67"/>
      <c r="EV42" s="67"/>
      <c r="EW42" s="67"/>
      <c r="EX42" s="67"/>
      <c r="EY42" s="67"/>
      <c r="EZ42" s="67"/>
      <c r="FA42" s="67"/>
      <c r="FB42" s="67"/>
      <c r="FC42" s="67"/>
      <c r="FD42" s="67"/>
      <c r="FE42" s="67"/>
      <c r="FF42" s="67"/>
      <c r="FG42" s="67"/>
      <c r="FH42" s="67"/>
      <c r="FI42" s="67"/>
      <c r="FJ42" s="67"/>
      <c r="FK42" s="67"/>
      <c r="FL42" s="67"/>
      <c r="FM42" s="67"/>
      <c r="FN42" s="67"/>
      <c r="FO42" s="67"/>
      <c r="FP42" s="67"/>
      <c r="FQ42" s="67"/>
      <c r="FR42" s="67"/>
      <c r="FS42" s="67"/>
      <c r="FT42" s="67"/>
      <c r="FU42" s="67"/>
      <c r="FV42" s="67"/>
      <c r="FW42" s="67"/>
      <c r="FX42" s="67"/>
      <c r="FY42" s="67"/>
      <c r="FZ42" s="67"/>
      <c r="GA42" s="67"/>
      <c r="GB42" s="67"/>
      <c r="GC42" s="67"/>
      <c r="GD42" s="67"/>
      <c r="GE42" s="67"/>
      <c r="GF42" s="67"/>
      <c r="GG42" s="67"/>
      <c r="GH42" s="67"/>
      <c r="GI42" s="67"/>
      <c r="GJ42" s="67"/>
      <c r="GK42" s="67"/>
      <c r="GL42" s="67"/>
      <c r="GM42" s="67"/>
      <c r="GN42" s="67"/>
    </row>
    <row r="43" spans="1:196" s="68" customFormat="1" x14ac:dyDescent="0.3">
      <c r="A43" s="67" t="s">
        <v>123</v>
      </c>
      <c r="B43" s="69">
        <f>SUMIF('d1'!$B$2:$B$307,$A43,'d1'!$C$2:$C$307)</f>
        <v>0</v>
      </c>
      <c r="C43" s="69">
        <f>SUMIF('d2'!$B$2:$B$250,$A43,'d2'!$C$2:$C$250)</f>
        <v>0</v>
      </c>
      <c r="D43" s="69">
        <f>SUMIF('d3'!$B$2:$B$250,$A43,'d3'!$C$2:$C$250)</f>
        <v>0</v>
      </c>
      <c r="E43" s="69">
        <f>SUMIF('d4'!$B$2:$B$250,$A43,'d4'!$C$2:$C$250)</f>
        <v>0</v>
      </c>
      <c r="F43" s="69">
        <f>SUMIF('d5'!$B$2:$B$250,$A43,'d5'!$C$2:$C$250)</f>
        <v>0</v>
      </c>
      <c r="G43" s="69">
        <f>SUMIF('d6'!$B$2:$B$250,$A43,'d6'!$C$2:$C$250)</f>
        <v>0</v>
      </c>
      <c r="H43" s="69">
        <f>SUMIF('d7'!$B$2:$B$250,$A43,'d7'!$C$2:$C$250)</f>
        <v>0</v>
      </c>
      <c r="I43" s="69">
        <f>SUMIF('d8'!$B$2:$B$250,$A43,'d8'!$C$2:$C$250)</f>
        <v>0</v>
      </c>
      <c r="J43" s="69">
        <f>SUMIF('d9'!$B$2:$B$250,$A43,'d9'!$C$2:$C$250)</f>
        <v>0</v>
      </c>
      <c r="K43" s="69">
        <f>SUMIF('d10'!$B$2:$B$250,$A43,'d10'!$C$2:$C$250)</f>
        <v>0</v>
      </c>
      <c r="L43" s="69">
        <f>SUMIF('d11'!$B$2:$B$250,$A43,'d11'!$C$2:$C$250)</f>
        <v>0</v>
      </c>
      <c r="M43" s="69">
        <f>SUMIF('d12'!$B$2:$B$250,$A43,'d12'!$C$2:$C$250)</f>
        <v>0</v>
      </c>
      <c r="N43" s="69">
        <f>SUMIF('d13'!$B$2:$B$250,$A43,'d13'!$C$2:$C$250)</f>
        <v>0</v>
      </c>
      <c r="O43" s="69">
        <f>SUMIF('d14'!$B$2:$B$250,$A43,'d14'!$C$2:$C$250)</f>
        <v>0</v>
      </c>
      <c r="P43" s="69">
        <f>SUMIF('d15'!$B$2:$B$250,$A43,'d15'!$C$2:$C$250)</f>
        <v>0</v>
      </c>
      <c r="Q43" s="69">
        <f>SUMIF('d16'!$B$2:$B$250,$A43,'d16'!$C$2:$C$250)</f>
        <v>0</v>
      </c>
      <c r="R43" s="69">
        <f>SUMIF('d17'!$B$2:$B$250,$A43,'d17'!$C$2:$C$250)</f>
        <v>0</v>
      </c>
      <c r="S43" s="69">
        <f>SUMIF('d18'!$B$2:$B$250,$A43,'d18'!$C$2:$C$250)</f>
        <v>0</v>
      </c>
      <c r="T43" s="69">
        <f>SUMIF('d19'!$B$2:$B$250,$A43,'d19'!$C$2:$C$250)</f>
        <v>0</v>
      </c>
      <c r="U43" s="69">
        <f>SUMIF('d20'!$B$2:$B$250,$A43,'d20'!$C$2:$C$250)</f>
        <v>0</v>
      </c>
      <c r="V43" s="69">
        <f>SUMIF('d21'!$B$2:$B$250,$A43,'d21'!$C$2:$C$250)</f>
        <v>0</v>
      </c>
      <c r="W43" s="69">
        <f>SUMIF('d22'!$B$2:$B$250,$A43,'d22'!$C$2:$C$250)</f>
        <v>0</v>
      </c>
      <c r="X43" s="69">
        <f>SUMIF('d23'!$B$2:$B$250,$A43,'d23'!$C$2:$C$250)</f>
        <v>0</v>
      </c>
      <c r="Y43" s="69">
        <f>SUMIF('d24'!$B$2:$B$250,$A43,'d24'!$C$2:$C$250)</f>
        <v>0</v>
      </c>
      <c r="Z43" s="69">
        <f>SUMIF('d25'!$B$2:$B$250,$A43,'d25'!$C$2:$C$250)</f>
        <v>0</v>
      </c>
      <c r="AA43" s="69">
        <f>SUMIF('d26'!$B$2:$B$250,$A43,'d26'!$C$2:$C$250)</f>
        <v>0</v>
      </c>
      <c r="AB43" s="69">
        <f>SUMIF('d27'!$B$2:$B$250,$A43,'d27'!$C$2:$C$250)</f>
        <v>0</v>
      </c>
      <c r="AC43" s="69">
        <f>SUMIF('d28'!$B$2:$B$250,$A43,'d28'!$C$2:$C$250)</f>
        <v>0</v>
      </c>
      <c r="AD43" s="69">
        <f>SUMIF('d29'!$B$2:$B$250,$A43,'d29'!$C$2:$C$250)</f>
        <v>0</v>
      </c>
      <c r="AE43" s="69">
        <f>SUMIF('d30'!$B$2:$B$250,$A43,'d30'!$C$2:$C$250)</f>
        <v>0</v>
      </c>
      <c r="AF43" s="69">
        <f>SUMIF('d31'!$B$2:$B$250,$A43,'d31'!$C$2:$C$250)</f>
        <v>0</v>
      </c>
      <c r="AG43" s="70"/>
      <c r="AH43" s="34">
        <f t="shared" si="8"/>
        <v>0</v>
      </c>
      <c r="AI43" s="71">
        <f t="shared" si="9"/>
        <v>0</v>
      </c>
      <c r="AJ43" s="72">
        <f t="shared" si="10"/>
        <v>0</v>
      </c>
      <c r="AK43" s="66">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7"/>
      <c r="CR43" s="67"/>
      <c r="CS43" s="67"/>
      <c r="CT43" s="67"/>
      <c r="CU43" s="67"/>
      <c r="CV43" s="67"/>
      <c r="CW43" s="67"/>
      <c r="CX43" s="67"/>
      <c r="CY43" s="67"/>
      <c r="CZ43" s="67"/>
      <c r="DA43" s="67"/>
      <c r="DB43" s="67"/>
      <c r="DC43" s="67"/>
      <c r="DD43" s="67"/>
      <c r="DE43" s="67"/>
      <c r="DF43" s="67"/>
      <c r="DG43" s="67"/>
      <c r="DH43" s="67"/>
      <c r="DI43" s="67"/>
      <c r="DJ43" s="67"/>
      <c r="DK43" s="67"/>
      <c r="DL43" s="67"/>
      <c r="DM43" s="67"/>
      <c r="DN43" s="67"/>
      <c r="DO43" s="67"/>
      <c r="DP43" s="67"/>
      <c r="DQ43" s="67"/>
      <c r="DR43" s="67"/>
      <c r="DS43" s="67"/>
      <c r="DT43" s="67"/>
      <c r="DU43" s="67"/>
      <c r="DV43" s="67"/>
      <c r="DW43" s="67"/>
      <c r="DX43" s="67"/>
      <c r="DY43" s="67"/>
      <c r="DZ43" s="67"/>
      <c r="EA43" s="67"/>
      <c r="EB43" s="67"/>
      <c r="EC43" s="67"/>
      <c r="ED43" s="67"/>
      <c r="EE43" s="67"/>
      <c r="EF43" s="67"/>
      <c r="EG43" s="67"/>
      <c r="EH43" s="67"/>
      <c r="EI43" s="67"/>
      <c r="EJ43" s="67"/>
      <c r="EK43" s="67"/>
      <c r="EL43" s="67"/>
      <c r="EM43" s="67"/>
      <c r="EN43" s="67"/>
      <c r="EO43" s="67"/>
      <c r="EP43" s="67"/>
      <c r="EQ43" s="67"/>
      <c r="ER43" s="67"/>
      <c r="ES43" s="67"/>
      <c r="ET43" s="67"/>
      <c r="EU43" s="67"/>
      <c r="EV43" s="67"/>
      <c r="EW43" s="67"/>
      <c r="EX43" s="67"/>
      <c r="EY43" s="67"/>
      <c r="EZ43" s="67"/>
      <c r="FA43" s="67"/>
      <c r="FB43" s="67"/>
      <c r="FC43" s="67"/>
      <c r="FD43" s="67"/>
      <c r="FE43" s="67"/>
      <c r="FF43" s="67"/>
      <c r="FG43" s="67"/>
      <c r="FH43" s="67"/>
      <c r="FI43" s="67"/>
      <c r="FJ43" s="67"/>
      <c r="FK43" s="67"/>
      <c r="FL43" s="67"/>
      <c r="FM43" s="67"/>
      <c r="FN43" s="67"/>
      <c r="FO43" s="67"/>
      <c r="FP43" s="67"/>
      <c r="FQ43" s="67"/>
      <c r="FR43" s="67"/>
      <c r="FS43" s="67"/>
      <c r="FT43" s="67"/>
      <c r="FU43" s="67"/>
      <c r="FV43" s="67"/>
      <c r="FW43" s="67"/>
      <c r="FX43" s="67"/>
      <c r="FY43" s="67"/>
      <c r="FZ43" s="67"/>
      <c r="GA43" s="67"/>
      <c r="GB43" s="67"/>
      <c r="GC43" s="67"/>
      <c r="GD43" s="67"/>
      <c r="GE43" s="67"/>
      <c r="GF43" s="67"/>
      <c r="GG43" s="67"/>
      <c r="GH43" s="67"/>
      <c r="GI43" s="67"/>
      <c r="GJ43" s="67"/>
      <c r="GK43" s="67"/>
      <c r="GL43" s="67"/>
      <c r="GM43" s="67"/>
      <c r="GN43" s="67"/>
    </row>
    <row r="44" spans="1:196" s="68" customFormat="1" x14ac:dyDescent="0.3">
      <c r="A44" s="67" t="s">
        <v>124</v>
      </c>
      <c r="B44" s="69">
        <f>SUMIF('d1'!$B$2:$B$307,$A44,'d1'!$C$2:$C$307)</f>
        <v>0</v>
      </c>
      <c r="C44" s="69">
        <f>SUMIF('d2'!$B$2:$B$250,$A44,'d2'!$C$2:$C$250)</f>
        <v>0</v>
      </c>
      <c r="D44" s="69">
        <f>SUMIF('d3'!$B$2:$B$250,$A44,'d3'!$C$2:$C$250)</f>
        <v>0</v>
      </c>
      <c r="E44" s="69">
        <f>SUMIF('d4'!$B$2:$B$250,$A44,'d4'!$C$2:$C$250)</f>
        <v>0</v>
      </c>
      <c r="F44" s="69">
        <f>SUMIF('d5'!$B$2:$B$250,$A44,'d5'!$C$2:$C$250)</f>
        <v>0</v>
      </c>
      <c r="G44" s="69">
        <f>SUMIF('d6'!$B$2:$B$250,$A44,'d6'!$C$2:$C$250)</f>
        <v>0</v>
      </c>
      <c r="H44" s="69">
        <f>SUMIF('d7'!$B$2:$B$250,$A44,'d7'!$C$2:$C$250)</f>
        <v>0</v>
      </c>
      <c r="I44" s="69">
        <f>SUMIF('d8'!$B$2:$B$250,$A44,'d8'!$C$2:$C$250)</f>
        <v>0</v>
      </c>
      <c r="J44" s="69">
        <f>SUMIF('d9'!$B$2:$B$250,$A44,'d9'!$C$2:$C$250)</f>
        <v>0</v>
      </c>
      <c r="K44" s="69">
        <f>SUMIF('d10'!$B$2:$B$250,$A44,'d10'!$C$2:$C$250)</f>
        <v>0</v>
      </c>
      <c r="L44" s="69">
        <f>SUMIF('d11'!$B$2:$B$250,$A44,'d11'!$C$2:$C$250)</f>
        <v>0</v>
      </c>
      <c r="M44" s="69">
        <f>SUMIF('d12'!$B$2:$B$250,$A44,'d12'!$C$2:$C$250)</f>
        <v>0</v>
      </c>
      <c r="N44" s="69">
        <f>SUMIF('d13'!$B$2:$B$250,$A44,'d13'!$C$2:$C$250)</f>
        <v>0</v>
      </c>
      <c r="O44" s="69">
        <f>SUMIF('d14'!$B$2:$B$250,$A44,'d14'!$C$2:$C$250)</f>
        <v>0</v>
      </c>
      <c r="P44" s="69">
        <f>SUMIF('d15'!$B$2:$B$250,$A44,'d15'!$C$2:$C$250)</f>
        <v>0</v>
      </c>
      <c r="Q44" s="69">
        <f>SUMIF('d16'!$B$2:$B$250,$A44,'d16'!$C$2:$C$250)</f>
        <v>0</v>
      </c>
      <c r="R44" s="69">
        <f>SUMIF('d17'!$B$2:$B$250,$A44,'d17'!$C$2:$C$250)</f>
        <v>0</v>
      </c>
      <c r="S44" s="69">
        <f>SUMIF('d18'!$B$2:$B$250,$A44,'d18'!$C$2:$C$250)</f>
        <v>0</v>
      </c>
      <c r="T44" s="69">
        <f>SUMIF('d19'!$B$2:$B$250,$A44,'d19'!$C$2:$C$250)</f>
        <v>0</v>
      </c>
      <c r="U44" s="69">
        <f>SUMIF('d20'!$B$2:$B$250,$A44,'d20'!$C$2:$C$250)</f>
        <v>0</v>
      </c>
      <c r="V44" s="69">
        <f>SUMIF('d21'!$B$2:$B$250,$A44,'d21'!$C$2:$C$250)</f>
        <v>0</v>
      </c>
      <c r="W44" s="69">
        <f>SUMIF('d22'!$B$2:$B$250,$A44,'d22'!$C$2:$C$250)</f>
        <v>0</v>
      </c>
      <c r="X44" s="69">
        <f>SUMIF('d23'!$B$2:$B$250,$A44,'d23'!$C$2:$C$250)</f>
        <v>0</v>
      </c>
      <c r="Y44" s="69">
        <f>SUMIF('d24'!$B$2:$B$250,$A44,'d24'!$C$2:$C$250)</f>
        <v>0</v>
      </c>
      <c r="Z44" s="69">
        <f>SUMIF('d25'!$B$2:$B$250,$A44,'d25'!$C$2:$C$250)</f>
        <v>0</v>
      </c>
      <c r="AA44" s="69">
        <f>SUMIF('d26'!$B$2:$B$250,$A44,'d26'!$C$2:$C$250)</f>
        <v>0</v>
      </c>
      <c r="AB44" s="69">
        <f>SUMIF('d27'!$B$2:$B$250,$A44,'d27'!$C$2:$C$250)</f>
        <v>0</v>
      </c>
      <c r="AC44" s="69">
        <f>SUMIF('d28'!$B$2:$B$250,$A44,'d28'!$C$2:$C$250)</f>
        <v>0</v>
      </c>
      <c r="AD44" s="69">
        <f>SUMIF('d29'!$B$2:$B$250,$A44,'d29'!$C$2:$C$250)</f>
        <v>0</v>
      </c>
      <c r="AE44" s="69">
        <f>SUMIF('d30'!$B$2:$B$250,$A44,'d30'!$C$2:$C$250)</f>
        <v>0</v>
      </c>
      <c r="AF44" s="69">
        <f>SUMIF('d31'!$B$2:$B$250,$A44,'d31'!$C$2:$C$250)</f>
        <v>0</v>
      </c>
      <c r="AG44" s="70"/>
      <c r="AH44" s="34">
        <f t="shared" si="8"/>
        <v>0</v>
      </c>
      <c r="AI44" s="71">
        <f t="shared" si="9"/>
        <v>0</v>
      </c>
      <c r="AJ44" s="72">
        <f t="shared" si="10"/>
        <v>0</v>
      </c>
      <c r="AK44" s="66">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7"/>
      <c r="CR44" s="67"/>
      <c r="CS44" s="67"/>
      <c r="CT44" s="67"/>
      <c r="CU44" s="67"/>
      <c r="CV44" s="67"/>
      <c r="CW44" s="67"/>
      <c r="CX44" s="67"/>
      <c r="CY44" s="67"/>
      <c r="CZ44" s="67"/>
      <c r="DA44" s="67"/>
      <c r="DB44" s="67"/>
      <c r="DC44" s="67"/>
      <c r="DD44" s="67"/>
      <c r="DE44" s="67"/>
      <c r="DF44" s="67"/>
      <c r="DG44" s="67"/>
      <c r="DH44" s="67"/>
      <c r="DI44" s="67"/>
      <c r="DJ44" s="67"/>
      <c r="DK44" s="67"/>
      <c r="DL44" s="67"/>
      <c r="DM44" s="67"/>
      <c r="DN44" s="67"/>
      <c r="DO44" s="67"/>
      <c r="DP44" s="67"/>
      <c r="DQ44" s="67"/>
      <c r="DR44" s="67"/>
      <c r="DS44" s="67"/>
      <c r="DT44" s="67"/>
      <c r="DU44" s="67"/>
      <c r="DV44" s="67"/>
      <c r="DW44" s="67"/>
      <c r="DX44" s="67"/>
      <c r="DY44" s="67"/>
      <c r="DZ44" s="67"/>
      <c r="EA44" s="67"/>
      <c r="EB44" s="67"/>
      <c r="EC44" s="67"/>
      <c r="ED44" s="67"/>
      <c r="EE44" s="67"/>
      <c r="EF44" s="67"/>
      <c r="EG44" s="67"/>
      <c r="EH44" s="67"/>
      <c r="EI44" s="67"/>
      <c r="EJ44" s="67"/>
      <c r="EK44" s="67"/>
      <c r="EL44" s="67"/>
      <c r="EM44" s="67"/>
      <c r="EN44" s="67"/>
      <c r="EO44" s="67"/>
      <c r="EP44" s="67"/>
      <c r="EQ44" s="67"/>
      <c r="ER44" s="67"/>
      <c r="ES44" s="67"/>
      <c r="ET44" s="67"/>
      <c r="EU44" s="67"/>
      <c r="EV44" s="67"/>
      <c r="EW44" s="67"/>
      <c r="EX44" s="67"/>
      <c r="EY44" s="67"/>
      <c r="EZ44" s="67"/>
      <c r="FA44" s="67"/>
      <c r="FB44" s="67"/>
      <c r="FC44" s="67"/>
      <c r="FD44" s="67"/>
      <c r="FE44" s="67"/>
      <c r="FF44" s="67"/>
      <c r="FG44" s="67"/>
      <c r="FH44" s="67"/>
      <c r="FI44" s="67"/>
      <c r="FJ44" s="67"/>
      <c r="FK44" s="67"/>
      <c r="FL44" s="67"/>
      <c r="FM44" s="67"/>
      <c r="FN44" s="67"/>
      <c r="FO44" s="67"/>
      <c r="FP44" s="67"/>
      <c r="FQ44" s="67"/>
      <c r="FR44" s="67"/>
      <c r="FS44" s="67"/>
      <c r="FT44" s="67"/>
      <c r="FU44" s="67"/>
      <c r="FV44" s="67"/>
      <c r="FW44" s="67"/>
      <c r="FX44" s="67"/>
      <c r="FY44" s="67"/>
      <c r="FZ44" s="67"/>
      <c r="GA44" s="67"/>
      <c r="GB44" s="67"/>
      <c r="GC44" s="67"/>
      <c r="GD44" s="67"/>
      <c r="GE44" s="67"/>
      <c r="GF44" s="67"/>
      <c r="GG44" s="67"/>
      <c r="GH44" s="67"/>
      <c r="GI44" s="67"/>
      <c r="GJ44" s="67"/>
      <c r="GK44" s="67"/>
      <c r="GL44" s="67"/>
      <c r="GM44" s="67"/>
      <c r="GN44" s="67"/>
    </row>
    <row r="45" spans="1:196" s="68" customFormat="1" x14ac:dyDescent="0.3">
      <c r="A45" s="67" t="s">
        <v>125</v>
      </c>
      <c r="B45" s="69">
        <f>SUMIF('d1'!$B$2:$B$307,$A45,'d1'!$C$2:$C$307)</f>
        <v>0</v>
      </c>
      <c r="C45" s="69">
        <f>SUMIF('d2'!$B$2:$B$250,$A45,'d2'!$C$2:$C$250)</f>
        <v>0</v>
      </c>
      <c r="D45" s="69">
        <f>SUMIF('d3'!$B$2:$B$250,$A45,'d3'!$C$2:$C$250)</f>
        <v>0</v>
      </c>
      <c r="E45" s="69">
        <f>SUMIF('d4'!$B$2:$B$250,$A45,'d4'!$C$2:$C$250)</f>
        <v>0</v>
      </c>
      <c r="F45" s="69">
        <f>SUMIF('d5'!$B$2:$B$250,$A45,'d5'!$C$2:$C$250)</f>
        <v>0</v>
      </c>
      <c r="G45" s="69">
        <f>SUMIF('d6'!$B$2:$B$250,$A45,'d6'!$C$2:$C$250)</f>
        <v>0</v>
      </c>
      <c r="H45" s="69">
        <f>SUMIF('d7'!$B$2:$B$250,$A45,'d7'!$C$2:$C$250)</f>
        <v>0</v>
      </c>
      <c r="I45" s="69">
        <f>SUMIF('d8'!$B$2:$B$250,$A45,'d8'!$C$2:$C$250)</f>
        <v>0</v>
      </c>
      <c r="J45" s="69">
        <f>SUMIF('d9'!$B$2:$B$250,$A45,'d9'!$C$2:$C$250)</f>
        <v>0</v>
      </c>
      <c r="K45" s="69">
        <f>SUMIF('d10'!$B$2:$B$250,$A45,'d10'!$C$2:$C$250)</f>
        <v>0</v>
      </c>
      <c r="L45" s="69">
        <f>SUMIF('d11'!$B$2:$B$250,$A45,'d11'!$C$2:$C$250)</f>
        <v>0</v>
      </c>
      <c r="M45" s="69">
        <f>SUMIF('d12'!$B$2:$B$250,$A45,'d12'!$C$2:$C$250)</f>
        <v>0</v>
      </c>
      <c r="N45" s="69">
        <f>SUMIF('d13'!$B$2:$B$250,$A45,'d13'!$C$2:$C$250)</f>
        <v>0</v>
      </c>
      <c r="O45" s="69">
        <f>SUMIF('d14'!$B$2:$B$250,$A45,'d14'!$C$2:$C$250)</f>
        <v>0</v>
      </c>
      <c r="P45" s="69">
        <f>SUMIF('d15'!$B$2:$B$250,$A45,'d15'!$C$2:$C$250)</f>
        <v>0</v>
      </c>
      <c r="Q45" s="69">
        <f>SUMIF('d16'!$B$2:$B$250,$A45,'d16'!$C$2:$C$250)</f>
        <v>0</v>
      </c>
      <c r="R45" s="69">
        <f>SUMIF('d17'!$B$2:$B$250,$A45,'d17'!$C$2:$C$250)</f>
        <v>0</v>
      </c>
      <c r="S45" s="69">
        <f>SUMIF('d18'!$B$2:$B$250,$A45,'d18'!$C$2:$C$250)</f>
        <v>0</v>
      </c>
      <c r="T45" s="69">
        <f>SUMIF('d19'!$B$2:$B$250,$A45,'d19'!$C$2:$C$250)</f>
        <v>0</v>
      </c>
      <c r="U45" s="69">
        <f>SUMIF('d20'!$B$2:$B$250,$A45,'d20'!$C$2:$C$250)</f>
        <v>0</v>
      </c>
      <c r="V45" s="69">
        <f>SUMIF('d21'!$B$2:$B$250,$A45,'d21'!$C$2:$C$250)</f>
        <v>0</v>
      </c>
      <c r="W45" s="69">
        <f>SUMIF('d22'!$B$2:$B$250,$A45,'d22'!$C$2:$C$250)</f>
        <v>0</v>
      </c>
      <c r="X45" s="69">
        <f>SUMIF('d23'!$B$2:$B$250,$A45,'d23'!$C$2:$C$250)</f>
        <v>0</v>
      </c>
      <c r="Y45" s="69">
        <f>SUMIF('d24'!$B$2:$B$250,$A45,'d24'!$C$2:$C$250)</f>
        <v>0</v>
      </c>
      <c r="Z45" s="69">
        <f>SUMIF('d25'!$B$2:$B$250,$A45,'d25'!$C$2:$C$250)</f>
        <v>0</v>
      </c>
      <c r="AA45" s="69">
        <f>SUMIF('d26'!$B$2:$B$250,$A45,'d26'!$C$2:$C$250)</f>
        <v>0</v>
      </c>
      <c r="AB45" s="69">
        <f>SUMIF('d27'!$B$2:$B$250,$A45,'d27'!$C$2:$C$250)</f>
        <v>0</v>
      </c>
      <c r="AC45" s="69">
        <f>SUMIF('d28'!$B$2:$B$250,$A45,'d28'!$C$2:$C$250)</f>
        <v>0</v>
      </c>
      <c r="AD45" s="69">
        <f>SUMIF('d29'!$B$2:$B$250,$A45,'d29'!$C$2:$C$250)</f>
        <v>0</v>
      </c>
      <c r="AE45" s="69">
        <f>SUMIF('d30'!$B$2:$B$250,$A45,'d30'!$C$2:$C$250)</f>
        <v>0</v>
      </c>
      <c r="AF45" s="69">
        <f>SUMIF('d31'!$B$2:$B$250,$A45,'d31'!$C$2:$C$250)</f>
        <v>0</v>
      </c>
      <c r="AG45" s="70"/>
      <c r="AH45" s="34">
        <f t="shared" si="8"/>
        <v>0</v>
      </c>
      <c r="AI45" s="71">
        <f t="shared" si="9"/>
        <v>0</v>
      </c>
      <c r="AJ45" s="72">
        <f t="shared" si="10"/>
        <v>0</v>
      </c>
      <c r="AK45" s="66">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7"/>
      <c r="CR45" s="67"/>
      <c r="CS45" s="67"/>
      <c r="CT45" s="67"/>
      <c r="CU45" s="67"/>
      <c r="CV45" s="67"/>
      <c r="CW45" s="67"/>
      <c r="CX45" s="67"/>
      <c r="CY45" s="67"/>
      <c r="CZ45" s="67"/>
      <c r="DA45" s="67"/>
      <c r="DB45" s="67"/>
      <c r="DC45" s="67"/>
      <c r="DD45" s="67"/>
      <c r="DE45" s="67"/>
      <c r="DF45" s="67"/>
      <c r="DG45" s="67"/>
      <c r="DH45" s="67"/>
      <c r="DI45" s="67"/>
      <c r="DJ45" s="67"/>
      <c r="DK45" s="67"/>
      <c r="DL45" s="67"/>
      <c r="DM45" s="67"/>
      <c r="DN45" s="67"/>
      <c r="DO45" s="67"/>
      <c r="DP45" s="67"/>
      <c r="DQ45" s="67"/>
      <c r="DR45" s="67"/>
      <c r="DS45" s="67"/>
      <c r="DT45" s="67"/>
      <c r="DU45" s="67"/>
      <c r="DV45" s="67"/>
      <c r="DW45" s="67"/>
      <c r="DX45" s="67"/>
      <c r="DY45" s="67"/>
      <c r="DZ45" s="67"/>
      <c r="EA45" s="67"/>
      <c r="EB45" s="67"/>
      <c r="EC45" s="67"/>
      <c r="ED45" s="67"/>
      <c r="EE45" s="67"/>
      <c r="EF45" s="67"/>
      <c r="EG45" s="67"/>
      <c r="EH45" s="67"/>
      <c r="EI45" s="67"/>
      <c r="EJ45" s="67"/>
      <c r="EK45" s="67"/>
      <c r="EL45" s="67"/>
      <c r="EM45" s="67"/>
      <c r="EN45" s="67"/>
      <c r="EO45" s="67"/>
      <c r="EP45" s="67"/>
      <c r="EQ45" s="67"/>
      <c r="ER45" s="67"/>
      <c r="ES45" s="67"/>
      <c r="ET45" s="67"/>
      <c r="EU45" s="67"/>
      <c r="EV45" s="67"/>
      <c r="EW45" s="67"/>
      <c r="EX45" s="67"/>
      <c r="EY45" s="67"/>
      <c r="EZ45" s="67"/>
      <c r="FA45" s="67"/>
      <c r="FB45" s="67"/>
      <c r="FC45" s="67"/>
      <c r="FD45" s="67"/>
      <c r="FE45" s="67"/>
      <c r="FF45" s="67"/>
      <c r="FG45" s="67"/>
      <c r="FH45" s="67"/>
      <c r="FI45" s="67"/>
      <c r="FJ45" s="67"/>
      <c r="FK45" s="67"/>
      <c r="FL45" s="67"/>
      <c r="FM45" s="67"/>
      <c r="FN45" s="67"/>
      <c r="FO45" s="67"/>
      <c r="FP45" s="67"/>
      <c r="FQ45" s="67"/>
      <c r="FR45" s="67"/>
      <c r="FS45" s="67"/>
      <c r="FT45" s="67"/>
      <c r="FU45" s="67"/>
      <c r="FV45" s="67"/>
      <c r="FW45" s="67"/>
      <c r="FX45" s="67"/>
      <c r="FY45" s="67"/>
      <c r="FZ45" s="67"/>
      <c r="GA45" s="67"/>
      <c r="GB45" s="67"/>
      <c r="GC45" s="67"/>
      <c r="GD45" s="67"/>
      <c r="GE45" s="67"/>
      <c r="GF45" s="67"/>
      <c r="GG45" s="67"/>
      <c r="GH45" s="67"/>
      <c r="GI45" s="67"/>
      <c r="GJ45" s="67"/>
      <c r="GK45" s="67"/>
      <c r="GL45" s="67"/>
      <c r="GM45" s="67"/>
      <c r="GN45" s="67"/>
    </row>
    <row r="46" spans="1:196" s="68" customFormat="1" x14ac:dyDescent="0.3">
      <c r="A46" s="67" t="s">
        <v>126</v>
      </c>
      <c r="B46" s="69">
        <f>SUMIF('d1'!$B$2:$B$307,$A46,'d1'!$C$2:$C$307)</f>
        <v>0</v>
      </c>
      <c r="C46" s="69">
        <f>SUMIF('d2'!$B$2:$B$250,$A46,'d2'!$C$2:$C$250)</f>
        <v>0</v>
      </c>
      <c r="D46" s="69">
        <f>SUMIF('d3'!$B$2:$B$250,$A46,'d3'!$C$2:$C$250)</f>
        <v>0</v>
      </c>
      <c r="E46" s="69">
        <f>SUMIF('d4'!$B$2:$B$250,$A46,'d4'!$C$2:$C$250)</f>
        <v>0</v>
      </c>
      <c r="F46" s="69">
        <f>SUMIF('d5'!$B$2:$B$250,$A46,'d5'!$C$2:$C$250)</f>
        <v>0</v>
      </c>
      <c r="G46" s="69">
        <f>SUMIF('d6'!$B$2:$B$250,$A46,'d6'!$C$2:$C$250)</f>
        <v>0</v>
      </c>
      <c r="H46" s="69">
        <f>SUMIF('d7'!$B$2:$B$250,$A46,'d7'!$C$2:$C$250)</f>
        <v>0</v>
      </c>
      <c r="I46" s="69">
        <f>SUMIF('d8'!$B$2:$B$250,$A46,'d8'!$C$2:$C$250)</f>
        <v>0</v>
      </c>
      <c r="J46" s="69">
        <f>SUMIF('d9'!$B$2:$B$250,$A46,'d9'!$C$2:$C$250)</f>
        <v>0</v>
      </c>
      <c r="K46" s="69">
        <f>SUMIF('d10'!$B$2:$B$250,$A46,'d10'!$C$2:$C$250)</f>
        <v>0</v>
      </c>
      <c r="L46" s="69">
        <f>SUMIF('d11'!$B$2:$B$250,$A46,'d11'!$C$2:$C$250)</f>
        <v>0</v>
      </c>
      <c r="M46" s="69">
        <f>SUMIF('d12'!$B$2:$B$250,$A46,'d12'!$C$2:$C$250)</f>
        <v>0</v>
      </c>
      <c r="N46" s="69">
        <f>SUMIF('d13'!$B$2:$B$250,$A46,'d13'!$C$2:$C$250)</f>
        <v>0</v>
      </c>
      <c r="O46" s="69">
        <f>SUMIF('d14'!$B$2:$B$250,$A46,'d14'!$C$2:$C$250)</f>
        <v>0</v>
      </c>
      <c r="P46" s="69">
        <f>SUMIF('d15'!$B$2:$B$250,$A46,'d15'!$C$2:$C$250)</f>
        <v>0</v>
      </c>
      <c r="Q46" s="69">
        <f>SUMIF('d16'!$B$2:$B$250,$A46,'d16'!$C$2:$C$250)</f>
        <v>0</v>
      </c>
      <c r="R46" s="69">
        <f>SUMIF('d17'!$B$2:$B$250,$A46,'d17'!$C$2:$C$250)</f>
        <v>0</v>
      </c>
      <c r="S46" s="69">
        <f>SUMIF('d18'!$B$2:$B$250,$A46,'d18'!$C$2:$C$250)</f>
        <v>0</v>
      </c>
      <c r="T46" s="69">
        <f>SUMIF('d19'!$B$2:$B$250,$A46,'d19'!$C$2:$C$250)</f>
        <v>0</v>
      </c>
      <c r="U46" s="69">
        <f>SUMIF('d20'!$B$2:$B$250,$A46,'d20'!$C$2:$C$250)</f>
        <v>0</v>
      </c>
      <c r="V46" s="69">
        <f>SUMIF('d21'!$B$2:$B$250,$A46,'d21'!$C$2:$C$250)</f>
        <v>0</v>
      </c>
      <c r="W46" s="69">
        <f>SUMIF('d22'!$B$2:$B$250,$A46,'d22'!$C$2:$C$250)</f>
        <v>0</v>
      </c>
      <c r="X46" s="69">
        <f>SUMIF('d23'!$B$2:$B$250,$A46,'d23'!$C$2:$C$250)</f>
        <v>0</v>
      </c>
      <c r="Y46" s="69">
        <f>SUMIF('d24'!$B$2:$B$250,$A46,'d24'!$C$2:$C$250)</f>
        <v>0</v>
      </c>
      <c r="Z46" s="69">
        <f>SUMIF('d25'!$B$2:$B$250,$A46,'d25'!$C$2:$C$250)</f>
        <v>0</v>
      </c>
      <c r="AA46" s="69">
        <f>SUMIF('d26'!$B$2:$B$250,$A46,'d26'!$C$2:$C$250)</f>
        <v>0</v>
      </c>
      <c r="AB46" s="69">
        <f>SUMIF('d27'!$B$2:$B$250,$A46,'d27'!$C$2:$C$250)</f>
        <v>0</v>
      </c>
      <c r="AC46" s="69">
        <f>SUMIF('d28'!$B$2:$B$250,$A46,'d28'!$C$2:$C$250)</f>
        <v>0</v>
      </c>
      <c r="AD46" s="69">
        <f>SUMIF('d29'!$B$2:$B$250,$A46,'d29'!$C$2:$C$250)</f>
        <v>0</v>
      </c>
      <c r="AE46" s="69">
        <f>SUMIF('d30'!$B$2:$B$250,$A46,'d30'!$C$2:$C$250)</f>
        <v>0</v>
      </c>
      <c r="AF46" s="69">
        <f>SUMIF('d31'!$B$2:$B$250,$A46,'d31'!$C$2:$C$250)</f>
        <v>0</v>
      </c>
      <c r="AG46" s="70"/>
      <c r="AH46" s="34">
        <f t="shared" si="8"/>
        <v>0</v>
      </c>
      <c r="AI46" s="71">
        <f t="shared" si="9"/>
        <v>0</v>
      </c>
      <c r="AJ46" s="72">
        <f t="shared" si="10"/>
        <v>0</v>
      </c>
      <c r="AK46" s="66">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7"/>
      <c r="CR46" s="67"/>
      <c r="CS46" s="67"/>
      <c r="CT46" s="67"/>
      <c r="CU46" s="67"/>
      <c r="CV46" s="67"/>
      <c r="CW46" s="67"/>
      <c r="CX46" s="67"/>
      <c r="CY46" s="67"/>
      <c r="CZ46" s="67"/>
      <c r="DA46" s="67"/>
      <c r="DB46" s="67"/>
      <c r="DC46" s="67"/>
      <c r="DD46" s="67"/>
      <c r="DE46" s="67"/>
      <c r="DF46" s="67"/>
      <c r="DG46" s="67"/>
      <c r="DH46" s="67"/>
      <c r="DI46" s="67"/>
      <c r="DJ46" s="67"/>
      <c r="DK46" s="67"/>
      <c r="DL46" s="67"/>
      <c r="DM46" s="67"/>
      <c r="DN46" s="67"/>
      <c r="DO46" s="67"/>
      <c r="DP46" s="67"/>
      <c r="DQ46" s="67"/>
      <c r="DR46" s="67"/>
      <c r="DS46" s="67"/>
      <c r="DT46" s="67"/>
      <c r="DU46" s="67"/>
      <c r="DV46" s="67"/>
      <c r="DW46" s="67"/>
      <c r="DX46" s="67"/>
      <c r="DY46" s="67"/>
      <c r="DZ46" s="67"/>
      <c r="EA46" s="67"/>
      <c r="EB46" s="67"/>
      <c r="EC46" s="67"/>
      <c r="ED46" s="67"/>
      <c r="EE46" s="67"/>
      <c r="EF46" s="67"/>
      <c r="EG46" s="67"/>
      <c r="EH46" s="67"/>
      <c r="EI46" s="67"/>
      <c r="EJ46" s="67"/>
      <c r="EK46" s="67"/>
      <c r="EL46" s="67"/>
      <c r="EM46" s="67"/>
      <c r="EN46" s="67"/>
      <c r="EO46" s="67"/>
      <c r="EP46" s="67"/>
      <c r="EQ46" s="67"/>
      <c r="ER46" s="67"/>
      <c r="ES46" s="67"/>
      <c r="ET46" s="67"/>
      <c r="EU46" s="67"/>
      <c r="EV46" s="67"/>
      <c r="EW46" s="67"/>
      <c r="EX46" s="67"/>
      <c r="EY46" s="67"/>
      <c r="EZ46" s="67"/>
      <c r="FA46" s="67"/>
      <c r="FB46" s="67"/>
      <c r="FC46" s="67"/>
      <c r="FD46" s="67"/>
      <c r="FE46" s="67"/>
      <c r="FF46" s="67"/>
      <c r="FG46" s="67"/>
      <c r="FH46" s="67"/>
      <c r="FI46" s="67"/>
      <c r="FJ46" s="67"/>
      <c r="FK46" s="67"/>
      <c r="FL46" s="67"/>
      <c r="FM46" s="67"/>
      <c r="FN46" s="67"/>
      <c r="FO46" s="67"/>
      <c r="FP46" s="67"/>
      <c r="FQ46" s="67"/>
      <c r="FR46" s="67"/>
      <c r="FS46" s="67"/>
      <c r="FT46" s="67"/>
      <c r="FU46" s="67"/>
      <c r="FV46" s="67"/>
      <c r="FW46" s="67"/>
      <c r="FX46" s="67"/>
      <c r="FY46" s="67"/>
      <c r="FZ46" s="67"/>
      <c r="GA46" s="67"/>
      <c r="GB46" s="67"/>
      <c r="GC46" s="67"/>
      <c r="GD46" s="67"/>
      <c r="GE46" s="67"/>
      <c r="GF46" s="67"/>
      <c r="GG46" s="67"/>
      <c r="GH46" s="67"/>
      <c r="GI46" s="67"/>
      <c r="GJ46" s="67"/>
      <c r="GK46" s="67"/>
      <c r="GL46" s="67"/>
      <c r="GM46" s="67"/>
      <c r="GN46" s="67"/>
    </row>
    <row r="47" spans="1:196" s="75" customFormat="1" ht="19.5" thickBot="1" x14ac:dyDescent="0.35">
      <c r="A47" s="67" t="s">
        <v>127</v>
      </c>
      <c r="B47" s="69">
        <f>SUMIF('d1'!$B$2:$B$307,$A47,'d1'!$C$2:$C$307)</f>
        <v>0</v>
      </c>
      <c r="C47" s="69">
        <f>SUMIF('d2'!$B$2:$B$250,$A47,'d2'!$C$2:$C$250)</f>
        <v>0</v>
      </c>
      <c r="D47" s="69">
        <f>SUMIF('d3'!$B$2:$B$250,$A47,'d3'!$C$2:$C$250)</f>
        <v>0</v>
      </c>
      <c r="E47" s="69">
        <f>SUMIF('d4'!$B$2:$B$250,$A47,'d4'!$C$2:$C$250)</f>
        <v>0</v>
      </c>
      <c r="F47" s="69">
        <f>SUMIF('d5'!$B$2:$B$250,$A47,'d5'!$C$2:$C$250)</f>
        <v>0</v>
      </c>
      <c r="G47" s="69">
        <f>SUMIF('d6'!$B$2:$B$250,$A47,'d6'!$C$2:$C$250)</f>
        <v>0</v>
      </c>
      <c r="H47" s="69">
        <f>SUMIF('d7'!$B$2:$B$250,$A47,'d7'!$C$2:$C$250)</f>
        <v>0</v>
      </c>
      <c r="I47" s="69">
        <f>SUMIF('d8'!$B$2:$B$250,$A47,'d8'!$C$2:$C$250)</f>
        <v>0</v>
      </c>
      <c r="J47" s="69">
        <f>SUMIF('d9'!$B$2:$B$250,$A47,'d9'!$C$2:$C$250)</f>
        <v>0</v>
      </c>
      <c r="K47" s="69">
        <f>SUMIF('d10'!$B$2:$B$250,$A47,'d10'!$C$2:$C$250)</f>
        <v>0</v>
      </c>
      <c r="L47" s="69">
        <f>SUMIF('d11'!$B$2:$B$250,$A47,'d11'!$C$2:$C$250)</f>
        <v>0</v>
      </c>
      <c r="M47" s="69">
        <f>SUMIF('d12'!$B$2:$B$250,$A47,'d12'!$C$2:$C$250)</f>
        <v>0</v>
      </c>
      <c r="N47" s="69">
        <f>SUMIF('d13'!$B$2:$B$250,$A47,'d13'!$C$2:$C$250)</f>
        <v>0</v>
      </c>
      <c r="O47" s="69">
        <f>SUMIF('d14'!$B$2:$B$250,$A47,'d14'!$C$2:$C$250)</f>
        <v>0</v>
      </c>
      <c r="P47" s="69">
        <f>SUMIF('d15'!$B$2:$B$250,$A47,'d15'!$C$2:$C$250)</f>
        <v>0</v>
      </c>
      <c r="Q47" s="69">
        <f>SUMIF('d16'!$B$2:$B$250,$A47,'d16'!$C$2:$C$250)</f>
        <v>0</v>
      </c>
      <c r="R47" s="69">
        <f>SUMIF('d17'!$B$2:$B$250,$A47,'d17'!$C$2:$C$250)</f>
        <v>0</v>
      </c>
      <c r="S47" s="69">
        <f>SUMIF('d18'!$B$2:$B$250,$A47,'d18'!$C$2:$C$250)</f>
        <v>0</v>
      </c>
      <c r="T47" s="69">
        <f>SUMIF('d19'!$B$2:$B$250,$A47,'d19'!$C$2:$C$250)</f>
        <v>0</v>
      </c>
      <c r="U47" s="69">
        <f>SUMIF('d20'!$B$2:$B$250,$A47,'d20'!$C$2:$C$250)</f>
        <v>0</v>
      </c>
      <c r="V47" s="69">
        <f>SUMIF('d21'!$B$2:$B$250,$A47,'d21'!$C$2:$C$250)</f>
        <v>0</v>
      </c>
      <c r="W47" s="69">
        <f>SUMIF('d22'!$B$2:$B$250,$A47,'d22'!$C$2:$C$250)</f>
        <v>0</v>
      </c>
      <c r="X47" s="69">
        <f>SUMIF('d23'!$B$2:$B$250,$A47,'d23'!$C$2:$C$250)</f>
        <v>0</v>
      </c>
      <c r="Y47" s="69">
        <f>SUMIF('d24'!$B$2:$B$250,$A47,'d24'!$C$2:$C$250)</f>
        <v>0</v>
      </c>
      <c r="Z47" s="69">
        <f>SUMIF('d25'!$B$2:$B$250,$A47,'d25'!$C$2:$C$250)</f>
        <v>0</v>
      </c>
      <c r="AA47" s="69">
        <f>SUMIF('d26'!$B$2:$B$250,$A47,'d26'!$C$2:$C$250)</f>
        <v>0</v>
      </c>
      <c r="AB47" s="69">
        <f>SUMIF('d27'!$B$2:$B$250,$A47,'d27'!$C$2:$C$250)</f>
        <v>0</v>
      </c>
      <c r="AC47" s="69">
        <f>SUMIF('d28'!$B$2:$B$250,$A47,'d28'!$C$2:$C$250)</f>
        <v>0</v>
      </c>
      <c r="AD47" s="69">
        <f>SUMIF('d29'!$B$2:$B$250,$A47,'d29'!$C$2:$C$250)</f>
        <v>0</v>
      </c>
      <c r="AE47" s="69">
        <f>SUMIF('d30'!$B$2:$B$250,$A47,'d30'!$C$2:$C$250)</f>
        <v>0</v>
      </c>
      <c r="AF47" s="69">
        <f>SUMIF('d31'!$B$2:$B$250,$A47,'d31'!$C$2:$C$250)</f>
        <v>0</v>
      </c>
      <c r="AG47" s="70"/>
      <c r="AH47" s="34">
        <f t="shared" si="8"/>
        <v>0</v>
      </c>
      <c r="AI47" s="71">
        <f t="shared" si="9"/>
        <v>0</v>
      </c>
      <c r="AJ47" s="72">
        <f t="shared" si="10"/>
        <v>0</v>
      </c>
      <c r="AK47" s="66">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4"/>
      <c r="CR47" s="74"/>
      <c r="CS47" s="74"/>
      <c r="CT47" s="74"/>
      <c r="CU47" s="74"/>
      <c r="CV47" s="74"/>
      <c r="CW47" s="74"/>
      <c r="CX47" s="74"/>
      <c r="CY47" s="74"/>
      <c r="CZ47" s="74"/>
      <c r="DA47" s="74"/>
      <c r="DB47" s="74"/>
      <c r="DC47" s="74"/>
      <c r="DD47" s="74"/>
      <c r="DE47" s="74"/>
      <c r="DF47" s="74"/>
      <c r="DG47" s="74"/>
      <c r="DH47" s="74"/>
      <c r="DI47" s="74"/>
      <c r="DJ47" s="74"/>
      <c r="DK47" s="74"/>
      <c r="DL47" s="74"/>
      <c r="DM47" s="74"/>
      <c r="DN47" s="74"/>
      <c r="DO47" s="74"/>
      <c r="DP47" s="74"/>
      <c r="DQ47" s="74"/>
      <c r="DR47" s="74"/>
      <c r="DS47" s="74"/>
      <c r="DT47" s="74"/>
      <c r="DU47" s="74"/>
      <c r="DV47" s="74"/>
      <c r="DW47" s="74"/>
      <c r="DX47" s="74"/>
      <c r="DY47" s="74"/>
      <c r="DZ47" s="74"/>
      <c r="EA47" s="74"/>
      <c r="EB47" s="74"/>
      <c r="EC47" s="74"/>
      <c r="ED47" s="74"/>
      <c r="EE47" s="74"/>
      <c r="EF47" s="74"/>
      <c r="EG47" s="74"/>
      <c r="EH47" s="74"/>
      <c r="EI47" s="74"/>
      <c r="EJ47" s="74"/>
      <c r="EK47" s="74"/>
      <c r="EL47" s="74"/>
      <c r="EM47" s="74"/>
      <c r="EN47" s="74"/>
      <c r="EO47" s="74"/>
      <c r="EP47" s="74"/>
      <c r="EQ47" s="74"/>
      <c r="ER47" s="74"/>
      <c r="ES47" s="74"/>
      <c r="ET47" s="74"/>
      <c r="EU47" s="74"/>
      <c r="EV47" s="74"/>
      <c r="EW47" s="74"/>
      <c r="EX47" s="74"/>
      <c r="EY47" s="74"/>
      <c r="EZ47" s="74"/>
      <c r="FA47" s="74"/>
      <c r="FB47" s="74"/>
      <c r="FC47" s="74"/>
      <c r="FD47" s="74"/>
      <c r="FE47" s="74"/>
      <c r="FF47" s="74"/>
      <c r="FG47" s="74"/>
      <c r="FH47" s="74"/>
      <c r="FI47" s="74"/>
      <c r="FJ47" s="74"/>
      <c r="FK47" s="74"/>
      <c r="FL47" s="74"/>
      <c r="FM47" s="74"/>
      <c r="FN47" s="74"/>
      <c r="FO47" s="74"/>
      <c r="FP47" s="74"/>
      <c r="FQ47" s="74"/>
      <c r="FR47" s="74"/>
      <c r="FS47" s="74"/>
      <c r="FT47" s="74"/>
      <c r="FU47" s="74"/>
      <c r="FV47" s="74"/>
      <c r="FW47" s="74"/>
      <c r="FX47" s="74"/>
      <c r="FY47" s="74"/>
      <c r="FZ47" s="74"/>
      <c r="GA47" s="74"/>
      <c r="GB47" s="74"/>
      <c r="GC47" s="74"/>
      <c r="GD47" s="74"/>
      <c r="GE47" s="74"/>
      <c r="GF47" s="74"/>
      <c r="GG47" s="74"/>
      <c r="GH47" s="74"/>
      <c r="GI47" s="74"/>
      <c r="GJ47" s="74"/>
      <c r="GK47" s="74"/>
      <c r="GL47" s="74"/>
      <c r="GM47" s="74"/>
      <c r="GN47" s="74"/>
    </row>
    <row r="48" spans="1:196" s="80" customFormat="1" ht="19.5" thickBot="1" x14ac:dyDescent="0.35">
      <c r="A48" s="76" t="s">
        <v>128</v>
      </c>
      <c r="B48" s="77">
        <f>SUM(B29:B47)</f>
        <v>0</v>
      </c>
      <c r="C48" s="77">
        <f t="shared" ref="C48:AF48" si="12">SUM(C29:C47)</f>
        <v>0</v>
      </c>
      <c r="D48" s="77">
        <f t="shared" si="12"/>
        <v>0</v>
      </c>
      <c r="E48" s="77">
        <f t="shared" si="12"/>
        <v>0</v>
      </c>
      <c r="F48" s="77">
        <f t="shared" si="12"/>
        <v>0</v>
      </c>
      <c r="G48" s="77">
        <f t="shared" si="12"/>
        <v>0</v>
      </c>
      <c r="H48" s="77">
        <f t="shared" si="12"/>
        <v>0</v>
      </c>
      <c r="I48" s="77">
        <f t="shared" si="12"/>
        <v>0</v>
      </c>
      <c r="J48" s="77">
        <f t="shared" si="12"/>
        <v>0</v>
      </c>
      <c r="K48" s="77">
        <f t="shared" si="12"/>
        <v>0</v>
      </c>
      <c r="L48" s="77">
        <f t="shared" si="12"/>
        <v>0</v>
      </c>
      <c r="M48" s="77">
        <f t="shared" si="12"/>
        <v>0</v>
      </c>
      <c r="N48" s="77">
        <f t="shared" si="12"/>
        <v>0</v>
      </c>
      <c r="O48" s="77">
        <f t="shared" si="12"/>
        <v>0</v>
      </c>
      <c r="P48" s="77">
        <f t="shared" si="12"/>
        <v>0</v>
      </c>
      <c r="Q48" s="77">
        <f t="shared" si="12"/>
        <v>0</v>
      </c>
      <c r="R48" s="77">
        <f t="shared" si="12"/>
        <v>0</v>
      </c>
      <c r="S48" s="77">
        <f t="shared" si="12"/>
        <v>0</v>
      </c>
      <c r="T48" s="77">
        <f t="shared" si="12"/>
        <v>0</v>
      </c>
      <c r="U48" s="77">
        <f t="shared" si="12"/>
        <v>0</v>
      </c>
      <c r="V48" s="77">
        <f t="shared" si="12"/>
        <v>0</v>
      </c>
      <c r="W48" s="77">
        <f t="shared" si="12"/>
        <v>0</v>
      </c>
      <c r="X48" s="77">
        <f t="shared" si="12"/>
        <v>0</v>
      </c>
      <c r="Y48" s="77">
        <f t="shared" si="12"/>
        <v>0</v>
      </c>
      <c r="Z48" s="77">
        <f t="shared" si="12"/>
        <v>0</v>
      </c>
      <c r="AA48" s="77">
        <f t="shared" si="12"/>
        <v>0</v>
      </c>
      <c r="AB48" s="77">
        <f t="shared" si="12"/>
        <v>0</v>
      </c>
      <c r="AC48" s="77">
        <f t="shared" si="12"/>
        <v>0</v>
      </c>
      <c r="AD48" s="77">
        <f t="shared" si="12"/>
        <v>0</v>
      </c>
      <c r="AE48" s="77">
        <f t="shared" si="12"/>
        <v>0</v>
      </c>
      <c r="AF48" s="77">
        <f t="shared" si="12"/>
        <v>0</v>
      </c>
      <c r="AG48" s="76"/>
      <c r="AH48" s="76">
        <f>ROUND(SUM(AH29:AH47), 2)</f>
        <v>0</v>
      </c>
      <c r="AI48" s="76">
        <f>SUM(AI29:AI47)</f>
        <v>0</v>
      </c>
      <c r="AJ48" s="76">
        <f>SUM(AJ29:AJ47)</f>
        <v>0</v>
      </c>
      <c r="AK48" s="78"/>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9"/>
      <c r="CR48" s="79"/>
      <c r="CS48" s="79"/>
      <c r="CT48" s="79"/>
      <c r="CU48" s="79"/>
      <c r="CV48" s="79"/>
      <c r="CW48" s="79"/>
      <c r="CX48" s="79"/>
      <c r="CY48" s="79"/>
      <c r="CZ48" s="79"/>
      <c r="DA48" s="79"/>
      <c r="DB48" s="79"/>
      <c r="DC48" s="79"/>
      <c r="DD48" s="79"/>
      <c r="DE48" s="79"/>
      <c r="DF48" s="79"/>
      <c r="DG48" s="79"/>
      <c r="DH48" s="79"/>
      <c r="DI48" s="79"/>
      <c r="DJ48" s="79"/>
      <c r="DK48" s="79"/>
      <c r="DL48" s="79"/>
      <c r="DM48" s="79"/>
      <c r="DN48" s="79"/>
      <c r="DO48" s="79"/>
      <c r="DP48" s="79"/>
      <c r="DQ48" s="79"/>
      <c r="DR48" s="79"/>
      <c r="DS48" s="79"/>
      <c r="DT48" s="79"/>
      <c r="DU48" s="79"/>
      <c r="DV48" s="79"/>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9"/>
      <c r="FA48" s="79"/>
      <c r="FB48" s="79"/>
      <c r="FC48" s="79"/>
      <c r="FD48" s="79"/>
      <c r="FE48" s="79"/>
      <c r="FF48" s="79"/>
      <c r="FG48" s="79"/>
      <c r="FH48" s="79"/>
      <c r="FI48" s="79"/>
      <c r="FJ48" s="79"/>
      <c r="FK48" s="79"/>
      <c r="FL48" s="79"/>
      <c r="FM48" s="79"/>
      <c r="FN48" s="79"/>
      <c r="FO48" s="79"/>
      <c r="FP48" s="79"/>
      <c r="FQ48" s="79"/>
      <c r="FR48" s="79"/>
      <c r="FS48" s="79"/>
      <c r="FT48" s="79"/>
      <c r="FU48" s="79"/>
      <c r="FV48" s="79"/>
      <c r="FW48" s="79"/>
      <c r="FX48" s="79"/>
      <c r="FY48" s="79"/>
      <c r="FZ48" s="79"/>
      <c r="GA48" s="79"/>
      <c r="GB48" s="79"/>
      <c r="GC48" s="79"/>
      <c r="GD48" s="79"/>
      <c r="GE48" s="79"/>
      <c r="GF48" s="79"/>
      <c r="GG48" s="79"/>
      <c r="GH48" s="79"/>
      <c r="GI48" s="79"/>
      <c r="GJ48" s="79"/>
      <c r="GK48" s="79"/>
      <c r="GL48" s="79"/>
      <c r="GM48" s="79"/>
      <c r="GN48" s="79"/>
    </row>
    <row r="49" spans="1:196" x14ac:dyDescent="0.3">
      <c r="A49" s="54"/>
      <c r="B49" s="81">
        <f>SUMIF('d1'!$D$3:$D$307,'d1'!$AD$16,'d1'!$C$3:$C$307)</f>
        <v>0</v>
      </c>
      <c r="C49" s="81">
        <f>SUMIF('d2'!$D$3:$D$250,'d2'!$AD$16,'d2'!$C$3:$C$250)</f>
        <v>0</v>
      </c>
      <c r="D49" s="81">
        <f>SUMIF('d3'!$D$3:$D$250,'d3'!$AD$16,'d3'!$C$3:$C$250)</f>
        <v>0</v>
      </c>
      <c r="E49" s="81">
        <f>SUMIF('d4'!$D$3:$D$250,'d4'!$AD$16,'d4'!$C$3:$C$250)</f>
        <v>0</v>
      </c>
      <c r="F49" s="81">
        <f>SUMIF('d5'!$D$3:$D$250,'d5'!$AD$16,'d5'!$C$3:$C$250)</f>
        <v>0</v>
      </c>
      <c r="G49" s="81">
        <f>SUMIF('d6'!$D$3:$D$250,'d6'!$AD$16,'d6'!$C$3:$C$250)</f>
        <v>0</v>
      </c>
      <c r="H49" s="81">
        <f>SUMIF('d7'!$D$3:$D$250,'d7'!$AD$16,'d7'!$C$3:$C$250)</f>
        <v>0</v>
      </c>
      <c r="I49" s="81">
        <f>SUMIF('d8'!$D$3:$D$250,'d8'!$AD$16,'d8'!$C$3:$C$250)</f>
        <v>0</v>
      </c>
      <c r="J49" s="81">
        <f>SUMIF('d9'!$D$3:$D$250,'d9'!$AD$16,'d9'!$C$3:$C$250)</f>
        <v>0</v>
      </c>
      <c r="K49" s="81">
        <f>SUMIF('d10'!$D$3:$D$250,'d10'!$AD$16,'d10'!$C$3:$C$250)</f>
        <v>0</v>
      </c>
      <c r="L49" s="81">
        <f>SUMIF('d11'!$D$3:$D$250,'d11'!$AD$16,'d11'!$C$3:$C$250)</f>
        <v>0</v>
      </c>
      <c r="M49" s="81">
        <f>SUMIF('d12'!$D$3:$D$250,'d12'!$AD$16,'d12'!$C$3:$C$250)</f>
        <v>0</v>
      </c>
      <c r="N49" s="81">
        <f>SUMIF('d13'!$D$3:$D$250,'d13'!$AD$16,'d13'!$C$3:$C$250)</f>
        <v>0</v>
      </c>
      <c r="O49" s="81">
        <f>SUMIF('d14'!$D$3:$D$250,'d14'!$AD$16,'d14'!$C$3:$C$250)</f>
        <v>0</v>
      </c>
      <c r="P49" s="81">
        <f>SUMIF('d15'!$D$3:$D$250,'d15'!$AD$16,'d15'!$C$3:$C$250)</f>
        <v>0</v>
      </c>
      <c r="Q49" s="81">
        <f>SUMIF('d16'!$D$3:$D$250,'d16'!$AD$16,'d16'!$C$3:$C$250)</f>
        <v>0</v>
      </c>
      <c r="R49" s="81">
        <f>SUMIF('d17'!$D$3:$D$250,'d17'!$AD$16,'d17'!$C$3:$C$250)</f>
        <v>0</v>
      </c>
      <c r="S49" s="81">
        <f>SUMIF('d18'!$D$3:$D$250,'d18'!$AD$16,'d18'!$C$3:$C$250)</f>
        <v>0</v>
      </c>
      <c r="T49" s="81">
        <f>SUMIF('d19'!$D$3:$D$250,'d19'!$AD$16,'d19'!$C$3:$C$250)</f>
        <v>0</v>
      </c>
      <c r="U49" s="81">
        <f>SUMIF('d20'!$D$3:$D$250,'d20'!$AD$16,'d20'!$C$3:$C$250)</f>
        <v>0</v>
      </c>
      <c r="V49" s="81">
        <f>SUMIF('d21'!$D$3:$D$250,'d21'!$AD$16,'d21'!$C$3:$C$250)</f>
        <v>0</v>
      </c>
      <c r="W49" s="81">
        <f>SUMIF('d22'!$D$3:$D$250,'d22'!$AD$16,'d22'!$C$3:$C$250)</f>
        <v>0</v>
      </c>
      <c r="X49" s="81">
        <f>SUMIF('d23'!$D$3:$D$250,'d23'!$AD$16,'d23'!$C$3:$C$250)</f>
        <v>0</v>
      </c>
      <c r="Y49" s="81">
        <f>SUMIF('d24'!$D$3:$D$250,'d24'!$AD$16,'d24'!$C$3:$C$250)</f>
        <v>0</v>
      </c>
      <c r="Z49" s="81">
        <f>SUMIF('d25'!$D$3:$D$250,'d25'!$AD$16,'d25'!$C$3:$C$250)</f>
        <v>0</v>
      </c>
      <c r="AA49" s="81">
        <f>SUMIF('d26'!$D$3:$D$250,'d26'!$AD$16,'d26'!$C$3:$C$250)</f>
        <v>0</v>
      </c>
      <c r="AB49" s="81">
        <f>SUMIF('d27'!$D$3:$D$250,'d27'!$AD$16,'d27'!$C$3:$C$250)</f>
        <v>0</v>
      </c>
      <c r="AC49" s="81">
        <f>SUMIF('d28'!$D$3:$D$250,'d28'!$AD$16,'d28'!$C$3:$C$250)</f>
        <v>0</v>
      </c>
      <c r="AD49" s="81">
        <f>SUMIF('d29'!$D$3:$D$250,'d29'!$AD$16,'d29'!$C$3:$C$250)</f>
        <v>0</v>
      </c>
      <c r="AE49" s="81">
        <f>SUMIF('d30'!$D$3:$D$250,'d30'!$AD$16,'d30'!$C$3:$C$250)</f>
        <v>0</v>
      </c>
      <c r="AF49" s="81">
        <f>SUMIF('d31'!$D$3:$D$250,'d31'!$AD$16,'d31'!$C$3:$C$250)</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196" s="107" customFormat="1" x14ac:dyDescent="0.3">
      <c r="A50" s="108" t="s">
        <v>133</v>
      </c>
      <c r="B50" s="105">
        <f>B48-B49</f>
        <v>0</v>
      </c>
      <c r="C50" s="105">
        <f t="shared" ref="C50:V50" si="13">C48-C49</f>
        <v>0</v>
      </c>
      <c r="D50" s="105">
        <f t="shared" si="13"/>
        <v>0</v>
      </c>
      <c r="E50" s="105">
        <f t="shared" si="13"/>
        <v>0</v>
      </c>
      <c r="F50" s="105">
        <f t="shared" si="13"/>
        <v>0</v>
      </c>
      <c r="G50" s="105">
        <f t="shared" si="13"/>
        <v>0</v>
      </c>
      <c r="H50" s="105">
        <f t="shared" si="13"/>
        <v>0</v>
      </c>
      <c r="I50" s="105">
        <f t="shared" si="13"/>
        <v>0</v>
      </c>
      <c r="J50" s="105">
        <f t="shared" si="13"/>
        <v>0</v>
      </c>
      <c r="K50" s="105">
        <f t="shared" si="13"/>
        <v>0</v>
      </c>
      <c r="L50" s="105">
        <f t="shared" si="13"/>
        <v>0</v>
      </c>
      <c r="M50" s="105">
        <f t="shared" si="13"/>
        <v>0</v>
      </c>
      <c r="N50" s="105">
        <f t="shared" si="13"/>
        <v>0</v>
      </c>
      <c r="O50" s="105">
        <f t="shared" si="13"/>
        <v>0</v>
      </c>
      <c r="P50" s="105">
        <f t="shared" si="13"/>
        <v>0</v>
      </c>
      <c r="Q50" s="105">
        <f t="shared" si="13"/>
        <v>0</v>
      </c>
      <c r="R50" s="105">
        <f t="shared" si="13"/>
        <v>0</v>
      </c>
      <c r="S50" s="105">
        <f t="shared" si="13"/>
        <v>0</v>
      </c>
      <c r="T50" s="105">
        <f t="shared" si="13"/>
        <v>0</v>
      </c>
      <c r="U50" s="105">
        <f t="shared" si="13"/>
        <v>0</v>
      </c>
      <c r="V50" s="105">
        <f t="shared" si="13"/>
        <v>0</v>
      </c>
      <c r="W50" s="105">
        <f>+W48-W51</f>
        <v>0</v>
      </c>
      <c r="X50" s="105">
        <f t="shared" ref="X50:AF50" si="14">+X48-X51</f>
        <v>0</v>
      </c>
      <c r="Y50" s="105">
        <f t="shared" si="14"/>
        <v>0</v>
      </c>
      <c r="Z50" s="105">
        <f t="shared" si="14"/>
        <v>0</v>
      </c>
      <c r="AA50" s="105">
        <f t="shared" si="14"/>
        <v>0</v>
      </c>
      <c r="AB50" s="105">
        <f t="shared" si="14"/>
        <v>0</v>
      </c>
      <c r="AC50" s="105">
        <f t="shared" si="14"/>
        <v>0</v>
      </c>
      <c r="AD50" s="106">
        <f t="shared" si="14"/>
        <v>0</v>
      </c>
      <c r="AE50" s="106">
        <f t="shared" si="14"/>
        <v>0</v>
      </c>
      <c r="AF50" s="106">
        <f t="shared" si="14"/>
        <v>0</v>
      </c>
      <c r="AG50" s="106"/>
      <c r="AH50" s="106"/>
      <c r="AI50" s="106">
        <f>+AH48/2</f>
        <v>0</v>
      </c>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c r="BS50" s="104"/>
      <c r="BT50" s="104"/>
      <c r="BU50" s="104"/>
      <c r="BV50" s="104"/>
      <c r="BW50" s="104"/>
      <c r="BX50" s="104"/>
      <c r="BY50" s="104"/>
      <c r="BZ50" s="104"/>
      <c r="CA50" s="104"/>
      <c r="CB50" s="104"/>
      <c r="CC50" s="104"/>
      <c r="CD50" s="104"/>
      <c r="CE50" s="104"/>
      <c r="CF50" s="104"/>
      <c r="CG50" s="104"/>
      <c r="CH50" s="104"/>
      <c r="CI50" s="104"/>
      <c r="CJ50" s="104"/>
      <c r="CK50" s="104"/>
      <c r="CL50" s="104"/>
      <c r="CM50" s="104"/>
      <c r="CN50" s="104"/>
      <c r="CO50" s="104"/>
      <c r="CP50" s="104"/>
      <c r="CQ50" s="104"/>
      <c r="CR50" s="104"/>
      <c r="CS50" s="104"/>
      <c r="CT50" s="104"/>
      <c r="CU50" s="104"/>
      <c r="CV50" s="104"/>
      <c r="CW50" s="104"/>
      <c r="CX50" s="104"/>
      <c r="CY50" s="104"/>
      <c r="CZ50" s="104"/>
      <c r="DA50" s="104"/>
      <c r="DB50" s="104"/>
      <c r="DC50" s="104"/>
      <c r="DD50" s="104"/>
      <c r="DE50" s="104"/>
      <c r="DF50" s="104"/>
      <c r="DG50" s="104"/>
      <c r="DH50" s="104"/>
      <c r="DI50" s="104"/>
      <c r="DJ50" s="104"/>
      <c r="DK50" s="104"/>
      <c r="DL50" s="104"/>
      <c r="DM50" s="104"/>
      <c r="DN50" s="104"/>
      <c r="DO50" s="104"/>
      <c r="DP50" s="104"/>
      <c r="DQ50" s="104"/>
      <c r="DR50" s="104"/>
      <c r="DS50" s="104"/>
      <c r="DT50" s="104"/>
      <c r="DU50" s="104"/>
      <c r="DV50" s="104"/>
      <c r="DW50" s="104"/>
      <c r="DX50" s="104"/>
      <c r="DY50" s="104"/>
      <c r="DZ50" s="104"/>
      <c r="EA50" s="104"/>
      <c r="EB50" s="104"/>
      <c r="EC50" s="104"/>
      <c r="ED50" s="104"/>
      <c r="EE50" s="104"/>
      <c r="EF50" s="104"/>
      <c r="EG50" s="104"/>
      <c r="EH50" s="104"/>
      <c r="EI50" s="104"/>
      <c r="EJ50" s="104"/>
      <c r="EK50" s="104"/>
      <c r="EL50" s="104"/>
      <c r="EM50" s="104"/>
      <c r="EN50" s="104"/>
      <c r="EO50" s="104"/>
      <c r="EP50" s="104"/>
      <c r="EQ50" s="104"/>
      <c r="ER50" s="104"/>
      <c r="ES50" s="104"/>
      <c r="ET50" s="104"/>
      <c r="EU50" s="104"/>
      <c r="EV50" s="104"/>
      <c r="EW50" s="104"/>
      <c r="EX50" s="104"/>
      <c r="EY50" s="104"/>
      <c r="EZ50" s="104"/>
      <c r="FA50" s="104"/>
      <c r="FB50" s="104"/>
      <c r="FC50" s="104"/>
      <c r="FD50" s="104"/>
      <c r="FE50" s="104"/>
      <c r="FF50" s="104"/>
      <c r="FG50" s="104"/>
      <c r="FH50" s="104"/>
      <c r="FI50" s="104"/>
      <c r="FJ50" s="104"/>
      <c r="FK50" s="104"/>
      <c r="FL50" s="104"/>
      <c r="FM50" s="104"/>
      <c r="FN50" s="104"/>
      <c r="FO50" s="104"/>
      <c r="FP50" s="104"/>
      <c r="FQ50" s="104"/>
      <c r="FR50" s="104"/>
      <c r="FS50" s="104"/>
      <c r="FT50" s="104"/>
      <c r="FU50" s="104"/>
      <c r="FV50" s="104"/>
      <c r="FW50" s="104"/>
      <c r="FX50" s="104"/>
      <c r="FY50" s="104"/>
      <c r="FZ50" s="104"/>
      <c r="GA50" s="104"/>
      <c r="GB50" s="104"/>
      <c r="GC50" s="104"/>
      <c r="GD50" s="104"/>
      <c r="GE50" s="104"/>
      <c r="GF50" s="104"/>
      <c r="GG50" s="104"/>
      <c r="GH50" s="104"/>
      <c r="GI50" s="104"/>
      <c r="GJ50" s="104"/>
      <c r="GK50" s="104"/>
      <c r="GL50" s="104"/>
      <c r="GM50" s="104"/>
      <c r="GN50" s="104"/>
    </row>
    <row r="51" spans="1:196" x14ac:dyDescent="0.3">
      <c r="A51" s="82"/>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2"/>
      <c r="AK51" s="82"/>
      <c r="AL51" s="82"/>
      <c r="AM51" s="82"/>
      <c r="AN51" s="82"/>
      <c r="AO51" s="82"/>
      <c r="AP51" s="82"/>
      <c r="AQ51" s="82"/>
      <c r="AR51" s="82"/>
      <c r="AS51" s="82"/>
      <c r="AT51" s="82"/>
      <c r="AU51" s="82"/>
      <c r="AV51" s="82"/>
      <c r="AW51" s="82"/>
      <c r="AX51" s="82"/>
      <c r="AY51" s="82"/>
      <c r="AZ51" s="82"/>
      <c r="BA51" s="82"/>
      <c r="BB51" s="82"/>
      <c r="BC51" s="82"/>
      <c r="BD51" s="82"/>
      <c r="BE51" s="82"/>
      <c r="BF51" s="82"/>
      <c r="BG51" s="82"/>
      <c r="BH51" s="82"/>
      <c r="BI51" s="82"/>
      <c r="BJ51" s="82"/>
      <c r="BK51" s="82"/>
      <c r="BL51" s="82"/>
      <c r="BM51" s="82"/>
      <c r="BN51" s="82"/>
      <c r="BO51" s="82"/>
      <c r="BP51" s="82"/>
      <c r="BQ51" s="82"/>
      <c r="BR51" s="82"/>
      <c r="BS51" s="82"/>
      <c r="BT51" s="82"/>
      <c r="BU51" s="82"/>
      <c r="BV51" s="82"/>
      <c r="BW51" s="82"/>
      <c r="BX51" s="82"/>
      <c r="BY51" s="82"/>
      <c r="BZ51" s="82"/>
      <c r="CA51" s="82"/>
      <c r="CB51" s="82"/>
      <c r="CC51" s="82"/>
      <c r="CD51" s="82"/>
      <c r="CE51" s="82"/>
      <c r="CF51" s="82"/>
      <c r="CG51" s="82"/>
      <c r="CH51" s="82"/>
      <c r="CI51" s="82"/>
      <c r="CJ51" s="82"/>
      <c r="CK51" s="82"/>
      <c r="CL51" s="82"/>
      <c r="CM51" s="82"/>
      <c r="CN51" s="82"/>
      <c r="CO51" s="82"/>
      <c r="CP51" s="82"/>
      <c r="CQ51" s="82"/>
      <c r="CR51" s="82"/>
      <c r="CS51" s="82"/>
      <c r="CT51" s="82"/>
      <c r="CU51" s="82"/>
      <c r="CV51" s="82"/>
      <c r="CW51" s="82"/>
      <c r="CX51" s="82"/>
      <c r="CY51" s="82"/>
      <c r="CZ51" s="82"/>
      <c r="DA51" s="82"/>
      <c r="DB51" s="82"/>
      <c r="DC51" s="82"/>
      <c r="DD51" s="82"/>
      <c r="DE51" s="82"/>
      <c r="DF51" s="82"/>
      <c r="DG51" s="82"/>
      <c r="DH51" s="82"/>
      <c r="DI51" s="82"/>
      <c r="DJ51" s="82"/>
      <c r="DK51" s="82"/>
      <c r="DL51" s="82"/>
      <c r="DM51" s="82"/>
      <c r="DN51" s="82"/>
      <c r="DO51" s="82"/>
      <c r="DP51" s="82"/>
      <c r="DQ51" s="82"/>
      <c r="DR51" s="82"/>
      <c r="DS51" s="82"/>
      <c r="DT51" s="82"/>
      <c r="DU51" s="82"/>
      <c r="DV51" s="82"/>
      <c r="DW51" s="82"/>
      <c r="DX51" s="82"/>
      <c r="DY51" s="82"/>
      <c r="DZ51" s="82"/>
      <c r="EA51" s="82"/>
      <c r="EB51" s="82"/>
      <c r="EC51" s="82"/>
      <c r="ED51" s="82"/>
      <c r="EE51" s="82"/>
      <c r="EF51" s="82"/>
      <c r="EG51" s="82"/>
      <c r="EH51" s="82"/>
      <c r="EI51" s="82"/>
      <c r="EJ51" s="82"/>
      <c r="EK51" s="82"/>
      <c r="EL51" s="82"/>
      <c r="EM51" s="82"/>
      <c r="EN51" s="82"/>
      <c r="EO51" s="82"/>
      <c r="EP51" s="82"/>
      <c r="EQ51" s="82"/>
      <c r="ER51" s="82"/>
      <c r="ES51" s="82"/>
      <c r="ET51" s="82"/>
      <c r="EU51" s="82"/>
      <c r="EV51" s="82"/>
      <c r="EW51" s="82"/>
      <c r="EX51" s="82"/>
      <c r="EY51" s="82"/>
      <c r="EZ51" s="82"/>
      <c r="FA51" s="82"/>
      <c r="FB51" s="82"/>
      <c r="FC51" s="82"/>
      <c r="FD51" s="82"/>
      <c r="FE51" s="82"/>
      <c r="FF51" s="82"/>
      <c r="FG51" s="82"/>
      <c r="FH51" s="82"/>
      <c r="FI51" s="82"/>
      <c r="FJ51" s="82"/>
      <c r="FK51" s="82"/>
      <c r="FL51" s="82"/>
      <c r="FM51" s="82"/>
      <c r="FN51" s="82"/>
      <c r="FO51" s="82"/>
      <c r="FP51" s="82"/>
      <c r="FQ51" s="82"/>
      <c r="FR51" s="82"/>
      <c r="FS51" s="82"/>
      <c r="FT51" s="82"/>
      <c r="FU51" s="82"/>
      <c r="FV51" s="82"/>
      <c r="FW51" s="82"/>
      <c r="FX51" s="82"/>
      <c r="FY51" s="82"/>
      <c r="FZ51" s="82"/>
      <c r="GA51" s="82"/>
      <c r="GB51" s="82"/>
      <c r="GC51" s="82"/>
      <c r="GD51" s="82"/>
      <c r="GE51" s="82"/>
      <c r="GF51" s="82"/>
      <c r="GG51" s="82"/>
      <c r="GH51" s="82"/>
      <c r="GI51" s="82"/>
      <c r="GJ51" s="82"/>
      <c r="GK51" s="82"/>
      <c r="GL51" s="82"/>
      <c r="GM51" s="82"/>
      <c r="GN51" s="82"/>
    </row>
    <row r="52" spans="1:196" ht="21" x14ac:dyDescent="0.35">
      <c r="I52" s="83"/>
      <c r="Z52" s="18" t="s">
        <v>132</v>
      </c>
      <c r="AH52" s="85"/>
    </row>
    <row r="53" spans="1:196" x14ac:dyDescent="0.3">
      <c r="C53" s="84"/>
    </row>
    <row r="54" spans="1:196" x14ac:dyDescent="0.3">
      <c r="Y54" s="84"/>
      <c r="AI54" s="61"/>
    </row>
    <row r="56" spans="1:196" x14ac:dyDescent="0.3">
      <c r="AE56" s="86"/>
    </row>
    <row r="58" spans="1:196" x14ac:dyDescent="0.3">
      <c r="AE58" s="86"/>
    </row>
    <row r="60" spans="1:196" x14ac:dyDescent="0.3">
      <c r="R60" s="87"/>
    </row>
    <row r="61" spans="1:196" x14ac:dyDescent="0.3">
      <c r="R61" s="87"/>
    </row>
    <row r="62" spans="1:196" x14ac:dyDescent="0.3">
      <c r="R62" s="87"/>
    </row>
    <row r="63" spans="1:196" x14ac:dyDescent="0.3">
      <c r="Y63" s="84"/>
      <c r="AD63" s="65"/>
    </row>
    <row r="64" spans="1:196" x14ac:dyDescent="0.3">
      <c r="AD64" s="65"/>
    </row>
    <row r="65" spans="30:30" x14ac:dyDescent="0.3">
      <c r="AD65" s="65"/>
    </row>
    <row r="66" spans="30:30" x14ac:dyDescent="0.3">
      <c r="AD66" s="65"/>
    </row>
    <row r="67" spans="30:30" x14ac:dyDescent="0.3">
      <c r="AD67" s="65"/>
    </row>
    <row r="68" spans="30:30" x14ac:dyDescent="0.3">
      <c r="AD68" s="65"/>
    </row>
    <row r="69" spans="30:30" x14ac:dyDescent="0.3">
      <c r="AD69" s="65"/>
    </row>
    <row r="70" spans="30:30" x14ac:dyDescent="0.3">
      <c r="AD70" s="65"/>
    </row>
    <row r="71" spans="30:30" x14ac:dyDescent="0.3">
      <c r="AD71" s="65"/>
    </row>
    <row r="72" spans="30:30" x14ac:dyDescent="0.3">
      <c r="AD72" s="65"/>
    </row>
    <row r="73" spans="30:30" x14ac:dyDescent="0.3">
      <c r="AD73" s="65"/>
    </row>
    <row r="74" spans="30:30" x14ac:dyDescent="0.3">
      <c r="AD74" s="65"/>
    </row>
    <row r="2978" spans="25:40" x14ac:dyDescent="0.3">
      <c r="Y2978" s="18">
        <f>+P2978</f>
        <v>0</v>
      </c>
    </row>
    <row r="2979" spans="25:40" x14ac:dyDescent="0.3">
      <c r="AE2979" s="84">
        <f>+P2979</f>
        <v>0</v>
      </c>
    </row>
    <row r="2980" spans="25:40" x14ac:dyDescent="0.3">
      <c r="AE2980" s="84">
        <f>+P2980</f>
        <v>0</v>
      </c>
    </row>
    <row r="2981" spans="25:40" x14ac:dyDescent="0.3">
      <c r="AE2981" s="84">
        <f>+P2981</f>
        <v>0</v>
      </c>
    </row>
    <row r="2982" spans="25:40" x14ac:dyDescent="0.3">
      <c r="AF2982" s="84">
        <f>+P2982</f>
        <v>0</v>
      </c>
    </row>
    <row r="2983" spans="25:40" x14ac:dyDescent="0.3">
      <c r="AJ2983" s="18">
        <f>+P2983</f>
        <v>0</v>
      </c>
    </row>
    <row r="2984" spans="25:40" x14ac:dyDescent="0.3">
      <c r="AJ2984" s="18">
        <f>+P2984</f>
        <v>0</v>
      </c>
    </row>
    <row r="2985" spans="25:40" x14ac:dyDescent="0.3">
      <c r="AJ2985" s="18">
        <f>+P2985</f>
        <v>0</v>
      </c>
    </row>
    <row r="2986" spans="25:40" x14ac:dyDescent="0.3">
      <c r="Y2986" s="18">
        <f>+P2986</f>
        <v>0</v>
      </c>
    </row>
    <row r="2987" spans="25:40" x14ac:dyDescent="0.3">
      <c r="Y2987" s="18">
        <f>+P2987</f>
        <v>0</v>
      </c>
    </row>
    <row r="2988" spans="25:40" x14ac:dyDescent="0.3">
      <c r="AM2988" s="18">
        <f>+P2988</f>
        <v>0</v>
      </c>
    </row>
    <row r="2989" spans="25:40" x14ac:dyDescent="0.3">
      <c r="AM2989" s="18">
        <f>+P2989</f>
        <v>0</v>
      </c>
    </row>
    <row r="2990" spans="25:40" x14ac:dyDescent="0.3">
      <c r="AN2990" s="18">
        <f t="shared" ref="AN2990:AN2995" si="15">+P2990</f>
        <v>0</v>
      </c>
    </row>
    <row r="2991" spans="25:40" x14ac:dyDescent="0.3">
      <c r="AN2991" s="18">
        <f t="shared" si="15"/>
        <v>0</v>
      </c>
    </row>
    <row r="2992" spans="25:40" x14ac:dyDescent="0.3">
      <c r="AN2992" s="18">
        <f t="shared" si="15"/>
        <v>0</v>
      </c>
    </row>
    <row r="2993" spans="24:41" x14ac:dyDescent="0.3">
      <c r="AN2993" s="18">
        <f t="shared" si="15"/>
        <v>0</v>
      </c>
    </row>
    <row r="2994" spans="24:41" x14ac:dyDescent="0.3">
      <c r="AN2994" s="18">
        <f t="shared" si="15"/>
        <v>0</v>
      </c>
    </row>
    <row r="2995" spans="24:41" x14ac:dyDescent="0.3">
      <c r="AN2995" s="18">
        <f t="shared" si="15"/>
        <v>0</v>
      </c>
    </row>
    <row r="2996" spans="24:41" x14ac:dyDescent="0.3">
      <c r="AO2996" s="18">
        <f>+P2996</f>
        <v>0</v>
      </c>
    </row>
    <row r="2997" spans="24:41" x14ac:dyDescent="0.3">
      <c r="Y2997" s="18">
        <f>+P2997</f>
        <v>0</v>
      </c>
    </row>
    <row r="2998" spans="24:41" x14ac:dyDescent="0.3">
      <c r="AE2998" s="84">
        <f>+P2998</f>
        <v>0</v>
      </c>
    </row>
    <row r="2999" spans="24:41" x14ac:dyDescent="0.3">
      <c r="AM2999" s="18">
        <f>+P2999</f>
        <v>0</v>
      </c>
    </row>
    <row r="3000" spans="24:41" x14ac:dyDescent="0.3">
      <c r="AM3000" s="18">
        <f>+P3000</f>
        <v>0</v>
      </c>
    </row>
    <row r="3001" spans="24:41" x14ac:dyDescent="0.3">
      <c r="AM3001" s="18">
        <f>+P3001</f>
        <v>0</v>
      </c>
    </row>
    <row r="3002" spans="24:41" x14ac:dyDescent="0.3">
      <c r="X3002" s="18">
        <f>+P3002</f>
        <v>0</v>
      </c>
    </row>
    <row r="3003" spans="24:41" x14ac:dyDescent="0.3">
      <c r="X3003" s="18">
        <f>+P3003</f>
        <v>0</v>
      </c>
    </row>
    <row r="3004" spans="24:41" x14ac:dyDescent="0.3">
      <c r="AC3004" s="18">
        <f>+P3004</f>
        <v>0</v>
      </c>
    </row>
    <row r="3005" spans="24:41" x14ac:dyDescent="0.3">
      <c r="AD3005" s="84">
        <f>+P3005</f>
        <v>0</v>
      </c>
    </row>
    <row r="3006" spans="24:41" x14ac:dyDescent="0.3">
      <c r="AO3006" s="18">
        <f>+P3006</f>
        <v>0</v>
      </c>
    </row>
    <row r="3007" spans="24:41" x14ac:dyDescent="0.3">
      <c r="AO3007" s="18">
        <f>+P3007</f>
        <v>0</v>
      </c>
    </row>
    <row r="3008" spans="24:41" x14ac:dyDescent="0.3">
      <c r="AO3008" s="18">
        <f>+P3008</f>
        <v>0</v>
      </c>
    </row>
    <row r="3009" spans="31:41" x14ac:dyDescent="0.3">
      <c r="AE3009" s="84">
        <f>+P3009</f>
        <v>0</v>
      </c>
    </row>
    <row r="3010" spans="31:41" x14ac:dyDescent="0.3">
      <c r="AJ3010" s="18">
        <f>+P3010</f>
        <v>0</v>
      </c>
    </row>
    <row r="3011" spans="31:41" x14ac:dyDescent="0.3">
      <c r="AJ3011" s="18">
        <f>+P3011</f>
        <v>0</v>
      </c>
    </row>
    <row r="3012" spans="31:41" x14ac:dyDescent="0.3">
      <c r="AJ3012" s="18">
        <f>+P3012</f>
        <v>0</v>
      </c>
    </row>
    <row r="3013" spans="31:41" x14ac:dyDescent="0.3">
      <c r="AO3013" s="18">
        <f t="shared" ref="AO3013:AO3018" si="16">+P3013</f>
        <v>0</v>
      </c>
    </row>
    <row r="3014" spans="31:41" x14ac:dyDescent="0.3">
      <c r="AO3014" s="18">
        <f t="shared" si="16"/>
        <v>0</v>
      </c>
    </row>
    <row r="3015" spans="31:41" x14ac:dyDescent="0.3">
      <c r="AO3015" s="18">
        <f t="shared" si="16"/>
        <v>0</v>
      </c>
    </row>
    <row r="3016" spans="31:41" x14ac:dyDescent="0.3">
      <c r="AO3016" s="18">
        <f t="shared" si="16"/>
        <v>0</v>
      </c>
    </row>
    <row r="3017" spans="31:41" x14ac:dyDescent="0.3">
      <c r="AO3017" s="18">
        <f t="shared" si="16"/>
        <v>0</v>
      </c>
    </row>
    <row r="3018" spans="31:41" x14ac:dyDescent="0.3">
      <c r="AO3018" s="18">
        <f t="shared" si="16"/>
        <v>0</v>
      </c>
    </row>
    <row r="3019" spans="31:41" x14ac:dyDescent="0.3">
      <c r="AM3019" s="18">
        <f>+P3019</f>
        <v>0</v>
      </c>
    </row>
    <row r="3020" spans="31:41" x14ac:dyDescent="0.3">
      <c r="AF3020" s="84">
        <f>+P3020</f>
        <v>0</v>
      </c>
    </row>
    <row r="3021" spans="31:41" x14ac:dyDescent="0.3">
      <c r="AO3021" s="18">
        <f>+P3021</f>
        <v>0</v>
      </c>
    </row>
    <row r="3022" spans="31:41" x14ac:dyDescent="0.3">
      <c r="AO3022" s="18">
        <f>+P3022</f>
        <v>0</v>
      </c>
    </row>
    <row r="3023" spans="31:41" x14ac:dyDescent="0.3">
      <c r="AN3023" s="18">
        <f>+P3023</f>
        <v>0</v>
      </c>
    </row>
    <row r="3024" spans="31:41" x14ac:dyDescent="0.3">
      <c r="AM3024" s="18">
        <f>+P3024</f>
        <v>0</v>
      </c>
    </row>
    <row r="3025" spans="25:41" x14ac:dyDescent="0.3">
      <c r="AO3025" s="18">
        <f>+P3025</f>
        <v>0</v>
      </c>
    </row>
    <row r="3026" spans="25:41" x14ac:dyDescent="0.3">
      <c r="AO3026" s="18">
        <f>+P3026</f>
        <v>0</v>
      </c>
    </row>
    <row r="3027" spans="25:41" x14ac:dyDescent="0.3">
      <c r="AH3027" s="84">
        <f>+P3027</f>
        <v>0</v>
      </c>
    </row>
    <row r="3028" spans="25:41" x14ac:dyDescent="0.3">
      <c r="AH3028" s="84">
        <f>+P3028</f>
        <v>0</v>
      </c>
    </row>
    <row r="3029" spans="25:41" x14ac:dyDescent="0.3">
      <c r="AH3029" s="84">
        <f>+P3029</f>
        <v>0</v>
      </c>
    </row>
    <row r="3030" spans="25:41" x14ac:dyDescent="0.3">
      <c r="AH3030" s="84">
        <f>+P3030</f>
        <v>0</v>
      </c>
    </row>
    <row r="3031" spans="25:41" x14ac:dyDescent="0.3">
      <c r="AE3031" s="84">
        <f>+P3031</f>
        <v>0</v>
      </c>
    </row>
    <row r="3032" spans="25:41" x14ac:dyDescent="0.3">
      <c r="Y3032" s="18">
        <f>+P3032</f>
        <v>0</v>
      </c>
    </row>
    <row r="3033" spans="25:41" x14ac:dyDescent="0.3">
      <c r="Y3033" s="18">
        <f>+P3033</f>
        <v>0</v>
      </c>
    </row>
    <row r="3037" spans="25:41" x14ac:dyDescent="0.3">
      <c r="AJ3037" s="18">
        <f>+P3037</f>
        <v>0</v>
      </c>
    </row>
    <row r="3038" spans="25:41" x14ac:dyDescent="0.3">
      <c r="AJ3038" s="18">
        <f>+P3038</f>
        <v>0</v>
      </c>
    </row>
    <row r="3039" spans="25:41" x14ac:dyDescent="0.3">
      <c r="AJ3039" s="18">
        <f>+P3039</f>
        <v>0</v>
      </c>
    </row>
    <row r="3040" spans="25:41" x14ac:dyDescent="0.3">
      <c r="AE3040" s="84">
        <f>+P3040</f>
        <v>0</v>
      </c>
    </row>
    <row r="3041" spans="31:42" x14ac:dyDescent="0.3">
      <c r="AH3041" s="84">
        <f>+P3041</f>
        <v>0</v>
      </c>
    </row>
    <row r="3042" spans="31:42" x14ac:dyDescent="0.3">
      <c r="AP3042" s="18">
        <f>+P3042</f>
        <v>0</v>
      </c>
    </row>
    <row r="3043" spans="31:42" x14ac:dyDescent="0.3">
      <c r="AJ3043" s="18">
        <f>+P3043</f>
        <v>0</v>
      </c>
    </row>
    <row r="3044" spans="31:42" x14ac:dyDescent="0.3">
      <c r="AJ3044" s="18">
        <f>+P3044</f>
        <v>0</v>
      </c>
    </row>
    <row r="3045" spans="31:42" x14ac:dyDescent="0.3">
      <c r="AJ3045" s="18">
        <f t="shared" ref="AJ3045:AJ3052" si="17">+P3045</f>
        <v>0</v>
      </c>
    </row>
    <row r="3046" spans="31:42" x14ac:dyDescent="0.3">
      <c r="AJ3046" s="18">
        <f t="shared" si="17"/>
        <v>0</v>
      </c>
    </row>
    <row r="3047" spans="31:42" x14ac:dyDescent="0.3">
      <c r="AJ3047" s="18">
        <f t="shared" si="17"/>
        <v>0</v>
      </c>
    </row>
    <row r="3048" spans="31:42" x14ac:dyDescent="0.3">
      <c r="AJ3048" s="18">
        <f t="shared" si="17"/>
        <v>0</v>
      </c>
    </row>
    <row r="3049" spans="31:42" x14ac:dyDescent="0.3">
      <c r="AJ3049" s="18">
        <f t="shared" si="17"/>
        <v>0</v>
      </c>
    </row>
    <row r="3050" spans="31:42" x14ac:dyDescent="0.3">
      <c r="AJ3050" s="18">
        <f t="shared" si="17"/>
        <v>0</v>
      </c>
    </row>
    <row r="3051" spans="31:42" x14ac:dyDescent="0.3">
      <c r="AJ3051" s="18">
        <f t="shared" si="17"/>
        <v>0</v>
      </c>
    </row>
    <row r="3052" spans="31:42" x14ac:dyDescent="0.3">
      <c r="AJ3052" s="18">
        <f t="shared" si="17"/>
        <v>0</v>
      </c>
    </row>
    <row r="3053" spans="31:42" x14ac:dyDescent="0.3">
      <c r="AE3053" s="84">
        <f>+P3053</f>
        <v>0</v>
      </c>
    </row>
    <row r="3054" spans="31:42" x14ac:dyDescent="0.3">
      <c r="AH3054" s="84">
        <f>+P3054</f>
        <v>0</v>
      </c>
    </row>
    <row r="3055" spans="31:42" x14ac:dyDescent="0.3">
      <c r="AH3055" s="84">
        <f>+P3055</f>
        <v>0</v>
      </c>
    </row>
    <row r="3056" spans="31:42" x14ac:dyDescent="0.3">
      <c r="AJ3056" s="18">
        <f>+P3056</f>
        <v>0</v>
      </c>
    </row>
    <row r="3057" spans="24:41" x14ac:dyDescent="0.3">
      <c r="AF3057" s="84">
        <f>+P3057</f>
        <v>0</v>
      </c>
    </row>
    <row r="3058" spans="24:41" x14ac:dyDescent="0.3">
      <c r="AO3058" s="18">
        <f>+P3058</f>
        <v>0</v>
      </c>
    </row>
    <row r="3059" spans="24:41" x14ac:dyDescent="0.3">
      <c r="AO3059" s="18">
        <f>+P3059</f>
        <v>0</v>
      </c>
    </row>
    <row r="3060" spans="24:41" x14ac:dyDescent="0.3">
      <c r="Y3060" s="18">
        <f>+P3060</f>
        <v>0</v>
      </c>
    </row>
    <row r="3061" spans="24:41" x14ac:dyDescent="0.3">
      <c r="X3061" s="18">
        <f>+P3061</f>
        <v>0</v>
      </c>
    </row>
    <row r="3062" spans="24:41" x14ac:dyDescent="0.3">
      <c r="X3062" s="18">
        <f>+P3062</f>
        <v>0</v>
      </c>
    </row>
    <row r="3063" spans="24:41" x14ac:dyDescent="0.3">
      <c r="AO3063" s="18">
        <f t="shared" ref="AO3063:AO3068" si="18">+P3063</f>
        <v>0</v>
      </c>
    </row>
    <row r="3064" spans="24:41" x14ac:dyDescent="0.3">
      <c r="AO3064" s="18">
        <f t="shared" si="18"/>
        <v>0</v>
      </c>
    </row>
    <row r="3065" spans="24:41" x14ac:dyDescent="0.3">
      <c r="AO3065" s="18">
        <f t="shared" si="18"/>
        <v>0</v>
      </c>
    </row>
    <row r="3066" spans="24:41" x14ac:dyDescent="0.3">
      <c r="AO3066" s="18">
        <f t="shared" si="18"/>
        <v>0</v>
      </c>
    </row>
    <row r="3067" spans="24:41" x14ac:dyDescent="0.3">
      <c r="AO3067" s="18">
        <f t="shared" si="18"/>
        <v>0</v>
      </c>
    </row>
    <row r="3068" spans="24:41" x14ac:dyDescent="0.3">
      <c r="AO3068" s="18">
        <f t="shared" si="18"/>
        <v>0</v>
      </c>
    </row>
    <row r="3069" spans="24:41" x14ac:dyDescent="0.3">
      <c r="AE3069" s="84">
        <f>+P3069</f>
        <v>0</v>
      </c>
    </row>
    <row r="3070" spans="24:41" x14ac:dyDescent="0.3">
      <c r="AD3070" s="84">
        <f>+P3070</f>
        <v>0</v>
      </c>
    </row>
    <row r="3071" spans="24:41" x14ac:dyDescent="0.3">
      <c r="AJ3071" s="18">
        <f>+P3071</f>
        <v>0</v>
      </c>
    </row>
    <row r="3072" spans="24:41" x14ac:dyDescent="0.3">
      <c r="AJ3072" s="18">
        <f>+P3072</f>
        <v>0</v>
      </c>
    </row>
    <row r="3073" spans="24:41" x14ac:dyDescent="0.3">
      <c r="AJ3073" s="18">
        <f>+P3073</f>
        <v>0</v>
      </c>
    </row>
    <row r="3074" spans="24:41" x14ac:dyDescent="0.3">
      <c r="AN3074" s="18">
        <f>+P3074</f>
        <v>0</v>
      </c>
    </row>
    <row r="3075" spans="24:41" x14ac:dyDescent="0.3">
      <c r="AC3075" s="18">
        <f>+P3075</f>
        <v>0</v>
      </c>
    </row>
    <row r="3076" spans="24:41" x14ac:dyDescent="0.3">
      <c r="AC3076" s="18">
        <f>+P3076</f>
        <v>0</v>
      </c>
    </row>
    <row r="3077" spans="24:41" x14ac:dyDescent="0.3">
      <c r="X3077" s="18">
        <f>+P3077</f>
        <v>0</v>
      </c>
    </row>
    <row r="3078" spans="24:41" x14ac:dyDescent="0.3">
      <c r="X3078" s="18">
        <f>+P3078</f>
        <v>0</v>
      </c>
    </row>
    <row r="3079" spans="24:41" x14ac:dyDescent="0.3">
      <c r="AF3079" s="84">
        <f>+P3079</f>
        <v>0</v>
      </c>
    </row>
    <row r="3080" spans="24:41" x14ac:dyDescent="0.3">
      <c r="AO3080" s="18">
        <f>+P3080</f>
        <v>0</v>
      </c>
    </row>
    <row r="3081" spans="24:41" x14ac:dyDescent="0.3">
      <c r="AO3081" s="18">
        <f>+P3081</f>
        <v>0</v>
      </c>
    </row>
    <row r="3082" spans="24:41" x14ac:dyDescent="0.3">
      <c r="AO3082" s="18">
        <f>+P3082</f>
        <v>0</v>
      </c>
    </row>
    <row r="3083" spans="24:41" x14ac:dyDescent="0.3">
      <c r="AO3083" s="18">
        <f>+P3083</f>
        <v>0</v>
      </c>
    </row>
    <row r="3084" spans="24:41" x14ac:dyDescent="0.3">
      <c r="AH3084" s="84">
        <f t="shared" ref="AH3084:AH3089" si="19">+P3084</f>
        <v>0</v>
      </c>
    </row>
    <row r="3085" spans="24:41" x14ac:dyDescent="0.3">
      <c r="AH3085" s="84">
        <f t="shared" si="19"/>
        <v>0</v>
      </c>
    </row>
    <row r="3086" spans="24:41" x14ac:dyDescent="0.3">
      <c r="AH3086" s="84">
        <f t="shared" si="19"/>
        <v>0</v>
      </c>
    </row>
    <row r="3087" spans="24:41" x14ac:dyDescent="0.3">
      <c r="AH3087" s="84">
        <f t="shared" si="19"/>
        <v>0</v>
      </c>
    </row>
    <row r="3088" spans="24:41" x14ac:dyDescent="0.3">
      <c r="AH3088" s="84">
        <f t="shared" si="19"/>
        <v>0</v>
      </c>
    </row>
    <row r="3089" spans="24:39" x14ac:dyDescent="0.3">
      <c r="AH3089" s="84">
        <f t="shared" si="19"/>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AM3094" s="18">
        <f>+P3094</f>
        <v>0</v>
      </c>
    </row>
    <row r="3095" spans="24:39" x14ac:dyDescent="0.3">
      <c r="X3095" s="18">
        <f>+P3095</f>
        <v>0</v>
      </c>
    </row>
    <row r="3096" spans="24:39" x14ac:dyDescent="0.3">
      <c r="AH3096" s="84">
        <f t="shared" ref="AH3096:AH3101" si="20">+P3096</f>
        <v>0</v>
      </c>
    </row>
    <row r="3097" spans="24:39" x14ac:dyDescent="0.3">
      <c r="AH3097" s="84">
        <f t="shared" si="20"/>
        <v>0</v>
      </c>
    </row>
    <row r="3098" spans="24:39" x14ac:dyDescent="0.3">
      <c r="AH3098" s="84">
        <f t="shared" si="20"/>
        <v>0</v>
      </c>
    </row>
    <row r="3099" spans="24:39" x14ac:dyDescent="0.3">
      <c r="AH3099" s="84">
        <f t="shared" si="20"/>
        <v>0</v>
      </c>
    </row>
    <row r="3100" spans="24:39" x14ac:dyDescent="0.3">
      <c r="AH3100" s="84">
        <f t="shared" si="20"/>
        <v>0</v>
      </c>
    </row>
    <row r="3101" spans="24:39" x14ac:dyDescent="0.3">
      <c r="AH3101" s="84">
        <f t="shared" si="20"/>
        <v>0</v>
      </c>
    </row>
    <row r="3102" spans="24:39" x14ac:dyDescent="0.3">
      <c r="Y3102" s="18">
        <f>+P3102</f>
        <v>0</v>
      </c>
    </row>
    <row r="3103" spans="24:39" x14ac:dyDescent="0.3">
      <c r="Y3103" s="18">
        <f>+P3103</f>
        <v>0</v>
      </c>
    </row>
    <row r="3104" spans="24:39" x14ac:dyDescent="0.3">
      <c r="AH3104" s="84">
        <f>+P3104</f>
        <v>0</v>
      </c>
    </row>
    <row r="3105" spans="34:42" x14ac:dyDescent="0.3">
      <c r="AH3105" s="84">
        <f>+P3105</f>
        <v>0</v>
      </c>
    </row>
    <row r="3106" spans="34:42" x14ac:dyDescent="0.3">
      <c r="AH3106" s="84">
        <f t="shared" ref="AH3106:AH3113" si="21">+P3106</f>
        <v>0</v>
      </c>
    </row>
    <row r="3107" spans="34:42" x14ac:dyDescent="0.3">
      <c r="AH3107" s="84">
        <f t="shared" si="21"/>
        <v>0</v>
      </c>
    </row>
    <row r="3108" spans="34:42" x14ac:dyDescent="0.3">
      <c r="AH3108" s="84">
        <f t="shared" si="21"/>
        <v>0</v>
      </c>
    </row>
    <row r="3109" spans="34:42" x14ac:dyDescent="0.3">
      <c r="AH3109" s="84">
        <f t="shared" si="21"/>
        <v>0</v>
      </c>
    </row>
    <row r="3110" spans="34:42" x14ac:dyDescent="0.3">
      <c r="AH3110" s="84">
        <f t="shared" si="21"/>
        <v>0</v>
      </c>
    </row>
    <row r="3111" spans="34:42" x14ac:dyDescent="0.3">
      <c r="AH3111" s="84">
        <f t="shared" si="21"/>
        <v>0</v>
      </c>
    </row>
    <row r="3112" spans="34:42" x14ac:dyDescent="0.3">
      <c r="AH3112" s="84">
        <f t="shared" si="21"/>
        <v>0</v>
      </c>
    </row>
    <row r="3113" spans="34:42" x14ac:dyDescent="0.3">
      <c r="AH3113" s="84">
        <f t="shared" si="21"/>
        <v>0</v>
      </c>
    </row>
    <row r="3114" spans="34:42" x14ac:dyDescent="0.3">
      <c r="AJ3114" s="18">
        <f>+P3114</f>
        <v>0</v>
      </c>
    </row>
    <row r="3115" spans="34:42" x14ac:dyDescent="0.3">
      <c r="AJ3115" s="18">
        <f>+P3115</f>
        <v>0</v>
      </c>
    </row>
    <row r="3116" spans="34:42" x14ac:dyDescent="0.3">
      <c r="AJ3116" s="18">
        <f>+P3116</f>
        <v>0</v>
      </c>
    </row>
    <row r="3117" spans="34:42" x14ac:dyDescent="0.3">
      <c r="AJ3117" s="18">
        <f>+P3117</f>
        <v>0</v>
      </c>
    </row>
    <row r="3118" spans="34:42" x14ac:dyDescent="0.3">
      <c r="AP3118" s="18">
        <f>+P3118</f>
        <v>0</v>
      </c>
    </row>
    <row r="3119" spans="34:42" x14ac:dyDescent="0.3">
      <c r="AP3119" s="18">
        <f>+P3119</f>
        <v>0</v>
      </c>
    </row>
    <row r="3120" spans="34:42" x14ac:dyDescent="0.3">
      <c r="AP3120" s="18">
        <f>+P3120</f>
        <v>0</v>
      </c>
    </row>
    <row r="3121" spans="23:42" x14ac:dyDescent="0.3">
      <c r="AP3121" s="18">
        <f>+P3121</f>
        <v>0</v>
      </c>
    </row>
    <row r="3122" spans="23:42" x14ac:dyDescent="0.3">
      <c r="X3122" s="18">
        <f>+P3122</f>
        <v>0</v>
      </c>
    </row>
    <row r="3123" spans="23:42" x14ac:dyDescent="0.3">
      <c r="AO3123" s="18">
        <f>+P3123</f>
        <v>0</v>
      </c>
    </row>
    <row r="3124" spans="23:42" x14ac:dyDescent="0.3">
      <c r="W3124" s="18">
        <f>+P3124</f>
        <v>0</v>
      </c>
    </row>
    <row r="3125" spans="23:42" x14ac:dyDescent="0.3">
      <c r="W3125" s="18">
        <f>+P3125</f>
        <v>0</v>
      </c>
    </row>
    <row r="3126" spans="23:42" x14ac:dyDescent="0.3">
      <c r="AJ3126" s="18">
        <f>+P3126</f>
        <v>0</v>
      </c>
    </row>
    <row r="3127" spans="23:42" x14ac:dyDescent="0.3">
      <c r="AJ3127" s="18">
        <f>+P3127</f>
        <v>0</v>
      </c>
    </row>
    <row r="3128" spans="23:42" x14ac:dyDescent="0.3">
      <c r="AJ3128" s="18">
        <f>+P3128</f>
        <v>0</v>
      </c>
    </row>
    <row r="3129" spans="23:42" x14ac:dyDescent="0.3">
      <c r="AO3129" s="18">
        <f>+P3129</f>
        <v>0</v>
      </c>
    </row>
    <row r="3130" spans="23:42" x14ac:dyDescent="0.3">
      <c r="AO3130" s="18">
        <f>+P3130</f>
        <v>0</v>
      </c>
    </row>
    <row r="3131" spans="23:42" x14ac:dyDescent="0.3">
      <c r="AJ3131" s="18">
        <f>+P3131</f>
        <v>0</v>
      </c>
    </row>
    <row r="3132" spans="23:42" x14ac:dyDescent="0.3">
      <c r="AO3132" s="18">
        <f>+P3132</f>
        <v>0</v>
      </c>
    </row>
    <row r="3133" spans="23:42" x14ac:dyDescent="0.3">
      <c r="AH3133" s="84">
        <f>+P3133</f>
        <v>0</v>
      </c>
    </row>
    <row r="3134" spans="23:42" x14ac:dyDescent="0.3">
      <c r="AO3134" s="18">
        <f>+P3134</f>
        <v>0</v>
      </c>
    </row>
    <row r="3135" spans="23:42" x14ac:dyDescent="0.3">
      <c r="AO3135" s="18">
        <f>+P3135</f>
        <v>0</v>
      </c>
    </row>
    <row r="3136" spans="23:42" x14ac:dyDescent="0.3">
      <c r="AO3136" s="18">
        <f>+P3136</f>
        <v>0</v>
      </c>
    </row>
    <row r="3137" spans="23:42" x14ac:dyDescent="0.3">
      <c r="AC3137" s="18">
        <f>+P3137</f>
        <v>0</v>
      </c>
    </row>
    <row r="3138" spans="23:42" x14ac:dyDescent="0.3">
      <c r="AC3138" s="18">
        <f>+P3138</f>
        <v>0</v>
      </c>
    </row>
    <row r="3139" spans="23:42" x14ac:dyDescent="0.3">
      <c r="AC3139" s="18">
        <f>+P3139</f>
        <v>0</v>
      </c>
    </row>
    <row r="3140" spans="23:42" x14ac:dyDescent="0.3">
      <c r="AC3140" s="18">
        <f>+P3140</f>
        <v>0</v>
      </c>
    </row>
    <row r="3141" spans="23:42" x14ac:dyDescent="0.3">
      <c r="AO3141" s="18">
        <f>+P3141</f>
        <v>0</v>
      </c>
    </row>
    <row r="3142" spans="23:42" x14ac:dyDescent="0.3">
      <c r="AP3142" s="18">
        <f>+P3142</f>
        <v>0</v>
      </c>
    </row>
    <row r="3143" spans="23:42" x14ac:dyDescent="0.3">
      <c r="AP3143" s="18">
        <f>+P3143</f>
        <v>0</v>
      </c>
    </row>
    <row r="3144" spans="23:42" x14ac:dyDescent="0.3">
      <c r="AP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49" spans="23:42" x14ac:dyDescent="0.3">
      <c r="AO3149" s="18">
        <f>+P3149</f>
        <v>0</v>
      </c>
    </row>
    <row r="3152" spans="23:42" x14ac:dyDescent="0.3">
      <c r="W3152" s="18">
        <v>154.97</v>
      </c>
      <c r="X3152" s="18">
        <v>1112.2</v>
      </c>
      <c r="Y3152" s="18">
        <v>561.54</v>
      </c>
      <c r="AC3152" s="18">
        <v>558.47</v>
      </c>
      <c r="AD3152" s="84">
        <v>385.93</v>
      </c>
      <c r="AE3152" s="84">
        <v>978.61</v>
      </c>
      <c r="AF3152" s="84">
        <v>281.89</v>
      </c>
      <c r="AH3152" s="84">
        <v>4202.33</v>
      </c>
      <c r="AJ3152" s="18">
        <v>2731.09</v>
      </c>
      <c r="AM3152" s="18">
        <v>11362.84</v>
      </c>
      <c r="AN3152" s="18">
        <v>340.28</v>
      </c>
      <c r="AO3152" s="18">
        <v>7840.89</v>
      </c>
      <c r="AP3152" s="18">
        <v>9789.94</v>
      </c>
    </row>
    <row r="3157" spans="40:40" x14ac:dyDescent="0.3">
      <c r="AN3157" s="18">
        <f>+P3157</f>
        <v>0</v>
      </c>
    </row>
    <row r="3158" spans="40:40" x14ac:dyDescent="0.3">
      <c r="AN3158" s="18">
        <f>+P3158</f>
        <v>0</v>
      </c>
    </row>
    <row r="3159" spans="40:40" x14ac:dyDescent="0.3">
      <c r="AN3159" s="18">
        <f t="shared" ref="AN3159:AN3222" si="22">+P3159</f>
        <v>0</v>
      </c>
    </row>
    <row r="3160" spans="40:40" x14ac:dyDescent="0.3">
      <c r="AN3160" s="18">
        <f t="shared" si="22"/>
        <v>0</v>
      </c>
    </row>
    <row r="3161" spans="40:40" x14ac:dyDescent="0.3">
      <c r="AN3161" s="18">
        <f t="shared" si="22"/>
        <v>0</v>
      </c>
    </row>
    <row r="3162" spans="40:40" x14ac:dyDescent="0.3">
      <c r="AN3162" s="18">
        <f t="shared" si="22"/>
        <v>0</v>
      </c>
    </row>
    <row r="3163" spans="40:40" x14ac:dyDescent="0.3">
      <c r="AN3163" s="18">
        <f t="shared" si="22"/>
        <v>0</v>
      </c>
    </row>
    <row r="3164" spans="40:40" x14ac:dyDescent="0.3">
      <c r="AN3164" s="18">
        <f t="shared" si="22"/>
        <v>0</v>
      </c>
    </row>
    <row r="3165" spans="40:40" x14ac:dyDescent="0.3">
      <c r="AN3165" s="18">
        <f t="shared" si="22"/>
        <v>0</v>
      </c>
    </row>
    <row r="3166" spans="40:40" x14ac:dyDescent="0.3">
      <c r="AN3166" s="18">
        <f t="shared" si="22"/>
        <v>0</v>
      </c>
    </row>
    <row r="3167" spans="40:40" x14ac:dyDescent="0.3">
      <c r="AN3167" s="18">
        <f t="shared" si="22"/>
        <v>0</v>
      </c>
    </row>
    <row r="3168" spans="40:40" x14ac:dyDescent="0.3">
      <c r="AN3168" s="18">
        <f t="shared" si="22"/>
        <v>0</v>
      </c>
    </row>
    <row r="3169" spans="40:40" x14ac:dyDescent="0.3">
      <c r="AN3169" s="18">
        <f t="shared" si="22"/>
        <v>0</v>
      </c>
    </row>
    <row r="3170" spans="40:40" x14ac:dyDescent="0.3">
      <c r="AN3170" s="18">
        <f t="shared" si="22"/>
        <v>0</v>
      </c>
    </row>
    <row r="3171" spans="40:40" x14ac:dyDescent="0.3">
      <c r="AN3171" s="18">
        <f t="shared" si="22"/>
        <v>0</v>
      </c>
    </row>
    <row r="3172" spans="40:40" x14ac:dyDescent="0.3">
      <c r="AN3172" s="18">
        <f t="shared" si="22"/>
        <v>0</v>
      </c>
    </row>
    <row r="3173" spans="40:40" x14ac:dyDescent="0.3">
      <c r="AN3173" s="18">
        <f t="shared" si="22"/>
        <v>0</v>
      </c>
    </row>
    <row r="3174" spans="40:40" x14ac:dyDescent="0.3">
      <c r="AN3174" s="18">
        <f t="shared" si="22"/>
        <v>0</v>
      </c>
    </row>
    <row r="3175" spans="40:40" x14ac:dyDescent="0.3">
      <c r="AN3175" s="18">
        <f t="shared" si="22"/>
        <v>0</v>
      </c>
    </row>
    <row r="3176" spans="40:40" x14ac:dyDescent="0.3">
      <c r="AN3176" s="18">
        <f t="shared" si="22"/>
        <v>0</v>
      </c>
    </row>
    <row r="3177" spans="40:40" x14ac:dyDescent="0.3">
      <c r="AN3177" s="18">
        <f t="shared" si="22"/>
        <v>0</v>
      </c>
    </row>
    <row r="3178" spans="40:40" x14ac:dyDescent="0.3">
      <c r="AN3178" s="18">
        <f t="shared" si="22"/>
        <v>0</v>
      </c>
    </row>
    <row r="3179" spans="40:40" x14ac:dyDescent="0.3">
      <c r="AN3179" s="18">
        <f t="shared" si="22"/>
        <v>0</v>
      </c>
    </row>
    <row r="3180" spans="40:40" x14ac:dyDescent="0.3">
      <c r="AN3180" s="18">
        <f t="shared" si="22"/>
        <v>0</v>
      </c>
    </row>
    <row r="3181" spans="40:40" x14ac:dyDescent="0.3">
      <c r="AN3181" s="18">
        <f t="shared" si="22"/>
        <v>0</v>
      </c>
    </row>
    <row r="3182" spans="40:40" x14ac:dyDescent="0.3">
      <c r="AN3182" s="18">
        <f t="shared" si="22"/>
        <v>0</v>
      </c>
    </row>
    <row r="3183" spans="40:40" x14ac:dyDescent="0.3">
      <c r="AN3183" s="18">
        <f t="shared" si="22"/>
        <v>0</v>
      </c>
    </row>
    <row r="3184" spans="40:40" x14ac:dyDescent="0.3">
      <c r="AN3184" s="18">
        <f t="shared" si="22"/>
        <v>0</v>
      </c>
    </row>
    <row r="3185" spans="40:40" x14ac:dyDescent="0.3">
      <c r="AN3185" s="18">
        <f t="shared" si="22"/>
        <v>0</v>
      </c>
    </row>
    <row r="3186" spans="40:40" x14ac:dyDescent="0.3">
      <c r="AN3186" s="18">
        <f t="shared" si="22"/>
        <v>0</v>
      </c>
    </row>
    <row r="3187" spans="40:40" x14ac:dyDescent="0.3">
      <c r="AN3187" s="18">
        <f t="shared" si="22"/>
        <v>0</v>
      </c>
    </row>
    <row r="3188" spans="40:40" x14ac:dyDescent="0.3">
      <c r="AN3188" s="18">
        <f t="shared" si="22"/>
        <v>0</v>
      </c>
    </row>
    <row r="3189" spans="40:40" x14ac:dyDescent="0.3">
      <c r="AN3189" s="18">
        <f t="shared" si="22"/>
        <v>0</v>
      </c>
    </row>
    <row r="3190" spans="40:40" x14ac:dyDescent="0.3">
      <c r="AN3190" s="18">
        <f t="shared" si="22"/>
        <v>0</v>
      </c>
    </row>
    <row r="3191" spans="40:40" x14ac:dyDescent="0.3">
      <c r="AN3191" s="18">
        <f t="shared" si="22"/>
        <v>0</v>
      </c>
    </row>
    <row r="3192" spans="40:40" x14ac:dyDescent="0.3">
      <c r="AN3192" s="18">
        <f t="shared" si="22"/>
        <v>0</v>
      </c>
    </row>
    <row r="3193" spans="40:40" x14ac:dyDescent="0.3">
      <c r="AN3193" s="18">
        <f t="shared" si="22"/>
        <v>0</v>
      </c>
    </row>
    <row r="3194" spans="40:40" x14ac:dyDescent="0.3">
      <c r="AN3194" s="18">
        <f t="shared" si="22"/>
        <v>0</v>
      </c>
    </row>
    <row r="3195" spans="40:40" x14ac:dyDescent="0.3">
      <c r="AN3195" s="18">
        <f t="shared" si="22"/>
        <v>0</v>
      </c>
    </row>
    <row r="3196" spans="40:40" x14ac:dyDescent="0.3">
      <c r="AN3196" s="18">
        <f t="shared" si="22"/>
        <v>0</v>
      </c>
    </row>
    <row r="3197" spans="40:40" x14ac:dyDescent="0.3">
      <c r="AN3197" s="18">
        <f t="shared" si="22"/>
        <v>0</v>
      </c>
    </row>
    <row r="3198" spans="40:40" x14ac:dyDescent="0.3">
      <c r="AN3198" s="18">
        <f t="shared" si="22"/>
        <v>0</v>
      </c>
    </row>
    <row r="3199" spans="40:40" x14ac:dyDescent="0.3">
      <c r="AN3199" s="18">
        <f t="shared" si="22"/>
        <v>0</v>
      </c>
    </row>
    <row r="3200" spans="40:40" x14ac:dyDescent="0.3">
      <c r="AN3200" s="18">
        <f t="shared" si="22"/>
        <v>0</v>
      </c>
    </row>
    <row r="3201" spans="40:40" x14ac:dyDescent="0.3">
      <c r="AN3201" s="18">
        <f t="shared" si="22"/>
        <v>0</v>
      </c>
    </row>
    <row r="3202" spans="40:40" x14ac:dyDescent="0.3">
      <c r="AN3202" s="18">
        <f t="shared" si="22"/>
        <v>0</v>
      </c>
    </row>
    <row r="3203" spans="40:40" x14ac:dyDescent="0.3">
      <c r="AN3203" s="18">
        <f t="shared" si="22"/>
        <v>0</v>
      </c>
    </row>
    <row r="3204" spans="40:40" x14ac:dyDescent="0.3">
      <c r="AN3204" s="18">
        <f t="shared" si="22"/>
        <v>0</v>
      </c>
    </row>
    <row r="3205" spans="40:40" x14ac:dyDescent="0.3">
      <c r="AN3205" s="18">
        <f t="shared" si="22"/>
        <v>0</v>
      </c>
    </row>
    <row r="3206" spans="40:40" x14ac:dyDescent="0.3">
      <c r="AN3206" s="18">
        <f t="shared" si="22"/>
        <v>0</v>
      </c>
    </row>
    <row r="3207" spans="40:40" x14ac:dyDescent="0.3">
      <c r="AN3207" s="18">
        <f t="shared" si="22"/>
        <v>0</v>
      </c>
    </row>
    <row r="3208" spans="40:40" x14ac:dyDescent="0.3">
      <c r="AN3208" s="18">
        <f t="shared" si="22"/>
        <v>0</v>
      </c>
    </row>
    <row r="3209" spans="40:40" x14ac:dyDescent="0.3">
      <c r="AN3209" s="18">
        <f t="shared" si="22"/>
        <v>0</v>
      </c>
    </row>
    <row r="3210" spans="40:40" x14ac:dyDescent="0.3">
      <c r="AN3210" s="18">
        <f t="shared" si="22"/>
        <v>0</v>
      </c>
    </row>
    <row r="3211" spans="40:40" x14ac:dyDescent="0.3">
      <c r="AN3211" s="18">
        <f t="shared" si="22"/>
        <v>0</v>
      </c>
    </row>
    <row r="3212" spans="40:40" x14ac:dyDescent="0.3">
      <c r="AN3212" s="18">
        <f t="shared" si="22"/>
        <v>0</v>
      </c>
    </row>
    <row r="3213" spans="40:40" x14ac:dyDescent="0.3">
      <c r="AN3213" s="18">
        <f t="shared" si="22"/>
        <v>0</v>
      </c>
    </row>
    <row r="3214" spans="40:40" x14ac:dyDescent="0.3">
      <c r="AN3214" s="18">
        <f t="shared" si="22"/>
        <v>0</v>
      </c>
    </row>
    <row r="3215" spans="40:40" x14ac:dyDescent="0.3">
      <c r="AN3215" s="18">
        <f t="shared" si="22"/>
        <v>0</v>
      </c>
    </row>
    <row r="3216" spans="40:40" x14ac:dyDescent="0.3">
      <c r="AN3216" s="18">
        <f t="shared" si="22"/>
        <v>0</v>
      </c>
    </row>
    <row r="3217" spans="25:40" x14ac:dyDescent="0.3">
      <c r="AN3217" s="18">
        <f t="shared" si="22"/>
        <v>0</v>
      </c>
    </row>
    <row r="3218" spans="25:40" x14ac:dyDescent="0.3">
      <c r="AN3218" s="18">
        <f t="shared" si="22"/>
        <v>0</v>
      </c>
    </row>
    <row r="3219" spans="25:40" x14ac:dyDescent="0.3">
      <c r="AN3219" s="18">
        <f t="shared" si="22"/>
        <v>0</v>
      </c>
    </row>
    <row r="3220" spans="25:40" x14ac:dyDescent="0.3">
      <c r="AN3220" s="18">
        <f t="shared" si="22"/>
        <v>0</v>
      </c>
    </row>
    <row r="3221" spans="25:40" x14ac:dyDescent="0.3">
      <c r="AN3221" s="18">
        <f t="shared" si="22"/>
        <v>0</v>
      </c>
    </row>
    <row r="3222" spans="25:40" x14ac:dyDescent="0.3">
      <c r="AN3222" s="18">
        <f t="shared" si="22"/>
        <v>0</v>
      </c>
    </row>
    <row r="3223" spans="25:40" x14ac:dyDescent="0.3">
      <c r="AN3223" s="18">
        <f t="shared" ref="AN3223:AN3230" si="23">+P3223</f>
        <v>0</v>
      </c>
    </row>
    <row r="3224" spans="25:40" x14ac:dyDescent="0.3">
      <c r="AN3224" s="18">
        <f t="shared" si="23"/>
        <v>0</v>
      </c>
    </row>
    <row r="3225" spans="25:40" x14ac:dyDescent="0.3">
      <c r="AN3225" s="18">
        <f t="shared" si="23"/>
        <v>0</v>
      </c>
    </row>
    <row r="3226" spans="25:40" x14ac:dyDescent="0.3">
      <c r="AN3226" s="18">
        <f t="shared" si="23"/>
        <v>0</v>
      </c>
    </row>
    <row r="3227" spans="25:40" x14ac:dyDescent="0.3">
      <c r="AN3227" s="18">
        <f t="shared" si="23"/>
        <v>0</v>
      </c>
    </row>
    <row r="3228" spans="25:40" x14ac:dyDescent="0.3">
      <c r="AN3228" s="18">
        <f t="shared" si="23"/>
        <v>0</v>
      </c>
    </row>
    <row r="3229" spans="25:40" x14ac:dyDescent="0.3">
      <c r="AN3229" s="18">
        <f t="shared" si="23"/>
        <v>0</v>
      </c>
    </row>
    <row r="3230" spans="25:40" x14ac:dyDescent="0.3">
      <c r="AN3230" s="18">
        <f t="shared" si="23"/>
        <v>0</v>
      </c>
    </row>
    <row r="3231" spans="25:40" x14ac:dyDescent="0.3">
      <c r="Y3231" s="18">
        <f>+P3231</f>
        <v>0</v>
      </c>
    </row>
    <row r="3232" spans="25:40" x14ac:dyDescent="0.3">
      <c r="Y3232" s="18">
        <f>+P3232</f>
        <v>0</v>
      </c>
    </row>
    <row r="3233" spans="25:25" x14ac:dyDescent="0.3">
      <c r="Y3233" s="18">
        <f t="shared" ref="Y3233:Y3260" si="24">+P3233</f>
        <v>0</v>
      </c>
    </row>
    <row r="3234" spans="25:25" x14ac:dyDescent="0.3">
      <c r="Y3234" s="18">
        <f t="shared" si="24"/>
        <v>0</v>
      </c>
    </row>
    <row r="3235" spans="25:25" x14ac:dyDescent="0.3">
      <c r="Y3235" s="18">
        <f t="shared" si="24"/>
        <v>0</v>
      </c>
    </row>
    <row r="3236" spans="25:25" x14ac:dyDescent="0.3">
      <c r="Y3236" s="18">
        <f t="shared" si="24"/>
        <v>0</v>
      </c>
    </row>
    <row r="3237" spans="25:25" x14ac:dyDescent="0.3">
      <c r="Y3237" s="18">
        <f t="shared" si="24"/>
        <v>0</v>
      </c>
    </row>
    <row r="3238" spans="25:25" x14ac:dyDescent="0.3">
      <c r="Y3238" s="18">
        <f t="shared" si="24"/>
        <v>0</v>
      </c>
    </row>
    <row r="3239" spans="25:25" x14ac:dyDescent="0.3">
      <c r="Y3239" s="18">
        <f t="shared" si="24"/>
        <v>0</v>
      </c>
    </row>
    <row r="3240" spans="25:25" x14ac:dyDescent="0.3">
      <c r="Y3240" s="18">
        <f t="shared" si="24"/>
        <v>0</v>
      </c>
    </row>
    <row r="3241" spans="25:25" x14ac:dyDescent="0.3">
      <c r="Y3241" s="18">
        <f t="shared" si="24"/>
        <v>0</v>
      </c>
    </row>
    <row r="3242" spans="25:25" x14ac:dyDescent="0.3">
      <c r="Y3242" s="18">
        <f t="shared" si="24"/>
        <v>0</v>
      </c>
    </row>
    <row r="3243" spans="25:25" x14ac:dyDescent="0.3">
      <c r="Y3243" s="18">
        <f t="shared" si="24"/>
        <v>0</v>
      </c>
    </row>
    <row r="3244" spans="25:25" x14ac:dyDescent="0.3">
      <c r="Y3244" s="18">
        <f t="shared" si="24"/>
        <v>0</v>
      </c>
    </row>
    <row r="3245" spans="25:25" x14ac:dyDescent="0.3">
      <c r="Y3245" s="18">
        <f t="shared" si="24"/>
        <v>0</v>
      </c>
    </row>
    <row r="3246" spans="25:25" x14ac:dyDescent="0.3">
      <c r="Y3246" s="18">
        <f t="shared" si="24"/>
        <v>0</v>
      </c>
    </row>
    <row r="3247" spans="25:25" x14ac:dyDescent="0.3">
      <c r="Y3247" s="18">
        <f t="shared" si="24"/>
        <v>0</v>
      </c>
    </row>
    <row r="3248" spans="25:25" x14ac:dyDescent="0.3">
      <c r="Y3248" s="18">
        <f t="shared" si="24"/>
        <v>0</v>
      </c>
    </row>
    <row r="3249" spans="25:40" x14ac:dyDescent="0.3">
      <c r="Y3249" s="18">
        <f t="shared" si="24"/>
        <v>0</v>
      </c>
    </row>
    <row r="3250" spans="25:40" x14ac:dyDescent="0.3">
      <c r="Y3250" s="18">
        <f t="shared" si="24"/>
        <v>0</v>
      </c>
    </row>
    <row r="3251" spans="25:40" x14ac:dyDescent="0.3">
      <c r="Y3251" s="18">
        <f t="shared" si="24"/>
        <v>0</v>
      </c>
    </row>
    <row r="3252" spans="25:40" x14ac:dyDescent="0.3">
      <c r="Y3252" s="18">
        <f t="shared" si="24"/>
        <v>0</v>
      </c>
    </row>
    <row r="3253" spans="25:40" x14ac:dyDescent="0.3">
      <c r="Y3253" s="18">
        <f t="shared" si="24"/>
        <v>0</v>
      </c>
    </row>
    <row r="3254" spans="25:40" x14ac:dyDescent="0.3">
      <c r="Y3254" s="18">
        <f t="shared" si="24"/>
        <v>0</v>
      </c>
    </row>
    <row r="3255" spans="25:40" x14ac:dyDescent="0.3">
      <c r="Y3255" s="18">
        <f t="shared" si="24"/>
        <v>0</v>
      </c>
    </row>
    <row r="3256" spans="25:40" x14ac:dyDescent="0.3">
      <c r="Y3256" s="18">
        <f t="shared" si="24"/>
        <v>0</v>
      </c>
    </row>
    <row r="3257" spans="25:40" x14ac:dyDescent="0.3">
      <c r="Y3257" s="18">
        <f t="shared" si="24"/>
        <v>0</v>
      </c>
    </row>
    <row r="3258" spans="25:40" x14ac:dyDescent="0.3">
      <c r="Y3258" s="18">
        <f t="shared" si="24"/>
        <v>0</v>
      </c>
    </row>
    <row r="3259" spans="25:40" x14ac:dyDescent="0.3">
      <c r="Y3259" s="18">
        <f t="shared" si="24"/>
        <v>0</v>
      </c>
    </row>
    <row r="3260" spans="25:40" x14ac:dyDescent="0.3">
      <c r="Y3260" s="18">
        <f t="shared" si="24"/>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40" x14ac:dyDescent="0.3">
      <c r="AN3265" s="18">
        <f>+P3265</f>
        <v>0</v>
      </c>
    </row>
    <row r="3266" spans="25:40" x14ac:dyDescent="0.3">
      <c r="Y3266" s="18">
        <f>+P3266</f>
        <v>0</v>
      </c>
    </row>
    <row r="3267" spans="25:40" x14ac:dyDescent="0.3">
      <c r="Y3267" s="18">
        <f>+P3267</f>
        <v>0</v>
      </c>
    </row>
    <row r="3268" spans="25:40" x14ac:dyDescent="0.3">
      <c r="Y3268" s="18">
        <f t="shared" ref="Y3268:Y3306" si="25">+P3268</f>
        <v>0</v>
      </c>
    </row>
    <row r="3269" spans="25:40" x14ac:dyDescent="0.3">
      <c r="Y3269" s="18">
        <f t="shared" si="25"/>
        <v>0</v>
      </c>
    </row>
    <row r="3270" spans="25:40" x14ac:dyDescent="0.3">
      <c r="Y3270" s="18">
        <f t="shared" si="25"/>
        <v>0</v>
      </c>
    </row>
    <row r="3271" spans="25:40" x14ac:dyDescent="0.3">
      <c r="Y3271" s="18">
        <f t="shared" si="25"/>
        <v>0</v>
      </c>
    </row>
    <row r="3272" spans="25:40" x14ac:dyDescent="0.3">
      <c r="Y3272" s="18">
        <f t="shared" si="25"/>
        <v>0</v>
      </c>
    </row>
    <row r="3273" spans="25:40" x14ac:dyDescent="0.3">
      <c r="Y3273" s="18">
        <f t="shared" si="25"/>
        <v>0</v>
      </c>
    </row>
    <row r="3274" spans="25:40" x14ac:dyDescent="0.3">
      <c r="Y3274" s="18">
        <f t="shared" si="25"/>
        <v>0</v>
      </c>
    </row>
    <row r="3275" spans="25:40" x14ac:dyDescent="0.3">
      <c r="Y3275" s="18">
        <f t="shared" si="25"/>
        <v>0</v>
      </c>
    </row>
    <row r="3276" spans="25:40" x14ac:dyDescent="0.3">
      <c r="Y3276" s="18">
        <f t="shared" si="25"/>
        <v>0</v>
      </c>
    </row>
    <row r="3277" spans="25:40" x14ac:dyDescent="0.3">
      <c r="Y3277" s="18">
        <f t="shared" si="25"/>
        <v>0</v>
      </c>
    </row>
    <row r="3278" spans="25:40" x14ac:dyDescent="0.3">
      <c r="Y3278" s="18">
        <f t="shared" si="25"/>
        <v>0</v>
      </c>
    </row>
    <row r="3279" spans="25:40" x14ac:dyDescent="0.3">
      <c r="Y3279" s="18">
        <f t="shared" si="25"/>
        <v>0</v>
      </c>
    </row>
    <row r="3280" spans="25:40" x14ac:dyDescent="0.3">
      <c r="Y3280" s="18">
        <f t="shared" si="25"/>
        <v>0</v>
      </c>
    </row>
    <row r="3281" spans="25:25" x14ac:dyDescent="0.3">
      <c r="Y3281" s="18">
        <f t="shared" si="25"/>
        <v>0</v>
      </c>
    </row>
    <row r="3282" spans="25:25" x14ac:dyDescent="0.3">
      <c r="Y3282" s="18">
        <f t="shared" si="25"/>
        <v>0</v>
      </c>
    </row>
    <row r="3283" spans="25:25" x14ac:dyDescent="0.3">
      <c r="Y3283" s="18">
        <f t="shared" si="25"/>
        <v>0</v>
      </c>
    </row>
    <row r="3284" spans="25:25" x14ac:dyDescent="0.3">
      <c r="Y3284" s="18">
        <f t="shared" si="25"/>
        <v>0</v>
      </c>
    </row>
    <row r="3285" spans="25:25" x14ac:dyDescent="0.3">
      <c r="Y3285" s="18">
        <f t="shared" si="25"/>
        <v>0</v>
      </c>
    </row>
    <row r="3286" spans="25:25" x14ac:dyDescent="0.3">
      <c r="Y3286" s="18">
        <f t="shared" si="25"/>
        <v>0</v>
      </c>
    </row>
    <row r="3287" spans="25:25" x14ac:dyDescent="0.3">
      <c r="Y3287" s="18">
        <f t="shared" si="25"/>
        <v>0</v>
      </c>
    </row>
    <row r="3288" spans="25:25" x14ac:dyDescent="0.3">
      <c r="Y3288" s="18">
        <f t="shared" si="25"/>
        <v>0</v>
      </c>
    </row>
    <row r="3289" spans="25:25" x14ac:dyDescent="0.3">
      <c r="Y3289" s="18">
        <f t="shared" si="25"/>
        <v>0</v>
      </c>
    </row>
    <row r="3290" spans="25:25" x14ac:dyDescent="0.3">
      <c r="Y3290" s="18">
        <f t="shared" si="25"/>
        <v>0</v>
      </c>
    </row>
    <row r="3291" spans="25:25" x14ac:dyDescent="0.3">
      <c r="Y3291" s="18">
        <f t="shared" si="25"/>
        <v>0</v>
      </c>
    </row>
    <row r="3292" spans="25:25" x14ac:dyDescent="0.3">
      <c r="Y3292" s="18">
        <f t="shared" si="25"/>
        <v>0</v>
      </c>
    </row>
    <row r="3293" spans="25:25" x14ac:dyDescent="0.3">
      <c r="Y3293" s="18">
        <f t="shared" si="25"/>
        <v>0</v>
      </c>
    </row>
    <row r="3294" spans="25:25" x14ac:dyDescent="0.3">
      <c r="Y3294" s="18">
        <f t="shared" si="25"/>
        <v>0</v>
      </c>
    </row>
    <row r="3295" spans="25:25" x14ac:dyDescent="0.3">
      <c r="Y3295" s="18">
        <f t="shared" si="25"/>
        <v>0</v>
      </c>
    </row>
    <row r="3296" spans="25:25" x14ac:dyDescent="0.3">
      <c r="Y3296" s="18">
        <f t="shared" si="25"/>
        <v>0</v>
      </c>
    </row>
    <row r="3297" spans="25:41" x14ac:dyDescent="0.3">
      <c r="Y3297" s="18">
        <f t="shared" si="25"/>
        <v>0</v>
      </c>
    </row>
    <row r="3298" spans="25:41" x14ac:dyDescent="0.3">
      <c r="Y3298" s="18">
        <f t="shared" si="25"/>
        <v>0</v>
      </c>
    </row>
    <row r="3299" spans="25:41" x14ac:dyDescent="0.3">
      <c r="Y3299" s="18">
        <f t="shared" si="25"/>
        <v>0</v>
      </c>
    </row>
    <row r="3300" spans="25:41" x14ac:dyDescent="0.3">
      <c r="Y3300" s="18">
        <f t="shared" si="25"/>
        <v>0</v>
      </c>
    </row>
    <row r="3301" spans="25:41" x14ac:dyDescent="0.3">
      <c r="Y3301" s="18">
        <f t="shared" si="25"/>
        <v>0</v>
      </c>
    </row>
    <row r="3302" spans="25:41" x14ac:dyDescent="0.3">
      <c r="Y3302" s="18">
        <f t="shared" si="25"/>
        <v>0</v>
      </c>
    </row>
    <row r="3303" spans="25:41" x14ac:dyDescent="0.3">
      <c r="Y3303" s="18">
        <f t="shared" si="25"/>
        <v>0</v>
      </c>
    </row>
    <row r="3304" spans="25:41" x14ac:dyDescent="0.3">
      <c r="Y3304" s="18">
        <f t="shared" si="25"/>
        <v>0</v>
      </c>
    </row>
    <row r="3305" spans="25:41" x14ac:dyDescent="0.3">
      <c r="Y3305" s="18">
        <f t="shared" si="25"/>
        <v>0</v>
      </c>
    </row>
    <row r="3306" spans="25:41" x14ac:dyDescent="0.3">
      <c r="Y3306" s="18">
        <f t="shared" si="25"/>
        <v>0</v>
      </c>
    </row>
    <row r="3307" spans="25:41" x14ac:dyDescent="0.3">
      <c r="AJ3307" s="18">
        <f>+P3307</f>
        <v>0</v>
      </c>
    </row>
    <row r="3308" spans="25:41" x14ac:dyDescent="0.3">
      <c r="AO3308" s="18">
        <f>+P3308</f>
        <v>0</v>
      </c>
    </row>
    <row r="3309" spans="25:41" x14ac:dyDescent="0.3">
      <c r="AH3309" s="84">
        <f t="shared" ref="AH3309:AH3314" si="26">+P3309</f>
        <v>0</v>
      </c>
    </row>
    <row r="3310" spans="25:41" x14ac:dyDescent="0.3">
      <c r="AH3310" s="84">
        <f t="shared" si="26"/>
        <v>0</v>
      </c>
    </row>
    <row r="3311" spans="25:41" x14ac:dyDescent="0.3">
      <c r="AH3311" s="84">
        <f t="shared" si="26"/>
        <v>0</v>
      </c>
    </row>
    <row r="3312" spans="25:41" x14ac:dyDescent="0.3">
      <c r="AH3312" s="84">
        <f t="shared" si="26"/>
        <v>0</v>
      </c>
    </row>
    <row r="3313" spans="24:38" x14ac:dyDescent="0.3">
      <c r="AH3313" s="84">
        <f t="shared" si="26"/>
        <v>0</v>
      </c>
    </row>
    <row r="3314" spans="24:38" x14ac:dyDescent="0.3">
      <c r="AH3314" s="84">
        <f t="shared" si="26"/>
        <v>0</v>
      </c>
    </row>
    <row r="3315" spans="24:38" x14ac:dyDescent="0.3">
      <c r="Z3315" s="18">
        <f>+P3315</f>
        <v>0</v>
      </c>
    </row>
    <row r="3316" spans="24:38" x14ac:dyDescent="0.3">
      <c r="Z3316" s="18">
        <f>+P3316</f>
        <v>0</v>
      </c>
    </row>
    <row r="3317" spans="24:38" x14ac:dyDescent="0.3">
      <c r="X3317" s="18">
        <f>+P3317</f>
        <v>0</v>
      </c>
    </row>
    <row r="3318" spans="24:38" x14ac:dyDescent="0.3">
      <c r="AL3318" s="18">
        <f>+P3318</f>
        <v>0</v>
      </c>
    </row>
    <row r="3319" spans="24:38" x14ac:dyDescent="0.3">
      <c r="Y3319" s="18">
        <f>+P3319</f>
        <v>0</v>
      </c>
    </row>
    <row r="3320" spans="24:38" x14ac:dyDescent="0.3">
      <c r="Y3320" s="18">
        <f>+P3320</f>
        <v>0</v>
      </c>
    </row>
    <row r="3321" spans="24:38" x14ac:dyDescent="0.3">
      <c r="Y3321" s="18">
        <f t="shared" ref="Y3321:Y3357" si="27">+P3321</f>
        <v>0</v>
      </c>
    </row>
    <row r="3322" spans="24:38" x14ac:dyDescent="0.3">
      <c r="Y3322" s="18">
        <f t="shared" si="27"/>
        <v>0</v>
      </c>
    </row>
    <row r="3323" spans="24:38" x14ac:dyDescent="0.3">
      <c r="Y3323" s="18">
        <f t="shared" si="27"/>
        <v>0</v>
      </c>
    </row>
    <row r="3324" spans="24:38" x14ac:dyDescent="0.3">
      <c r="Y3324" s="18">
        <f t="shared" si="27"/>
        <v>0</v>
      </c>
    </row>
    <row r="3325" spans="24:38" x14ac:dyDescent="0.3">
      <c r="Y3325" s="18">
        <f t="shared" si="27"/>
        <v>0</v>
      </c>
    </row>
    <row r="3326" spans="24:38" x14ac:dyDescent="0.3">
      <c r="Y3326" s="18">
        <f t="shared" si="27"/>
        <v>0</v>
      </c>
    </row>
    <row r="3327" spans="24:38" x14ac:dyDescent="0.3">
      <c r="Y3327" s="18">
        <f t="shared" si="27"/>
        <v>0</v>
      </c>
    </row>
    <row r="3328" spans="24:38" x14ac:dyDescent="0.3">
      <c r="Y3328" s="18">
        <f t="shared" si="27"/>
        <v>0</v>
      </c>
    </row>
    <row r="3329" spans="25:25" x14ac:dyDescent="0.3">
      <c r="Y3329" s="18">
        <f t="shared" si="27"/>
        <v>0</v>
      </c>
    </row>
    <row r="3330" spans="25:25" x14ac:dyDescent="0.3">
      <c r="Y3330" s="18">
        <f t="shared" si="27"/>
        <v>0</v>
      </c>
    </row>
    <row r="3331" spans="25:25" x14ac:dyDescent="0.3">
      <c r="Y3331" s="18">
        <f t="shared" si="27"/>
        <v>0</v>
      </c>
    </row>
    <row r="3332" spans="25:25" x14ac:dyDescent="0.3">
      <c r="Y3332" s="18">
        <f t="shared" si="27"/>
        <v>0</v>
      </c>
    </row>
    <row r="3333" spans="25:25" x14ac:dyDescent="0.3">
      <c r="Y3333" s="18">
        <f t="shared" si="27"/>
        <v>0</v>
      </c>
    </row>
    <row r="3334" spans="25:25" x14ac:dyDescent="0.3">
      <c r="Y3334" s="18">
        <f t="shared" si="27"/>
        <v>0</v>
      </c>
    </row>
    <row r="3335" spans="25:25" x14ac:dyDescent="0.3">
      <c r="Y3335" s="18">
        <f t="shared" si="27"/>
        <v>0</v>
      </c>
    </row>
    <row r="3336" spans="25:25" x14ac:dyDescent="0.3">
      <c r="Y3336" s="18">
        <f t="shared" si="27"/>
        <v>0</v>
      </c>
    </row>
    <row r="3337" spans="25:25" x14ac:dyDescent="0.3">
      <c r="Y3337" s="18">
        <f t="shared" si="27"/>
        <v>0</v>
      </c>
    </row>
    <row r="3338" spans="25:25" x14ac:dyDescent="0.3">
      <c r="Y3338" s="18">
        <f t="shared" si="27"/>
        <v>0</v>
      </c>
    </row>
    <row r="3339" spans="25:25" x14ac:dyDescent="0.3">
      <c r="Y3339" s="18">
        <f t="shared" si="27"/>
        <v>0</v>
      </c>
    </row>
    <row r="3340" spans="25:25" x14ac:dyDescent="0.3">
      <c r="Y3340" s="18">
        <f t="shared" si="27"/>
        <v>0</v>
      </c>
    </row>
    <row r="3341" spans="25:25" x14ac:dyDescent="0.3">
      <c r="Y3341" s="18">
        <f t="shared" si="27"/>
        <v>0</v>
      </c>
    </row>
    <row r="3342" spans="25:25" x14ac:dyDescent="0.3">
      <c r="Y3342" s="18">
        <f t="shared" si="27"/>
        <v>0</v>
      </c>
    </row>
    <row r="3343" spans="25:25" x14ac:dyDescent="0.3">
      <c r="Y3343" s="18">
        <f t="shared" si="27"/>
        <v>0</v>
      </c>
    </row>
    <row r="3344" spans="25:25" x14ac:dyDescent="0.3">
      <c r="Y3344" s="18">
        <f t="shared" si="27"/>
        <v>0</v>
      </c>
    </row>
    <row r="3345" spans="25:40" x14ac:dyDescent="0.3">
      <c r="Y3345" s="18">
        <f t="shared" si="27"/>
        <v>0</v>
      </c>
    </row>
    <row r="3346" spans="25:40" x14ac:dyDescent="0.3">
      <c r="Y3346" s="18">
        <f t="shared" si="27"/>
        <v>0</v>
      </c>
    </row>
    <row r="3347" spans="25:40" x14ac:dyDescent="0.3">
      <c r="Y3347" s="18">
        <f t="shared" si="27"/>
        <v>0</v>
      </c>
    </row>
    <row r="3348" spans="25:40" x14ac:dyDescent="0.3">
      <c r="Y3348" s="18">
        <f t="shared" si="27"/>
        <v>0</v>
      </c>
    </row>
    <row r="3349" spans="25:40" x14ac:dyDescent="0.3">
      <c r="Y3349" s="18">
        <f t="shared" si="27"/>
        <v>0</v>
      </c>
    </row>
    <row r="3350" spans="25:40" x14ac:dyDescent="0.3">
      <c r="Y3350" s="18">
        <f t="shared" si="27"/>
        <v>0</v>
      </c>
    </row>
    <row r="3351" spans="25:40" x14ac:dyDescent="0.3">
      <c r="Y3351" s="18">
        <f t="shared" si="27"/>
        <v>0</v>
      </c>
    </row>
    <row r="3352" spans="25:40" x14ac:dyDescent="0.3">
      <c r="Y3352" s="18">
        <f t="shared" si="27"/>
        <v>0</v>
      </c>
    </row>
    <row r="3353" spans="25:40" x14ac:dyDescent="0.3">
      <c r="Y3353" s="18">
        <f t="shared" si="27"/>
        <v>0</v>
      </c>
    </row>
    <row r="3354" spans="25:40" x14ac:dyDescent="0.3">
      <c r="Y3354" s="18">
        <f t="shared" si="27"/>
        <v>0</v>
      </c>
    </row>
    <row r="3355" spans="25:40" x14ac:dyDescent="0.3">
      <c r="Y3355" s="18">
        <f t="shared" si="27"/>
        <v>0</v>
      </c>
    </row>
    <row r="3356" spans="25:40" x14ac:dyDescent="0.3">
      <c r="Y3356" s="18">
        <f t="shared" si="27"/>
        <v>0</v>
      </c>
    </row>
    <row r="3357" spans="25:40" x14ac:dyDescent="0.3">
      <c r="Y3357" s="18">
        <f t="shared" si="27"/>
        <v>0</v>
      </c>
    </row>
    <row r="3358" spans="25:40" x14ac:dyDescent="0.3">
      <c r="AN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Y3363" s="18">
        <f>+P3363</f>
        <v>0</v>
      </c>
    </row>
    <row r="3364" spans="23:40" x14ac:dyDescent="0.3">
      <c r="AN3364" s="18">
        <f>+P3364</f>
        <v>0</v>
      </c>
    </row>
    <row r="3365" spans="23:40" x14ac:dyDescent="0.3">
      <c r="AN3365" s="18">
        <f>+P3365</f>
        <v>0</v>
      </c>
    </row>
    <row r="3366" spans="23:40" x14ac:dyDescent="0.3">
      <c r="Y3366" s="18">
        <f>+P3366</f>
        <v>0</v>
      </c>
    </row>
    <row r="3367" spans="23:40" x14ac:dyDescent="0.3">
      <c r="Y3367" s="18">
        <f>+P3367</f>
        <v>0</v>
      </c>
    </row>
    <row r="3368" spans="23:40" x14ac:dyDescent="0.3">
      <c r="Y3368" s="18">
        <f>+P3368</f>
        <v>0</v>
      </c>
    </row>
    <row r="3369" spans="23:40" x14ac:dyDescent="0.3">
      <c r="AL3369" s="18">
        <f>+P3369</f>
        <v>0</v>
      </c>
    </row>
    <row r="3370" spans="23:40" x14ac:dyDescent="0.3">
      <c r="AL3370" s="18">
        <f>+P3370</f>
        <v>0</v>
      </c>
    </row>
    <row r="3371" spans="23:40" x14ac:dyDescent="0.3">
      <c r="AL3371" s="18">
        <f>+P3371</f>
        <v>0</v>
      </c>
    </row>
    <row r="3372" spans="23:40" x14ac:dyDescent="0.3">
      <c r="AL3372" s="18">
        <f>+P3372</f>
        <v>0</v>
      </c>
    </row>
    <row r="3373" spans="23:40" x14ac:dyDescent="0.3">
      <c r="AJ3373" s="18">
        <f>+P3373</f>
        <v>0</v>
      </c>
    </row>
    <row r="3374" spans="23:40" x14ac:dyDescent="0.3">
      <c r="AL3374" s="18">
        <f>+P3374</f>
        <v>0</v>
      </c>
    </row>
    <row r="3375" spans="23:40" x14ac:dyDescent="0.3">
      <c r="W3375" s="18">
        <f>+P3375</f>
        <v>0</v>
      </c>
    </row>
    <row r="3376" spans="23:40" x14ac:dyDescent="0.3">
      <c r="AJ3376" s="18">
        <f>+P3376</f>
        <v>0</v>
      </c>
    </row>
    <row r="3377" spans="23:40" x14ac:dyDescent="0.3">
      <c r="AJ3377" s="18">
        <f>+P3377</f>
        <v>0</v>
      </c>
    </row>
    <row r="3378" spans="23:40" x14ac:dyDescent="0.3">
      <c r="X3378" s="18">
        <f>+P3378</f>
        <v>0</v>
      </c>
    </row>
    <row r="3379" spans="23:40" x14ac:dyDescent="0.3">
      <c r="AG3379" s="16">
        <f>+P3379</f>
        <v>0</v>
      </c>
    </row>
    <row r="3380" spans="23:40" x14ac:dyDescent="0.3">
      <c r="W3380" s="18">
        <f>+P3380</f>
        <v>0</v>
      </c>
    </row>
    <row r="3381" spans="23:40" x14ac:dyDescent="0.3">
      <c r="W3381" s="18">
        <f>+P3381</f>
        <v>0</v>
      </c>
    </row>
    <row r="3382" spans="23:40" x14ac:dyDescent="0.3">
      <c r="AL3382" s="18">
        <f>+P3382</f>
        <v>0</v>
      </c>
    </row>
    <row r="3383" spans="23:40" x14ac:dyDescent="0.3">
      <c r="AL3383" s="18">
        <f>+P3383</f>
        <v>0</v>
      </c>
    </row>
    <row r="3384" spans="23:40" x14ac:dyDescent="0.3">
      <c r="AL3384" s="18">
        <f>+P3384</f>
        <v>0</v>
      </c>
    </row>
    <row r="3385" spans="23:40" x14ac:dyDescent="0.3">
      <c r="AK3385" s="18">
        <f>+P3385</f>
        <v>0</v>
      </c>
    </row>
    <row r="3386" spans="23:40" x14ac:dyDescent="0.3">
      <c r="AK3386" s="18">
        <f>+P3386</f>
        <v>0</v>
      </c>
    </row>
    <row r="3387" spans="23:40" x14ac:dyDescent="0.3">
      <c r="AN3387" s="18">
        <f>+P3387</f>
        <v>0</v>
      </c>
    </row>
    <row r="3388" spans="23:40" x14ac:dyDescent="0.3">
      <c r="Y3388" s="18">
        <f>+P3388</f>
        <v>0</v>
      </c>
    </row>
    <row r="3389" spans="23:40" x14ac:dyDescent="0.3">
      <c r="AM3389" s="18">
        <f>+P3389</f>
        <v>0</v>
      </c>
    </row>
    <row r="3390" spans="23:40" x14ac:dyDescent="0.3">
      <c r="AM3390" s="18">
        <f>+P3390</f>
        <v>0</v>
      </c>
    </row>
    <row r="3391" spans="23:40" x14ac:dyDescent="0.3">
      <c r="AJ3391" s="18">
        <f>+P3391</f>
        <v>0</v>
      </c>
    </row>
    <row r="3392" spans="23:40" x14ac:dyDescent="0.3">
      <c r="AN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K3397" s="18">
        <f>+P3397</f>
        <v>0</v>
      </c>
    </row>
    <row r="3398" spans="24:39" x14ac:dyDescent="0.3">
      <c r="AC3398" s="18">
        <f>+P3398</f>
        <v>0</v>
      </c>
    </row>
    <row r="3399" spans="24:39" x14ac:dyDescent="0.3">
      <c r="AH3399" s="84">
        <f>+P3399</f>
        <v>0</v>
      </c>
    </row>
    <row r="3400" spans="24:39" x14ac:dyDescent="0.3">
      <c r="AH3400" s="84">
        <f>+P3400</f>
        <v>0</v>
      </c>
    </row>
    <row r="3401" spans="24:39" x14ac:dyDescent="0.3">
      <c r="AC3401" s="18">
        <f>+P3401</f>
        <v>0</v>
      </c>
    </row>
    <row r="3402" spans="24:39" x14ac:dyDescent="0.3">
      <c r="AC3402" s="18">
        <f>+P3402</f>
        <v>0</v>
      </c>
    </row>
    <row r="3403" spans="24:39" x14ac:dyDescent="0.3">
      <c r="AM3403" s="18">
        <f>+P3403</f>
        <v>0</v>
      </c>
    </row>
    <row r="3404" spans="24:39" x14ac:dyDescent="0.3">
      <c r="AE3404" s="84">
        <f>+P3404</f>
        <v>0</v>
      </c>
    </row>
    <row r="3405" spans="24:39" x14ac:dyDescent="0.3">
      <c r="AE3405" s="84">
        <f>+P3405</f>
        <v>0</v>
      </c>
    </row>
    <row r="3406" spans="24:39" x14ac:dyDescent="0.3">
      <c r="X3406" s="18">
        <f>+P3406</f>
        <v>0</v>
      </c>
    </row>
    <row r="3407" spans="24:39" x14ac:dyDescent="0.3">
      <c r="AH3407" s="84">
        <f>+P3407</f>
        <v>0</v>
      </c>
    </row>
    <row r="3408" spans="24:39" x14ac:dyDescent="0.3">
      <c r="AH3408" s="84">
        <f>+P3408</f>
        <v>0</v>
      </c>
    </row>
    <row r="3409" spans="19:41" x14ac:dyDescent="0.3">
      <c r="AH3409" s="84">
        <f>+P3409</f>
        <v>0</v>
      </c>
    </row>
    <row r="3410" spans="19:41" x14ac:dyDescent="0.3">
      <c r="AO3410" s="18">
        <f>+P3410</f>
        <v>0</v>
      </c>
    </row>
    <row r="3411" spans="19:41" x14ac:dyDescent="0.3">
      <c r="AH3411" s="84">
        <f>+P3411</f>
        <v>0</v>
      </c>
    </row>
    <row r="3412" spans="19:41" x14ac:dyDescent="0.3">
      <c r="AH3412" s="84">
        <f>+P3412</f>
        <v>0</v>
      </c>
    </row>
    <row r="3413" spans="19:41" x14ac:dyDescent="0.3">
      <c r="AH3413" s="84">
        <f>+P3413</f>
        <v>0</v>
      </c>
    </row>
    <row r="3414" spans="19:41" x14ac:dyDescent="0.3">
      <c r="AH3414" s="84">
        <f>+P3414</f>
        <v>0</v>
      </c>
    </row>
    <row r="3415" spans="19:41" x14ac:dyDescent="0.3">
      <c r="AK3415" s="18">
        <f>+P3415</f>
        <v>0</v>
      </c>
    </row>
    <row r="3416" spans="19:41" x14ac:dyDescent="0.3">
      <c r="AK3416" s="18">
        <f>+P3416</f>
        <v>0</v>
      </c>
    </row>
    <row r="3417" spans="19:41" x14ac:dyDescent="0.3">
      <c r="AK3417" s="18">
        <f>+P3417</f>
        <v>0</v>
      </c>
    </row>
    <row r="3418" spans="19:41" x14ac:dyDescent="0.3">
      <c r="AK3418" s="18">
        <f>+P3418</f>
        <v>0</v>
      </c>
    </row>
    <row r="3419" spans="19:41" x14ac:dyDescent="0.3">
      <c r="AJ3419" s="18">
        <f>+P3419</f>
        <v>0</v>
      </c>
    </row>
    <row r="3420" spans="19:41" x14ac:dyDescent="0.3">
      <c r="S3420" s="18">
        <f>+P3420</f>
        <v>0</v>
      </c>
    </row>
    <row r="3421" spans="19:41" x14ac:dyDescent="0.3">
      <c r="X3421" s="18">
        <f>+P3421</f>
        <v>0</v>
      </c>
    </row>
    <row r="3422" spans="19:41" x14ac:dyDescent="0.3">
      <c r="S3422" s="18">
        <f>+P3422</f>
        <v>0</v>
      </c>
    </row>
    <row r="3423" spans="19:41" x14ac:dyDescent="0.3">
      <c r="X3423" s="18">
        <f>+P3423</f>
        <v>0</v>
      </c>
    </row>
    <row r="3424" spans="19:41" x14ac:dyDescent="0.3">
      <c r="X3424" s="18">
        <f>+P3424</f>
        <v>0</v>
      </c>
    </row>
    <row r="3425" spans="19:40" x14ac:dyDescent="0.3">
      <c r="X3425" s="18">
        <f>+P3425</f>
        <v>0</v>
      </c>
    </row>
    <row r="3426" spans="19:40" x14ac:dyDescent="0.3">
      <c r="X3426" s="18">
        <f>+P3426</f>
        <v>0</v>
      </c>
    </row>
    <row r="3427" spans="19:40" x14ac:dyDescent="0.3">
      <c r="Z3427" s="18">
        <f>+P3427</f>
        <v>0</v>
      </c>
    </row>
    <row r="3428" spans="19:40" x14ac:dyDescent="0.3">
      <c r="AH3428" s="84">
        <f>+P3428</f>
        <v>0</v>
      </c>
    </row>
    <row r="3429" spans="19:40" x14ac:dyDescent="0.3">
      <c r="AH3429" s="84">
        <f>+P3429</f>
        <v>0</v>
      </c>
    </row>
    <row r="3430" spans="19:40" x14ac:dyDescent="0.3">
      <c r="AH3430" s="84">
        <f>+P3430</f>
        <v>0</v>
      </c>
    </row>
    <row r="3431" spans="19:40" x14ac:dyDescent="0.3">
      <c r="AH3431" s="84">
        <f>+P3431</f>
        <v>0</v>
      </c>
    </row>
    <row r="3432" spans="19:40" x14ac:dyDescent="0.3">
      <c r="AH3432" s="84">
        <f>+P3432</f>
        <v>0</v>
      </c>
    </row>
    <row r="3433" spans="19:40" x14ac:dyDescent="0.3">
      <c r="S3433" s="18">
        <f>+P3433</f>
        <v>0</v>
      </c>
    </row>
    <row r="3434" spans="19:40" x14ac:dyDescent="0.3">
      <c r="S3434" s="18">
        <f>+P3434</f>
        <v>0</v>
      </c>
    </row>
    <row r="3435" spans="19:40" x14ac:dyDescent="0.3">
      <c r="Y3435" s="18">
        <f>+P3435</f>
        <v>0</v>
      </c>
    </row>
    <row r="3436" spans="19:40" x14ac:dyDescent="0.3">
      <c r="Y3436" s="18">
        <f>+P3436</f>
        <v>0</v>
      </c>
    </row>
    <row r="3437" spans="19:40" x14ac:dyDescent="0.3">
      <c r="X3437" s="18">
        <f>+P3437</f>
        <v>0</v>
      </c>
    </row>
    <row r="3438" spans="19:40" x14ac:dyDescent="0.3">
      <c r="AG3438" s="16">
        <f>+P3438</f>
        <v>0</v>
      </c>
    </row>
    <row r="3439" spans="19:40" x14ac:dyDescent="0.3">
      <c r="Y3439" s="18">
        <f>+P3439</f>
        <v>0</v>
      </c>
    </row>
    <row r="3440" spans="19:40" x14ac:dyDescent="0.3">
      <c r="AN3440" s="18">
        <f>+P3440</f>
        <v>0</v>
      </c>
    </row>
    <row r="3441" spans="25:41" x14ac:dyDescent="0.3">
      <c r="AN3441" s="18">
        <f>+P3441</f>
        <v>0</v>
      </c>
    </row>
    <row r="3442" spans="25:41" x14ac:dyDescent="0.3">
      <c r="AN3442" s="18">
        <f>+P3442</f>
        <v>0</v>
      </c>
    </row>
    <row r="3443" spans="25:41" x14ac:dyDescent="0.3">
      <c r="AN3443" s="18">
        <f>+P3443</f>
        <v>0</v>
      </c>
    </row>
    <row r="3444" spans="25:41" x14ac:dyDescent="0.3">
      <c r="Y3444" s="18">
        <f>+P3444</f>
        <v>0</v>
      </c>
    </row>
    <row r="3445" spans="25:41" x14ac:dyDescent="0.3">
      <c r="AJ3445" s="18">
        <f>+P3445</f>
        <v>0</v>
      </c>
    </row>
    <row r="3446" spans="25:41" x14ac:dyDescent="0.3">
      <c r="AJ3446" s="18">
        <f>+P3446</f>
        <v>0</v>
      </c>
    </row>
    <row r="3447" spans="25:41" x14ac:dyDescent="0.3">
      <c r="AO3447" s="18">
        <f>+P3447</f>
        <v>0</v>
      </c>
    </row>
    <row r="3448" spans="25:41" x14ac:dyDescent="0.3">
      <c r="AJ3448" s="18">
        <f t="shared" ref="AJ3448:AJ3453" si="28">+P3448</f>
        <v>0</v>
      </c>
    </row>
    <row r="3449" spans="25:41" x14ac:dyDescent="0.3">
      <c r="AJ3449" s="18">
        <f t="shared" si="28"/>
        <v>0</v>
      </c>
    </row>
    <row r="3450" spans="25:41" x14ac:dyDescent="0.3">
      <c r="AJ3450" s="18">
        <f t="shared" si="28"/>
        <v>0</v>
      </c>
    </row>
    <row r="3451" spans="25:41" x14ac:dyDescent="0.3">
      <c r="AJ3451" s="18">
        <f t="shared" si="28"/>
        <v>0</v>
      </c>
    </row>
    <row r="3452" spans="25:41" x14ac:dyDescent="0.3">
      <c r="AJ3452" s="18">
        <f t="shared" si="28"/>
        <v>0</v>
      </c>
    </row>
    <row r="3453" spans="25:41" x14ac:dyDescent="0.3">
      <c r="AJ3453" s="18">
        <f t="shared" si="28"/>
        <v>0</v>
      </c>
    </row>
    <row r="3454" spans="25:41" x14ac:dyDescent="0.3">
      <c r="AH3454" s="84">
        <f>+P3454</f>
        <v>0</v>
      </c>
    </row>
    <row r="3455" spans="25:41" x14ac:dyDescent="0.3">
      <c r="AH3455" s="84">
        <f>+P3455</f>
        <v>0</v>
      </c>
    </row>
    <row r="3456" spans="25:41" x14ac:dyDescent="0.3">
      <c r="AJ3456" s="18">
        <f>+P3456</f>
        <v>0</v>
      </c>
    </row>
    <row r="3457" spans="23:41" x14ac:dyDescent="0.3">
      <c r="AF3457" s="84">
        <f>+P3457</f>
        <v>0</v>
      </c>
    </row>
    <row r="3458" spans="23:41" x14ac:dyDescent="0.3">
      <c r="AF3458" s="84">
        <f>+P3458</f>
        <v>0</v>
      </c>
    </row>
    <row r="3459" spans="23:41" x14ac:dyDescent="0.3">
      <c r="W3459" s="18">
        <f>+P3459</f>
        <v>0</v>
      </c>
    </row>
    <row r="3460" spans="23:41" x14ac:dyDescent="0.3">
      <c r="AG3460" s="16">
        <f>+P3460</f>
        <v>0</v>
      </c>
    </row>
    <row r="3461" spans="23:41" x14ac:dyDescent="0.3">
      <c r="AJ3461" s="18">
        <f>+P3461</f>
        <v>0</v>
      </c>
    </row>
    <row r="3462" spans="23:41" x14ac:dyDescent="0.3">
      <c r="AE3462" s="84">
        <f>+P3462</f>
        <v>0</v>
      </c>
    </row>
    <row r="3463" spans="23:41" x14ac:dyDescent="0.3">
      <c r="AH3463" s="84">
        <f>+P3463</f>
        <v>0</v>
      </c>
    </row>
    <row r="3464" spans="23:41" x14ac:dyDescent="0.3">
      <c r="AO3464" s="18">
        <f>+P3464</f>
        <v>0</v>
      </c>
    </row>
    <row r="3465" spans="23:41" x14ac:dyDescent="0.3">
      <c r="AJ3465" s="18">
        <f>+P3465</f>
        <v>0</v>
      </c>
    </row>
    <row r="3466" spans="23:41" x14ac:dyDescent="0.3">
      <c r="AJ3466" s="18">
        <f>+P3466</f>
        <v>0</v>
      </c>
    </row>
    <row r="3467" spans="23:41" x14ac:dyDescent="0.3">
      <c r="AH3467" s="84">
        <f>+P3467</f>
        <v>0</v>
      </c>
    </row>
    <row r="3468" spans="23:41" x14ac:dyDescent="0.3">
      <c r="AM3468" s="18">
        <f>+P3468</f>
        <v>0</v>
      </c>
    </row>
    <row r="3469" spans="23:41" x14ac:dyDescent="0.3">
      <c r="AH3469" s="84">
        <f>+P3469</f>
        <v>0</v>
      </c>
    </row>
    <row r="3470" spans="23:41" x14ac:dyDescent="0.3">
      <c r="AH3470" s="84">
        <f>+P3470</f>
        <v>0</v>
      </c>
    </row>
    <row r="3471" spans="23:41" x14ac:dyDescent="0.3">
      <c r="AH3471" s="84">
        <f>+P3471</f>
        <v>0</v>
      </c>
    </row>
    <row r="3472" spans="23:41" x14ac:dyDescent="0.3">
      <c r="AJ3472" s="18">
        <f>+P3472</f>
        <v>0</v>
      </c>
    </row>
    <row r="3475" spans="19:41" x14ac:dyDescent="0.3">
      <c r="S3475" s="18">
        <v>165.43</v>
      </c>
      <c r="W3475" s="18">
        <v>230.85</v>
      </c>
      <c r="X3475" s="18">
        <v>663.65</v>
      </c>
      <c r="Y3475" s="18">
        <v>6348.67</v>
      </c>
      <c r="Z3475" s="18">
        <v>498.14</v>
      </c>
      <c r="AC3475" s="18">
        <v>7579.79</v>
      </c>
      <c r="AE3475" s="84">
        <v>168.81</v>
      </c>
      <c r="AF3475" s="84">
        <v>192.58</v>
      </c>
      <c r="AG3475" s="16">
        <v>177.35</v>
      </c>
      <c r="AH3475" s="84">
        <v>1427.61</v>
      </c>
      <c r="AJ3475" s="18">
        <v>1828.94</v>
      </c>
      <c r="AK3475" s="18">
        <v>1343.65</v>
      </c>
      <c r="AL3475" s="18">
        <v>446.88</v>
      </c>
      <c r="AM3475" s="18">
        <v>397.74</v>
      </c>
      <c r="AN3475" s="18">
        <v>1210.27</v>
      </c>
      <c r="AO3475" s="18">
        <v>226.24</v>
      </c>
    </row>
    <row r="3480" spans="19:41" x14ac:dyDescent="0.3">
      <c r="AG3480" s="16">
        <f>+P3480</f>
        <v>0</v>
      </c>
    </row>
    <row r="3481" spans="19:41" x14ac:dyDescent="0.3">
      <c r="AJ3481" s="18">
        <f>+P3481</f>
        <v>0</v>
      </c>
    </row>
    <row r="3482" spans="19:41" x14ac:dyDescent="0.3">
      <c r="AJ3482" s="18">
        <f>+P3482</f>
        <v>0</v>
      </c>
    </row>
    <row r="3483" spans="19:41" x14ac:dyDescent="0.3">
      <c r="AH3483" s="84">
        <f>+P3483</f>
        <v>0</v>
      </c>
    </row>
    <row r="3484" spans="19:41" x14ac:dyDescent="0.3">
      <c r="AH3484" s="84">
        <f>+P3484</f>
        <v>0</v>
      </c>
    </row>
    <row r="3485" spans="19:41" x14ac:dyDescent="0.3">
      <c r="AH3485" s="84">
        <f t="shared" ref="AH3485:AH3491" si="29">+P3485</f>
        <v>0</v>
      </c>
    </row>
    <row r="3486" spans="19:41" x14ac:dyDescent="0.3">
      <c r="AH3486" s="84">
        <f t="shared" si="29"/>
        <v>0</v>
      </c>
    </row>
    <row r="3487" spans="19:41" x14ac:dyDescent="0.3">
      <c r="AH3487" s="84">
        <f t="shared" si="29"/>
        <v>0</v>
      </c>
    </row>
    <row r="3488" spans="19:41" x14ac:dyDescent="0.3">
      <c r="AH3488" s="84">
        <f t="shared" si="29"/>
        <v>0</v>
      </c>
    </row>
    <row r="3489" spans="24:38" x14ac:dyDescent="0.3">
      <c r="AH3489" s="84">
        <f t="shared" si="29"/>
        <v>0</v>
      </c>
    </row>
    <row r="3490" spans="24:38" x14ac:dyDescent="0.3">
      <c r="AH3490" s="84">
        <f t="shared" si="29"/>
        <v>0</v>
      </c>
    </row>
    <row r="3491" spans="24:38" x14ac:dyDescent="0.3">
      <c r="AH3491" s="84">
        <f t="shared" si="29"/>
        <v>0</v>
      </c>
    </row>
    <row r="3492" spans="24:38" x14ac:dyDescent="0.3">
      <c r="Y3492" s="18">
        <f>+P3492</f>
        <v>0</v>
      </c>
    </row>
    <row r="3493" spans="24:38" x14ac:dyDescent="0.3">
      <c r="AH3493" s="84">
        <f>+P3493</f>
        <v>0</v>
      </c>
    </row>
    <row r="3494" spans="24:38" x14ac:dyDescent="0.3">
      <c r="X3494" s="18">
        <f>+P3494</f>
        <v>0</v>
      </c>
    </row>
    <row r="3495" spans="24:38" x14ac:dyDescent="0.3">
      <c r="X3495" s="18">
        <f>+P3495</f>
        <v>0</v>
      </c>
    </row>
    <row r="3496" spans="24:38" x14ac:dyDescent="0.3">
      <c r="X3496" s="18">
        <f>+P3496</f>
        <v>0</v>
      </c>
    </row>
    <row r="3497" spans="24:38" x14ac:dyDescent="0.3">
      <c r="Z3497" s="18">
        <f>+P3497</f>
        <v>0</v>
      </c>
    </row>
    <row r="3498" spans="24:38" x14ac:dyDescent="0.3">
      <c r="X3498" s="18">
        <f>+P3498</f>
        <v>0</v>
      </c>
    </row>
    <row r="3499" spans="24:38" x14ac:dyDescent="0.3">
      <c r="AL3499" s="18">
        <f t="shared" ref="AL3499:AL3504" si="30">+P3499</f>
        <v>0</v>
      </c>
    </row>
    <row r="3500" spans="24:38" x14ac:dyDescent="0.3">
      <c r="AL3500" s="18">
        <f t="shared" si="30"/>
        <v>0</v>
      </c>
    </row>
    <row r="3501" spans="24:38" x14ac:dyDescent="0.3">
      <c r="AL3501" s="18">
        <f t="shared" si="30"/>
        <v>0</v>
      </c>
    </row>
    <row r="3502" spans="24:38" x14ac:dyDescent="0.3">
      <c r="AL3502" s="18">
        <f t="shared" si="30"/>
        <v>0</v>
      </c>
    </row>
    <row r="3503" spans="24:38" x14ac:dyDescent="0.3">
      <c r="AL3503" s="18">
        <f t="shared" si="30"/>
        <v>0</v>
      </c>
    </row>
    <row r="3504" spans="24:38" x14ac:dyDescent="0.3">
      <c r="AL3504" s="18">
        <f t="shared" si="30"/>
        <v>0</v>
      </c>
    </row>
    <row r="3505" spans="29:41" x14ac:dyDescent="0.3">
      <c r="AH3505" s="84">
        <f>+P3505</f>
        <v>0</v>
      </c>
    </row>
    <row r="3506" spans="29:41" x14ac:dyDescent="0.3">
      <c r="AH3506" s="84">
        <f>+P3506</f>
        <v>0</v>
      </c>
    </row>
    <row r="3507" spans="29:41" x14ac:dyDescent="0.3">
      <c r="AJ3507" s="18">
        <f>+P3507</f>
        <v>0</v>
      </c>
    </row>
    <row r="3508" spans="29:41" x14ac:dyDescent="0.3">
      <c r="AH3508" s="84">
        <f>+P3508</f>
        <v>0</v>
      </c>
    </row>
    <row r="3509" spans="29:41" x14ac:dyDescent="0.3">
      <c r="AH3509" s="84">
        <f>+P3509</f>
        <v>0</v>
      </c>
    </row>
    <row r="3510" spans="29:41" x14ac:dyDescent="0.3">
      <c r="AH3510" s="84">
        <f>+P3510</f>
        <v>0</v>
      </c>
    </row>
    <row r="3511" spans="29:41" x14ac:dyDescent="0.3">
      <c r="AO3511" s="18">
        <f>+P3511</f>
        <v>0</v>
      </c>
    </row>
    <row r="3512" spans="29:41" x14ac:dyDescent="0.3">
      <c r="AO3512" s="18">
        <f>+P3512</f>
        <v>0</v>
      </c>
    </row>
    <row r="3513" spans="29:41" x14ac:dyDescent="0.3">
      <c r="AO3513" s="18">
        <f>+P3513</f>
        <v>0</v>
      </c>
    </row>
    <row r="3514" spans="29:41" x14ac:dyDescent="0.3">
      <c r="AO3514" s="18">
        <f>+P3514</f>
        <v>0</v>
      </c>
    </row>
    <row r="3515" spans="29:41" x14ac:dyDescent="0.3">
      <c r="AC3515" s="18">
        <f>+P3515</f>
        <v>0</v>
      </c>
    </row>
    <row r="3516" spans="29:41" x14ac:dyDescent="0.3">
      <c r="AN3516" s="18">
        <f>+P3516</f>
        <v>0</v>
      </c>
    </row>
    <row r="3517" spans="29:41" x14ac:dyDescent="0.3">
      <c r="AN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M3522" s="18">
        <f>+P3522</f>
        <v>0</v>
      </c>
    </row>
    <row r="3523" spans="24:41" x14ac:dyDescent="0.3">
      <c r="AO3523" s="18">
        <f>+P3523</f>
        <v>0</v>
      </c>
    </row>
    <row r="3524" spans="24:41" x14ac:dyDescent="0.3">
      <c r="Z3524" s="18">
        <f>+P3524</f>
        <v>0</v>
      </c>
    </row>
    <row r="3525" spans="24:41" x14ac:dyDescent="0.3">
      <c r="AI3525" s="18">
        <f>+P3525</f>
        <v>0</v>
      </c>
    </row>
    <row r="3526" spans="24:41" x14ac:dyDescent="0.3">
      <c r="AI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J3531" s="18">
        <f>+P3531</f>
        <v>0</v>
      </c>
    </row>
    <row r="3532" spans="24:41" x14ac:dyDescent="0.3">
      <c r="AM3532" s="18">
        <f>+P3532</f>
        <v>0</v>
      </c>
    </row>
    <row r="3533" spans="24:41" x14ac:dyDescent="0.3">
      <c r="X3533" s="18">
        <f>+P3533</f>
        <v>0</v>
      </c>
    </row>
    <row r="3534" spans="24:41" x14ac:dyDescent="0.3">
      <c r="AL3534" s="18">
        <f>+P3534</f>
        <v>0</v>
      </c>
    </row>
    <row r="3535" spans="24:41" x14ac:dyDescent="0.3">
      <c r="AJ3535" s="18">
        <f>+P3535</f>
        <v>0</v>
      </c>
    </row>
    <row r="3536" spans="24:41" x14ac:dyDescent="0.3">
      <c r="AJ3536" s="18">
        <f>+P3536</f>
        <v>0</v>
      </c>
    </row>
    <row r="3537" spans="31:42" x14ac:dyDescent="0.3">
      <c r="AE3537" s="84">
        <f>+P3537</f>
        <v>0</v>
      </c>
    </row>
    <row r="3538" spans="31:42" x14ac:dyDescent="0.3">
      <c r="AP3538" s="18">
        <f>+P3538</f>
        <v>0</v>
      </c>
    </row>
    <row r="3539" spans="31:42" x14ac:dyDescent="0.3">
      <c r="AP3539" s="18">
        <f>+P3539</f>
        <v>0</v>
      </c>
    </row>
    <row r="3540" spans="31:42" x14ac:dyDescent="0.3">
      <c r="AP3540" s="18">
        <f t="shared" ref="AP3540:AP3551" si="31">+P3540</f>
        <v>0</v>
      </c>
    </row>
    <row r="3541" spans="31:42" x14ac:dyDescent="0.3">
      <c r="AP3541" s="18">
        <f t="shared" si="31"/>
        <v>0</v>
      </c>
    </row>
    <row r="3542" spans="31:42" x14ac:dyDescent="0.3">
      <c r="AP3542" s="18">
        <f t="shared" si="31"/>
        <v>0</v>
      </c>
    </row>
    <row r="3543" spans="31:42" x14ac:dyDescent="0.3">
      <c r="AP3543" s="18">
        <f t="shared" si="31"/>
        <v>0</v>
      </c>
    </row>
    <row r="3544" spans="31:42" x14ac:dyDescent="0.3">
      <c r="AP3544" s="18">
        <f t="shared" si="31"/>
        <v>0</v>
      </c>
    </row>
    <row r="3545" spans="31:42" x14ac:dyDescent="0.3">
      <c r="AP3545" s="18">
        <f t="shared" si="31"/>
        <v>0</v>
      </c>
    </row>
    <row r="3546" spans="31:42" x14ac:dyDescent="0.3">
      <c r="AP3546" s="18">
        <f t="shared" si="31"/>
        <v>0</v>
      </c>
    </row>
    <row r="3547" spans="31:42" x14ac:dyDescent="0.3">
      <c r="AP3547" s="18">
        <f t="shared" si="31"/>
        <v>0</v>
      </c>
    </row>
    <row r="3548" spans="31:42" x14ac:dyDescent="0.3">
      <c r="AP3548" s="18">
        <f t="shared" si="31"/>
        <v>0</v>
      </c>
    </row>
    <row r="3549" spans="31:42" x14ac:dyDescent="0.3">
      <c r="AP3549" s="18">
        <f t="shared" si="31"/>
        <v>0</v>
      </c>
    </row>
    <row r="3550" spans="31:42" x14ac:dyDescent="0.3">
      <c r="AP3550" s="18">
        <f t="shared" si="31"/>
        <v>0</v>
      </c>
    </row>
    <row r="3551" spans="31:42" x14ac:dyDescent="0.3">
      <c r="AP3551" s="18">
        <f t="shared" si="31"/>
        <v>0</v>
      </c>
    </row>
    <row r="3552" spans="31:42" x14ac:dyDescent="0.3">
      <c r="AO3552" s="18">
        <f>+P3552</f>
        <v>0</v>
      </c>
    </row>
    <row r="3553" spans="24:42" x14ac:dyDescent="0.3">
      <c r="AO3553" s="18">
        <f>+P3553</f>
        <v>0</v>
      </c>
    </row>
    <row r="3554" spans="24:42" x14ac:dyDescent="0.3">
      <c r="AO3554" s="18">
        <f t="shared" ref="AO3554:AO3559" si="32">+P3554</f>
        <v>0</v>
      </c>
    </row>
    <row r="3555" spans="24:42" x14ac:dyDescent="0.3">
      <c r="AO3555" s="18">
        <f t="shared" si="32"/>
        <v>0</v>
      </c>
    </row>
    <row r="3556" spans="24:42" x14ac:dyDescent="0.3">
      <c r="AO3556" s="18">
        <f t="shared" si="32"/>
        <v>0</v>
      </c>
    </row>
    <row r="3557" spans="24:42" x14ac:dyDescent="0.3">
      <c r="AO3557" s="18">
        <f t="shared" si="32"/>
        <v>0</v>
      </c>
    </row>
    <row r="3558" spans="24:42" x14ac:dyDescent="0.3">
      <c r="AO3558" s="18">
        <f t="shared" si="32"/>
        <v>0</v>
      </c>
    </row>
    <row r="3559" spans="24:42" x14ac:dyDescent="0.3">
      <c r="AO3559" s="18">
        <f t="shared" si="32"/>
        <v>0</v>
      </c>
    </row>
    <row r="3560" spans="24:42" x14ac:dyDescent="0.3">
      <c r="AD3560" s="84">
        <f>+P3560</f>
        <v>0</v>
      </c>
    </row>
    <row r="3561" spans="24:42" x14ac:dyDescent="0.3">
      <c r="AN3561" s="18">
        <f>+P3561</f>
        <v>0</v>
      </c>
    </row>
    <row r="3562" spans="24:42" x14ac:dyDescent="0.3">
      <c r="AG3562" s="16">
        <f>+P3562</f>
        <v>0</v>
      </c>
    </row>
    <row r="3563" spans="24:42" x14ac:dyDescent="0.3">
      <c r="X3563" s="18">
        <f>+P3563</f>
        <v>0</v>
      </c>
    </row>
    <row r="3564" spans="24:42" x14ac:dyDescent="0.3">
      <c r="X3564" s="18">
        <f>+P3564</f>
        <v>0</v>
      </c>
    </row>
    <row r="3565" spans="24:42" x14ac:dyDescent="0.3">
      <c r="X3565" s="18">
        <f>+P3565</f>
        <v>0</v>
      </c>
    </row>
    <row r="3566" spans="24:42" x14ac:dyDescent="0.3">
      <c r="Z3566" s="18">
        <f>+P3566</f>
        <v>0</v>
      </c>
    </row>
    <row r="3567" spans="24:42" x14ac:dyDescent="0.3">
      <c r="Z3567" s="18">
        <f>+P3567</f>
        <v>0</v>
      </c>
    </row>
    <row r="3568" spans="24:42" x14ac:dyDescent="0.3">
      <c r="AP3568" s="18">
        <f>+P3568</f>
        <v>0</v>
      </c>
    </row>
    <row r="3569" spans="19:42" x14ac:dyDescent="0.3">
      <c r="AP3569" s="18">
        <f>+P3569</f>
        <v>0</v>
      </c>
    </row>
    <row r="3570" spans="19:42" x14ac:dyDescent="0.3">
      <c r="X3570" s="18">
        <f>+P3570</f>
        <v>0</v>
      </c>
    </row>
    <row r="3571" spans="19:42" x14ac:dyDescent="0.3">
      <c r="Y3571" s="18">
        <f>+P3571</f>
        <v>0</v>
      </c>
    </row>
    <row r="3572" spans="19:42" x14ac:dyDescent="0.3">
      <c r="Y3572" s="18">
        <f>+P3572</f>
        <v>0</v>
      </c>
    </row>
    <row r="3573" spans="19:42" x14ac:dyDescent="0.3">
      <c r="AD3573" s="84">
        <f>+P3573</f>
        <v>0</v>
      </c>
    </row>
    <row r="3574" spans="19:42" x14ac:dyDescent="0.3">
      <c r="X3574" s="18">
        <f>+P3574</f>
        <v>0</v>
      </c>
    </row>
    <row r="3575" spans="19:42" x14ac:dyDescent="0.3">
      <c r="AN3575" s="18">
        <f>+P3575</f>
        <v>0</v>
      </c>
    </row>
    <row r="3576" spans="19:42" x14ac:dyDescent="0.3">
      <c r="S3576" s="18">
        <f>+P3576</f>
        <v>0</v>
      </c>
    </row>
    <row r="3577" spans="19:42" x14ac:dyDescent="0.3">
      <c r="S3577" s="18">
        <f>+P3577</f>
        <v>0</v>
      </c>
    </row>
    <row r="3578" spans="19:42" x14ac:dyDescent="0.3">
      <c r="AO3578" s="18">
        <f>+P3578</f>
        <v>0</v>
      </c>
    </row>
    <row r="3579" spans="19:42" x14ac:dyDescent="0.3">
      <c r="S3579" s="18">
        <f>+P3579</f>
        <v>0</v>
      </c>
    </row>
    <row r="3580" spans="19:42" x14ac:dyDescent="0.3">
      <c r="AM3580" s="18">
        <f>+P3580</f>
        <v>0</v>
      </c>
    </row>
    <row r="3581" spans="19:42" x14ac:dyDescent="0.3">
      <c r="AJ3581" s="18">
        <f>+P3581</f>
        <v>0</v>
      </c>
    </row>
    <row r="3582" spans="19:42" x14ac:dyDescent="0.3">
      <c r="AJ3582" s="18">
        <f>+P3582</f>
        <v>0</v>
      </c>
    </row>
    <row r="3583" spans="19:42" x14ac:dyDescent="0.3">
      <c r="AJ3583" s="18">
        <f>+P3583</f>
        <v>0</v>
      </c>
    </row>
    <row r="3584" spans="19:42" x14ac:dyDescent="0.3">
      <c r="AH3584" s="84">
        <f>+P3584</f>
        <v>0</v>
      </c>
    </row>
    <row r="3585" spans="25:42" x14ac:dyDescent="0.3">
      <c r="AJ3585" s="18">
        <f>+P3585</f>
        <v>0</v>
      </c>
    </row>
    <row r="3586" spans="25:42" x14ac:dyDescent="0.3">
      <c r="AJ3586" s="18">
        <f>+P3586</f>
        <v>0</v>
      </c>
    </row>
    <row r="3587" spans="25:42" x14ac:dyDescent="0.3">
      <c r="AJ3587" s="18">
        <f>+P3587</f>
        <v>0</v>
      </c>
    </row>
    <row r="3588" spans="25:42" x14ac:dyDescent="0.3">
      <c r="AF3588" s="84">
        <f>+P3588</f>
        <v>0</v>
      </c>
    </row>
    <row r="3589" spans="25:42" x14ac:dyDescent="0.3">
      <c r="Y3589" s="18">
        <f>+P3589</f>
        <v>0</v>
      </c>
    </row>
    <row r="3590" spans="25:42" x14ac:dyDescent="0.3">
      <c r="AG3590" s="16">
        <f>+P3590</f>
        <v>0</v>
      </c>
    </row>
    <row r="3591" spans="25:42" x14ac:dyDescent="0.3">
      <c r="AG3591" s="16">
        <f>+P3591</f>
        <v>0</v>
      </c>
    </row>
    <row r="3592" spans="25:42" x14ac:dyDescent="0.3">
      <c r="AG3592" s="16">
        <f>+P3592</f>
        <v>0</v>
      </c>
    </row>
    <row r="3593" spans="25:42" x14ac:dyDescent="0.3">
      <c r="AG3593" s="16">
        <f>+P3593</f>
        <v>0</v>
      </c>
    </row>
    <row r="3594" spans="25:42" x14ac:dyDescent="0.3">
      <c r="AP3594" s="18">
        <f>+P3594</f>
        <v>0</v>
      </c>
    </row>
    <row r="3595" spans="25:42" x14ac:dyDescent="0.3">
      <c r="AP3595" s="18">
        <f>+P3595</f>
        <v>0</v>
      </c>
    </row>
    <row r="3596" spans="25:42" x14ac:dyDescent="0.3">
      <c r="AP3596" s="18">
        <f t="shared" ref="AP3596:AP3603" si="33">+P3596</f>
        <v>0</v>
      </c>
    </row>
    <row r="3597" spans="25:42" x14ac:dyDescent="0.3">
      <c r="AP3597" s="18">
        <f t="shared" si="33"/>
        <v>0</v>
      </c>
    </row>
    <row r="3598" spans="25:42" x14ac:dyDescent="0.3">
      <c r="AP3598" s="18">
        <f t="shared" si="33"/>
        <v>0</v>
      </c>
    </row>
    <row r="3599" spans="25:42" x14ac:dyDescent="0.3">
      <c r="AP3599" s="18">
        <f t="shared" si="33"/>
        <v>0</v>
      </c>
    </row>
    <row r="3600" spans="25:42" x14ac:dyDescent="0.3">
      <c r="AP3600" s="18">
        <f t="shared" si="33"/>
        <v>0</v>
      </c>
    </row>
    <row r="3601" spans="23:42" x14ac:dyDescent="0.3">
      <c r="AP3601" s="18">
        <f t="shared" si="33"/>
        <v>0</v>
      </c>
    </row>
    <row r="3602" spans="23:42" x14ac:dyDescent="0.3">
      <c r="AP3602" s="18">
        <f t="shared" si="33"/>
        <v>0</v>
      </c>
    </row>
    <row r="3603" spans="23:42" x14ac:dyDescent="0.3">
      <c r="AP3603" s="18">
        <f t="shared" si="33"/>
        <v>0</v>
      </c>
    </row>
    <row r="3604" spans="23:42" x14ac:dyDescent="0.3">
      <c r="Y3604" s="18">
        <f t="shared" ref="Y3604:Y3609" si="34">+P3604</f>
        <v>0</v>
      </c>
    </row>
    <row r="3605" spans="23:42" x14ac:dyDescent="0.3">
      <c r="Y3605" s="18">
        <f t="shared" si="34"/>
        <v>0</v>
      </c>
    </row>
    <row r="3606" spans="23:42" x14ac:dyDescent="0.3">
      <c r="Y3606" s="18">
        <f t="shared" si="34"/>
        <v>0</v>
      </c>
    </row>
    <row r="3607" spans="23:42" x14ac:dyDescent="0.3">
      <c r="Y3607" s="18">
        <f t="shared" si="34"/>
        <v>0</v>
      </c>
    </row>
    <row r="3608" spans="23:42" x14ac:dyDescent="0.3">
      <c r="Y3608" s="18">
        <f t="shared" si="34"/>
        <v>0</v>
      </c>
    </row>
    <row r="3609" spans="23:42" x14ac:dyDescent="0.3">
      <c r="Y3609" s="18">
        <f t="shared" si="34"/>
        <v>0</v>
      </c>
    </row>
    <row r="3610" spans="23:42" x14ac:dyDescent="0.3">
      <c r="W3610" s="18">
        <f>+P3610</f>
        <v>0</v>
      </c>
    </row>
    <row r="3611" spans="23:42" x14ac:dyDescent="0.3">
      <c r="AO3611" s="18">
        <f>+P3611</f>
        <v>0</v>
      </c>
    </row>
    <row r="3612" spans="23:42" x14ac:dyDescent="0.3">
      <c r="W3612" s="18">
        <f>+P3612</f>
        <v>0</v>
      </c>
    </row>
    <row r="3613" spans="23:42" x14ac:dyDescent="0.3">
      <c r="W3613" s="18">
        <f>+P3613</f>
        <v>0</v>
      </c>
    </row>
    <row r="3614" spans="23:42" x14ac:dyDescent="0.3">
      <c r="W3614" s="18">
        <f>+P3614</f>
        <v>0</v>
      </c>
    </row>
    <row r="3615" spans="23:42" x14ac:dyDescent="0.3">
      <c r="W3615" s="18">
        <f>+P3615</f>
        <v>0</v>
      </c>
    </row>
    <row r="3616" spans="23:42" x14ac:dyDescent="0.3">
      <c r="AF3616" s="84">
        <f>+P3616</f>
        <v>0</v>
      </c>
    </row>
    <row r="3617" spans="19:42" x14ac:dyDescent="0.3">
      <c r="AE3617" s="84">
        <f>+P3617</f>
        <v>0</v>
      </c>
    </row>
    <row r="3618" spans="19:42" x14ac:dyDescent="0.3">
      <c r="AK3618" s="18">
        <f>+P3618</f>
        <v>0</v>
      </c>
    </row>
    <row r="3619" spans="19:42" x14ac:dyDescent="0.3">
      <c r="AK3619" s="18">
        <f>+P3619</f>
        <v>0</v>
      </c>
    </row>
    <row r="3620" spans="19:42" x14ac:dyDescent="0.3">
      <c r="AK3620" s="18">
        <f>+P3620</f>
        <v>0</v>
      </c>
    </row>
    <row r="3621" spans="19:42" x14ac:dyDescent="0.3">
      <c r="AK3621" s="18">
        <f>+P3621</f>
        <v>0</v>
      </c>
    </row>
    <row r="3622" spans="19:42" x14ac:dyDescent="0.3">
      <c r="AO3622" s="18">
        <f>+P3622</f>
        <v>0</v>
      </c>
    </row>
    <row r="3625" spans="19:42" x14ac:dyDescent="0.3">
      <c r="S3625" s="18">
        <v>1455.6</v>
      </c>
      <c r="W3625" s="18">
        <v>223.06</v>
      </c>
      <c r="X3625" s="18">
        <v>338.48</v>
      </c>
      <c r="Y3625" s="18">
        <v>541.1</v>
      </c>
      <c r="Z3625" s="18">
        <v>123.01</v>
      </c>
      <c r="AC3625" s="18">
        <v>10.87</v>
      </c>
      <c r="AD3625" s="84">
        <v>323.57</v>
      </c>
      <c r="AE3625" s="84">
        <v>27.99</v>
      </c>
      <c r="AF3625" s="84">
        <v>67.900000000000006</v>
      </c>
      <c r="AG3625" s="16">
        <v>889.46</v>
      </c>
      <c r="AH3625" s="84">
        <v>459.6</v>
      </c>
      <c r="AI3625" s="18">
        <v>18.63</v>
      </c>
      <c r="AJ3625" s="18">
        <v>1495.74</v>
      </c>
      <c r="AK3625" s="18">
        <v>105.36</v>
      </c>
      <c r="AL3625" s="18">
        <v>615.70000000000005</v>
      </c>
      <c r="AM3625" s="18">
        <v>1021.48</v>
      </c>
      <c r="AN3625" s="18">
        <v>329.09</v>
      </c>
      <c r="AO3625" s="18">
        <v>1044.8800000000001</v>
      </c>
      <c r="AP3625" s="18">
        <v>21176.89</v>
      </c>
    </row>
  </sheetData>
  <dataValidations count="3">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xr:uid="{E17250AE-5616-4EEC-9E87-02F28A4BA9F8}"/>
  </dataValidation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tabColor theme="9"/>
  </sheetPr>
  <dimension ref="A1:AE517"/>
  <sheetViews>
    <sheetView zoomScale="85" zoomScaleNormal="85" workbookViewId="0">
      <selection activeCell="C4" sqref="C4"/>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si="1"/>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1"/>
      <c r="B8" s="121"/>
      <c r="C8" s="123"/>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0"/>
      <c r="B9" s="121"/>
      <c r="C9" s="122"/>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0"/>
      <c r="B10" s="121"/>
      <c r="C10" s="122"/>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0"/>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0"/>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s="272" customFormat="1" x14ac:dyDescent="0.25">
      <c r="A15" s="320"/>
      <c r="B15" s="320"/>
      <c r="C15" s="123"/>
      <c r="D15" s="320"/>
      <c r="E15" s="123"/>
      <c r="F15" s="320"/>
      <c r="G15" s="123"/>
      <c r="H15" s="320"/>
      <c r="I15" s="123"/>
      <c r="J15" s="320"/>
      <c r="K15" s="123"/>
      <c r="L15" s="320"/>
      <c r="M15" s="123"/>
      <c r="N15" s="320"/>
      <c r="O15" s="123"/>
      <c r="P15" s="320"/>
      <c r="Q15" s="123"/>
      <c r="R15" s="320"/>
      <c r="S15" s="123"/>
      <c r="T15" s="320"/>
      <c r="U15" s="321"/>
      <c r="V15" s="320"/>
      <c r="W15" s="321"/>
      <c r="X15" s="320"/>
      <c r="Y15" s="321"/>
      <c r="Z15" s="320"/>
      <c r="AA15" s="125"/>
      <c r="AB15" s="322">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s="272" customFormat="1" x14ac:dyDescent="0.25">
      <c r="A17" s="318"/>
      <c r="B17" s="320"/>
      <c r="C17" s="123"/>
      <c r="D17" s="320"/>
      <c r="E17" s="123"/>
      <c r="F17" s="320"/>
      <c r="G17" s="123"/>
      <c r="H17" s="320"/>
      <c r="I17" s="123"/>
      <c r="J17" s="320"/>
      <c r="K17" s="123"/>
      <c r="L17" s="320"/>
      <c r="M17" s="123"/>
      <c r="N17" s="320"/>
      <c r="O17" s="123"/>
      <c r="P17" s="320"/>
      <c r="Q17" s="123"/>
      <c r="R17" s="320"/>
      <c r="S17" s="123"/>
      <c r="T17" s="320"/>
      <c r="U17" s="321"/>
      <c r="V17" s="320"/>
      <c r="W17" s="321"/>
      <c r="X17" s="320"/>
      <c r="Y17" s="321"/>
      <c r="Z17" s="320"/>
      <c r="AA17" s="125"/>
      <c r="AB17" s="322">
        <f t="shared" si="0"/>
        <v>0</v>
      </c>
      <c r="AD17" s="5" t="s">
        <v>3</v>
      </c>
      <c r="AE17" s="114">
        <f t="shared" si="1"/>
        <v>0</v>
      </c>
    </row>
    <row r="18" spans="1:31" x14ac:dyDescent="0.25">
      <c r="A18" s="316"/>
      <c r="B18" s="121"/>
      <c r="C18" s="123"/>
      <c r="D18" s="316"/>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318"/>
      <c r="B19" s="121"/>
      <c r="C19" s="123"/>
      <c r="D19" s="316"/>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316"/>
      <c r="B20" s="121"/>
      <c r="C20" s="123"/>
      <c r="D20" s="316"/>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316"/>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s="323" customFormat="1" x14ac:dyDescent="0.25">
      <c r="C22" s="123"/>
      <c r="E22" s="123"/>
      <c r="G22" s="123"/>
      <c r="I22" s="123"/>
      <c r="K22" s="123"/>
      <c r="M22" s="123"/>
      <c r="O22" s="123"/>
      <c r="Q22" s="123"/>
      <c r="S22" s="123"/>
      <c r="U22" s="324"/>
      <c r="W22" s="324"/>
      <c r="Y22" s="324"/>
      <c r="AA22" s="125"/>
      <c r="AB22" s="325">
        <f t="shared" ref="AB22:AB85" si="2">SUM(C22:Z22)</f>
        <v>0</v>
      </c>
      <c r="AD22" s="326" t="s">
        <v>34</v>
      </c>
      <c r="AE22" s="327">
        <f t="shared" si="1"/>
        <v>0</v>
      </c>
    </row>
    <row r="23" spans="1:31" s="272" customFormat="1" x14ac:dyDescent="0.25">
      <c r="A23" s="320"/>
      <c r="B23" s="320"/>
      <c r="C23" s="123"/>
      <c r="D23" s="320"/>
      <c r="E23" s="123"/>
      <c r="F23" s="320"/>
      <c r="G23" s="123"/>
      <c r="H23" s="320"/>
      <c r="I23" s="123"/>
      <c r="J23" s="320"/>
      <c r="K23" s="123"/>
      <c r="L23" s="320"/>
      <c r="M23" s="123"/>
      <c r="N23" s="320"/>
      <c r="O23" s="123"/>
      <c r="P23" s="320"/>
      <c r="Q23" s="123"/>
      <c r="R23" s="320"/>
      <c r="S23" s="123"/>
      <c r="T23" s="320"/>
      <c r="U23" s="321"/>
      <c r="V23" s="320"/>
      <c r="W23" s="321"/>
      <c r="X23" s="320"/>
      <c r="Y23" s="321"/>
      <c r="Z23" s="320"/>
      <c r="AA23" s="125"/>
      <c r="AB23" s="322">
        <f t="shared" si="2"/>
        <v>0</v>
      </c>
      <c r="AD23" s="5" t="s">
        <v>35</v>
      </c>
      <c r="AE23" s="114">
        <f t="shared" si="1"/>
        <v>0</v>
      </c>
    </row>
    <row r="24" spans="1:31" x14ac:dyDescent="0.25">
      <c r="A24" s="316"/>
      <c r="B24" s="121"/>
      <c r="C24" s="123"/>
      <c r="D24" s="316"/>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316"/>
      <c r="B25" s="121"/>
      <c r="C25" s="123"/>
      <c r="D25" s="316"/>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316"/>
      <c r="B26" s="121"/>
      <c r="C26" s="123"/>
      <c r="D26" s="316"/>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316"/>
      <c r="B27" s="121"/>
      <c r="C27" s="123"/>
      <c r="D27" s="316"/>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316"/>
      <c r="B28" s="121"/>
      <c r="C28" s="123"/>
      <c r="D28" s="316"/>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316"/>
      <c r="B29" s="121"/>
      <c r="C29" s="123"/>
      <c r="D29" s="316"/>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316"/>
      <c r="B30" s="121"/>
      <c r="C30" s="123"/>
      <c r="D30" s="316"/>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316"/>
      <c r="B31" s="121"/>
      <c r="C31" s="123"/>
      <c r="D31" s="316"/>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316"/>
      <c r="B32" s="121"/>
      <c r="C32" s="123"/>
      <c r="D32" s="316"/>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316"/>
      <c r="B33" s="121"/>
      <c r="C33" s="123"/>
      <c r="D33" s="316"/>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316"/>
      <c r="B34" s="121"/>
      <c r="C34" s="123"/>
      <c r="D34" s="316"/>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316"/>
      <c r="B35" s="121"/>
      <c r="C35" s="123"/>
      <c r="D35" s="316"/>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316"/>
      <c r="B36" s="121"/>
      <c r="C36" s="123"/>
      <c r="D36" s="316"/>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3"/>
        <v>0</v>
      </c>
    </row>
    <row r="37" spans="1:31" s="272" customFormat="1" x14ac:dyDescent="0.25">
      <c r="A37" s="318"/>
      <c r="B37" s="320"/>
      <c r="C37" s="123"/>
      <c r="D37" s="318"/>
      <c r="E37" s="123"/>
      <c r="F37" s="320"/>
      <c r="G37" s="123"/>
      <c r="H37" s="320"/>
      <c r="I37" s="123"/>
      <c r="J37" s="320"/>
      <c r="K37" s="123"/>
      <c r="L37" s="320"/>
      <c r="M37" s="123"/>
      <c r="N37" s="320"/>
      <c r="O37" s="123"/>
      <c r="P37" s="320"/>
      <c r="Q37" s="123"/>
      <c r="R37" s="320"/>
      <c r="S37" s="123"/>
      <c r="T37" s="320"/>
      <c r="U37" s="321"/>
      <c r="V37" s="320"/>
      <c r="W37" s="321"/>
      <c r="X37" s="320"/>
      <c r="Y37" s="321"/>
      <c r="Z37" s="320"/>
      <c r="AA37" s="125"/>
      <c r="AB37" s="322">
        <f t="shared" si="2"/>
        <v>0</v>
      </c>
      <c r="AD37" s="5" t="s">
        <v>22</v>
      </c>
      <c r="AE37" s="114">
        <f t="shared" si="3"/>
        <v>0</v>
      </c>
    </row>
    <row r="38" spans="1:31" x14ac:dyDescent="0.25">
      <c r="A38" s="316"/>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3"/>
        <v>0</v>
      </c>
    </row>
    <row r="39" spans="1:31" x14ac:dyDescent="0.25">
      <c r="A39" s="316"/>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3"/>
        <v>0</v>
      </c>
    </row>
    <row r="40" spans="1:31" x14ac:dyDescent="0.25">
      <c r="A40" s="316"/>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3"/>
        <v>0</v>
      </c>
    </row>
    <row r="41" spans="1:31" x14ac:dyDescent="0.25">
      <c r="A41" s="316"/>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3"/>
        <v>0</v>
      </c>
    </row>
    <row r="42" spans="1:31" x14ac:dyDescent="0.25">
      <c r="A42" s="316"/>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3"/>
        <v>0</v>
      </c>
    </row>
    <row r="43" spans="1:31" x14ac:dyDescent="0.25">
      <c r="A43" s="316"/>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3"/>
        <v>0</v>
      </c>
    </row>
    <row r="44" spans="1:31" x14ac:dyDescent="0.25">
      <c r="A44" s="316"/>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3"/>
        <v>0</v>
      </c>
    </row>
    <row r="45" spans="1:31" x14ac:dyDescent="0.25">
      <c r="A45" s="316"/>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3"/>
        <v>0</v>
      </c>
    </row>
    <row r="46" spans="1:31" x14ac:dyDescent="0.25">
      <c r="A46" s="316"/>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3"/>
        <v>0</v>
      </c>
    </row>
    <row r="47" spans="1:31" x14ac:dyDescent="0.25">
      <c r="A47" s="316"/>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3"/>
        <v>0</v>
      </c>
    </row>
    <row r="48" spans="1:31" x14ac:dyDescent="0.25">
      <c r="A48" s="316"/>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3"/>
        <v>0</v>
      </c>
    </row>
    <row r="49" spans="1:31" x14ac:dyDescent="0.25">
      <c r="A49" s="316"/>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3"/>
        <v>0</v>
      </c>
    </row>
    <row r="50" spans="1:31" x14ac:dyDescent="0.25">
      <c r="A50" s="316"/>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3"/>
        <v>0</v>
      </c>
    </row>
    <row r="51" spans="1:31" s="272" customFormat="1" x14ac:dyDescent="0.25">
      <c r="A51" s="318"/>
      <c r="B51" s="320"/>
      <c r="C51" s="123"/>
      <c r="D51" s="320"/>
      <c r="E51" s="123"/>
      <c r="F51" s="320"/>
      <c r="G51" s="123"/>
      <c r="H51" s="320"/>
      <c r="I51" s="123"/>
      <c r="J51" s="320"/>
      <c r="K51" s="123"/>
      <c r="L51" s="320"/>
      <c r="M51" s="123"/>
      <c r="N51" s="320"/>
      <c r="O51" s="123"/>
      <c r="P51" s="320"/>
      <c r="Q51" s="123"/>
      <c r="R51" s="320"/>
      <c r="S51" s="123"/>
      <c r="T51" s="320"/>
      <c r="U51" s="321"/>
      <c r="V51" s="320"/>
      <c r="W51" s="321"/>
      <c r="X51" s="320"/>
      <c r="Y51" s="321"/>
      <c r="Z51" s="320"/>
      <c r="AA51" s="125"/>
      <c r="AB51" s="322">
        <f t="shared" si="2"/>
        <v>0</v>
      </c>
      <c r="AD51" s="5" t="s">
        <v>25</v>
      </c>
      <c r="AE51" s="114">
        <f t="shared" si="3"/>
        <v>0</v>
      </c>
    </row>
    <row r="52" spans="1:31" x14ac:dyDescent="0.25">
      <c r="A52" s="316"/>
      <c r="B52" s="121"/>
      <c r="C52" s="123"/>
      <c r="D52" s="316"/>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3"/>
        <v>0</v>
      </c>
    </row>
    <row r="53" spans="1:31" x14ac:dyDescent="0.25">
      <c r="A53" s="316"/>
      <c r="B53" s="121"/>
      <c r="C53" s="123"/>
      <c r="D53" s="316"/>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3"/>
        <v>0</v>
      </c>
    </row>
    <row r="54" spans="1:31" x14ac:dyDescent="0.25">
      <c r="A54" s="316"/>
      <c r="B54" s="121"/>
      <c r="C54" s="123"/>
      <c r="D54" s="316"/>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3"/>
        <v>0</v>
      </c>
    </row>
    <row r="55" spans="1:31" x14ac:dyDescent="0.25">
      <c r="A55" s="316"/>
      <c r="B55" s="121"/>
      <c r="C55" s="123"/>
      <c r="D55" s="316"/>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3"/>
        <v>0</v>
      </c>
    </row>
    <row r="56" spans="1:31" x14ac:dyDescent="0.25">
      <c r="A56" s="316"/>
      <c r="B56" s="121"/>
      <c r="C56" s="123"/>
      <c r="D56" s="316"/>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3"/>
        <v>0</v>
      </c>
    </row>
    <row r="57" spans="1:31" x14ac:dyDescent="0.25">
      <c r="A57" s="316"/>
      <c r="B57" s="121"/>
      <c r="C57" s="123"/>
      <c r="D57" s="316"/>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3"/>
        <v>0</v>
      </c>
    </row>
    <row r="58" spans="1:31" x14ac:dyDescent="0.25">
      <c r="A58" s="316"/>
      <c r="B58" s="121"/>
      <c r="C58" s="123"/>
      <c r="D58" s="316"/>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3"/>
        <v>0</v>
      </c>
    </row>
    <row r="59" spans="1:31" x14ac:dyDescent="0.25">
      <c r="A59" s="316"/>
      <c r="B59" s="121"/>
      <c r="C59" s="123"/>
      <c r="D59" s="316"/>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3"/>
        <v>0</v>
      </c>
    </row>
    <row r="60" spans="1:31" x14ac:dyDescent="0.25">
      <c r="A60" s="316"/>
      <c r="B60" s="121"/>
      <c r="C60" s="123"/>
      <c r="D60" s="316"/>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3"/>
        <v>0</v>
      </c>
    </row>
    <row r="61" spans="1:31" x14ac:dyDescent="0.25">
      <c r="B61" s="121"/>
      <c r="C61" s="123"/>
      <c r="D61" s="316"/>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3"/>
        <v>0</v>
      </c>
    </row>
    <row r="62" spans="1:31" x14ac:dyDescent="0.25">
      <c r="A62" s="316"/>
      <c r="B62" s="121"/>
      <c r="C62" s="123"/>
      <c r="D62" s="316"/>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3"/>
        <v>0</v>
      </c>
    </row>
    <row r="63" spans="1:31" x14ac:dyDescent="0.25">
      <c r="A63" s="316"/>
      <c r="B63" s="121"/>
      <c r="C63" s="123"/>
      <c r="D63" s="316"/>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3"/>
        <v>0</v>
      </c>
    </row>
    <row r="64" spans="1:31" x14ac:dyDescent="0.25">
      <c r="A64" s="316"/>
      <c r="B64" s="121"/>
      <c r="C64" s="123"/>
      <c r="D64" s="316"/>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3"/>
        <v>0</v>
      </c>
    </row>
    <row r="65" spans="1:31" x14ac:dyDescent="0.25">
      <c r="A65" s="316"/>
      <c r="B65" s="121"/>
      <c r="C65" s="123"/>
      <c r="D65" s="316"/>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3"/>
        <v>0</v>
      </c>
    </row>
    <row r="66" spans="1:31" x14ac:dyDescent="0.25">
      <c r="A66" s="316"/>
      <c r="B66" s="121"/>
      <c r="C66" s="123"/>
      <c r="D66" s="316"/>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3"/>
        <v>0</v>
      </c>
    </row>
    <row r="67" spans="1:31" x14ac:dyDescent="0.25">
      <c r="B67" s="121"/>
      <c r="C67" s="123"/>
      <c r="D67" s="316"/>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316"/>
      <c r="B68" s="121"/>
      <c r="C68" s="123"/>
      <c r="D68" s="316"/>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si="4"/>
        <v>0</v>
      </c>
    </row>
    <row r="69" spans="1:31" x14ac:dyDescent="0.25">
      <c r="A69" s="316"/>
      <c r="B69" s="121"/>
      <c r="C69" s="123"/>
      <c r="D69" s="316"/>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D517</f>
        <v>0</v>
      </c>
    </row>
    <row r="70" spans="1:31" x14ac:dyDescent="0.25">
      <c r="A70" s="316"/>
      <c r="B70" s="121"/>
      <c r="C70" s="123"/>
      <c r="D70" s="316"/>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-F517</f>
        <v>0</v>
      </c>
    </row>
    <row r="71" spans="1:31" x14ac:dyDescent="0.25">
      <c r="A71" s="316"/>
      <c r="B71" s="121"/>
      <c r="C71" s="123"/>
      <c r="D71" s="316"/>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I517</f>
        <v>0</v>
      </c>
    </row>
    <row r="72" spans="1:31" x14ac:dyDescent="0.25">
      <c r="A72" s="316"/>
      <c r="B72" s="121"/>
      <c r="C72" s="123"/>
      <c r="D72" s="316"/>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M517</f>
        <v>0</v>
      </c>
    </row>
    <row r="73" spans="1:31" x14ac:dyDescent="0.25">
      <c r="A73" s="316"/>
      <c r="B73" s="121"/>
      <c r="C73" s="123"/>
      <c r="D73" s="316"/>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K517</f>
        <v>0</v>
      </c>
    </row>
    <row r="74" spans="1:31" x14ac:dyDescent="0.25">
      <c r="A74" s="316"/>
      <c r="B74" s="121"/>
      <c r="C74" s="123"/>
      <c r="D74" s="316"/>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ref="AE74:AE87"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316"/>
      <c r="B75" s="121"/>
      <c r="C75" s="123"/>
      <c r="D75" s="316"/>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5"/>
        <v>0</v>
      </c>
    </row>
    <row r="76" spans="1:31" x14ac:dyDescent="0.25">
      <c r="A76" s="316"/>
      <c r="B76" s="121"/>
      <c r="C76" s="123"/>
      <c r="D76" s="316"/>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5"/>
        <v>0</v>
      </c>
    </row>
    <row r="77" spans="1:31" x14ac:dyDescent="0.25">
      <c r="A77" s="316"/>
      <c r="B77" s="121"/>
      <c r="C77" s="123"/>
      <c r="D77" s="316"/>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5"/>
        <v>0</v>
      </c>
    </row>
    <row r="78" spans="1:31" x14ac:dyDescent="0.25">
      <c r="A78" s="316"/>
      <c r="B78" s="121"/>
      <c r="C78" s="123"/>
      <c r="D78" s="316"/>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5"/>
        <v>0</v>
      </c>
    </row>
    <row r="79" spans="1:31" x14ac:dyDescent="0.25">
      <c r="A79" s="316"/>
      <c r="B79" s="121"/>
      <c r="C79" s="123"/>
      <c r="D79" s="316"/>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5"/>
        <v>0</v>
      </c>
    </row>
    <row r="80" spans="1:31" s="272" customFormat="1" x14ac:dyDescent="0.25">
      <c r="A80" s="318"/>
      <c r="B80" s="320"/>
      <c r="C80" s="123"/>
      <c r="D80" s="318"/>
      <c r="E80" s="123"/>
      <c r="F80" s="320"/>
      <c r="G80" s="123"/>
      <c r="H80" s="320"/>
      <c r="I80" s="123"/>
      <c r="J80" s="320"/>
      <c r="K80" s="123"/>
      <c r="L80" s="320"/>
      <c r="M80" s="123"/>
      <c r="N80" s="320"/>
      <c r="O80" s="123"/>
      <c r="P80" s="320"/>
      <c r="Q80" s="123"/>
      <c r="R80" s="320"/>
      <c r="S80" s="123"/>
      <c r="T80" s="320"/>
      <c r="U80" s="321"/>
      <c r="V80" s="320"/>
      <c r="W80" s="321"/>
      <c r="X80" s="320"/>
      <c r="Y80" s="321"/>
      <c r="Z80" s="320"/>
      <c r="AA80" s="125"/>
      <c r="AB80" s="322">
        <f t="shared" si="2"/>
        <v>0</v>
      </c>
      <c r="AD80" s="5" t="s">
        <v>40</v>
      </c>
      <c r="AE80" s="114">
        <f t="shared" si="5"/>
        <v>0</v>
      </c>
    </row>
    <row r="81" spans="1:31" x14ac:dyDescent="0.25">
      <c r="A81" s="316"/>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5"/>
        <v>0</v>
      </c>
    </row>
    <row r="82" spans="1:31" x14ac:dyDescent="0.25">
      <c r="A82" s="316"/>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5"/>
        <v>0</v>
      </c>
    </row>
    <row r="83" spans="1:31" x14ac:dyDescent="0.25">
      <c r="A83" s="316"/>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5"/>
        <v>0</v>
      </c>
    </row>
    <row r="84" spans="1:31" x14ac:dyDescent="0.25">
      <c r="A84" s="316"/>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5"/>
        <v>0</v>
      </c>
    </row>
    <row r="85" spans="1:31" x14ac:dyDescent="0.25">
      <c r="A85" s="316"/>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5"/>
        <v>0</v>
      </c>
    </row>
    <row r="86" spans="1:31" x14ac:dyDescent="0.25">
      <c r="A86" s="316"/>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208" si="6">SUM(C86:Z86)</f>
        <v>0</v>
      </c>
      <c r="AD86" s="5" t="s">
        <v>18</v>
      </c>
      <c r="AE86" s="114">
        <f t="shared" si="5"/>
        <v>0</v>
      </c>
    </row>
    <row r="87" spans="1:31" x14ac:dyDescent="0.25">
      <c r="A87" s="316"/>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6"/>
        <v>0</v>
      </c>
      <c r="AD87" s="5" t="s">
        <v>24</v>
      </c>
      <c r="AE87" s="114">
        <f t="shared" si="5"/>
        <v>0</v>
      </c>
    </row>
    <row r="88" spans="1:31" x14ac:dyDescent="0.25">
      <c r="A88" s="316"/>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6"/>
        <v>0</v>
      </c>
    </row>
    <row r="89" spans="1:31" x14ac:dyDescent="0.25">
      <c r="A89" s="316"/>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6"/>
        <v>0</v>
      </c>
    </row>
    <row r="90" spans="1:31" x14ac:dyDescent="0.25">
      <c r="A90" s="316"/>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6"/>
        <v>0</v>
      </c>
    </row>
    <row r="91" spans="1:31" x14ac:dyDescent="0.25">
      <c r="A91" s="316"/>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6"/>
        <v>0</v>
      </c>
    </row>
    <row r="92" spans="1:31" x14ac:dyDescent="0.25">
      <c r="A92" s="316"/>
      <c r="B92" s="121"/>
      <c r="C92" s="123"/>
      <c r="D92" s="316"/>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6"/>
        <v>0</v>
      </c>
    </row>
    <row r="93" spans="1:31" x14ac:dyDescent="0.25">
      <c r="A93" s="316"/>
      <c r="B93" s="121"/>
      <c r="C93" s="123"/>
      <c r="D93" s="316"/>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6"/>
        <v>0</v>
      </c>
    </row>
    <row r="94" spans="1:31" x14ac:dyDescent="0.25">
      <c r="A94" s="316"/>
      <c r="B94" s="121"/>
      <c r="C94" s="123"/>
      <c r="D94" s="316"/>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6"/>
        <v>0</v>
      </c>
    </row>
    <row r="95" spans="1:31" x14ac:dyDescent="0.25">
      <c r="A95" s="316"/>
      <c r="B95" s="121"/>
      <c r="C95" s="123"/>
      <c r="D95" s="316"/>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6"/>
        <v>0</v>
      </c>
    </row>
    <row r="96" spans="1:31" x14ac:dyDescent="0.25">
      <c r="A96" s="316"/>
      <c r="B96" s="121"/>
      <c r="C96" s="123"/>
      <c r="D96" s="316"/>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6"/>
        <v>0</v>
      </c>
    </row>
    <row r="97" spans="1:28" x14ac:dyDescent="0.25">
      <c r="A97" s="316"/>
      <c r="B97" s="121"/>
      <c r="C97" s="123"/>
      <c r="D97" s="316"/>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6"/>
        <v>0</v>
      </c>
    </row>
    <row r="98" spans="1:28" x14ac:dyDescent="0.25">
      <c r="A98" s="316"/>
      <c r="B98" s="121"/>
      <c r="C98" s="123"/>
      <c r="D98" s="316"/>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6"/>
        <v>0</v>
      </c>
    </row>
    <row r="99" spans="1:28" x14ac:dyDescent="0.25">
      <c r="A99" s="316"/>
      <c r="B99" s="121"/>
      <c r="C99" s="123"/>
      <c r="D99" s="316"/>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6"/>
        <v>0</v>
      </c>
    </row>
    <row r="100" spans="1:28" x14ac:dyDescent="0.25">
      <c r="A100" s="316"/>
      <c r="B100" s="121"/>
      <c r="C100" s="123"/>
      <c r="D100" s="316"/>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6"/>
        <v>0</v>
      </c>
    </row>
    <row r="101" spans="1:28" x14ac:dyDescent="0.25">
      <c r="A101" s="316"/>
      <c r="B101" s="121"/>
      <c r="C101" s="123"/>
      <c r="D101" s="316"/>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6"/>
        <v>0</v>
      </c>
    </row>
    <row r="102" spans="1:28" x14ac:dyDescent="0.25">
      <c r="A102" s="316"/>
      <c r="B102" s="121"/>
      <c r="C102" s="123"/>
      <c r="D102" s="316"/>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6"/>
        <v>0</v>
      </c>
    </row>
    <row r="103" spans="1:28" x14ac:dyDescent="0.25">
      <c r="A103" s="316"/>
      <c r="B103" s="121"/>
      <c r="C103" s="123"/>
      <c r="D103" s="316"/>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6"/>
        <v>0</v>
      </c>
    </row>
    <row r="104" spans="1:28" x14ac:dyDescent="0.25">
      <c r="A104" s="316"/>
      <c r="B104" s="121"/>
      <c r="C104" s="123"/>
      <c r="D104" s="316"/>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6"/>
        <v>0</v>
      </c>
    </row>
    <row r="105" spans="1:28" x14ac:dyDescent="0.25">
      <c r="A105" s="316"/>
      <c r="B105" s="121"/>
      <c r="C105" s="123"/>
      <c r="D105" s="316"/>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6"/>
        <v>0</v>
      </c>
    </row>
    <row r="106" spans="1:28" x14ac:dyDescent="0.25">
      <c r="A106" s="316"/>
      <c r="B106" s="121"/>
      <c r="C106" s="123"/>
      <c r="D106" s="316"/>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6"/>
        <v>0</v>
      </c>
    </row>
    <row r="107" spans="1:28" x14ac:dyDescent="0.25">
      <c r="A107" s="316"/>
      <c r="B107" s="121"/>
      <c r="C107" s="123"/>
      <c r="D107" s="316"/>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6"/>
        <v>0</v>
      </c>
    </row>
    <row r="108" spans="1:28" x14ac:dyDescent="0.25">
      <c r="A108" s="316"/>
      <c r="B108" s="121"/>
      <c r="C108" s="123"/>
      <c r="D108" s="316"/>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6"/>
        <v>0</v>
      </c>
    </row>
    <row r="109" spans="1:28" x14ac:dyDescent="0.25">
      <c r="A109" s="316"/>
      <c r="B109" s="121"/>
      <c r="C109" s="123"/>
      <c r="D109" s="316"/>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6"/>
        <v>0</v>
      </c>
    </row>
    <row r="110" spans="1:28" x14ac:dyDescent="0.25">
      <c r="A110" s="316"/>
      <c r="B110" s="121"/>
      <c r="C110" s="123"/>
      <c r="D110" s="316"/>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6"/>
        <v>0</v>
      </c>
    </row>
    <row r="111" spans="1:28" x14ac:dyDescent="0.25">
      <c r="A111" s="316"/>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6"/>
        <v>0</v>
      </c>
    </row>
    <row r="112" spans="1:28" x14ac:dyDescent="0.25">
      <c r="A112" s="316"/>
      <c r="B112" s="121"/>
      <c r="C112" s="123"/>
      <c r="D112" s="316"/>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6"/>
        <v>0</v>
      </c>
    </row>
    <row r="113" spans="1:28" x14ac:dyDescent="0.25">
      <c r="A113" s="316"/>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6"/>
        <v>0</v>
      </c>
    </row>
    <row r="114" spans="1:28" x14ac:dyDescent="0.25">
      <c r="A114" s="316"/>
      <c r="B114" s="121"/>
      <c r="C114" s="123"/>
      <c r="D114" s="316"/>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6"/>
        <v>0</v>
      </c>
    </row>
    <row r="115" spans="1:28" x14ac:dyDescent="0.25">
      <c r="A115" s="316"/>
      <c r="B115" s="121"/>
      <c r="C115" s="123"/>
      <c r="D115" s="316"/>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6"/>
        <v>0</v>
      </c>
    </row>
    <row r="116" spans="1:28" x14ac:dyDescent="0.25">
      <c r="A116" s="316"/>
      <c r="B116" s="121"/>
      <c r="C116" s="123"/>
      <c r="D116" s="316"/>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6"/>
        <v>0</v>
      </c>
    </row>
    <row r="117" spans="1:28" x14ac:dyDescent="0.25">
      <c r="A117" s="316"/>
      <c r="B117" s="121"/>
      <c r="C117" s="123"/>
      <c r="D117" s="316"/>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6"/>
        <v>0</v>
      </c>
    </row>
    <row r="118" spans="1:28" x14ac:dyDescent="0.25">
      <c r="A118" s="316"/>
      <c r="B118" s="121"/>
      <c r="C118" s="123"/>
      <c r="D118" s="316"/>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6"/>
        <v>0</v>
      </c>
    </row>
    <row r="119" spans="1:28" x14ac:dyDescent="0.25">
      <c r="A119" s="316"/>
      <c r="B119" s="121"/>
      <c r="C119" s="123"/>
      <c r="D119" s="316"/>
      <c r="E119" s="123"/>
      <c r="F119" s="316"/>
      <c r="G119" s="123"/>
      <c r="H119" s="316"/>
      <c r="I119" s="123"/>
      <c r="J119" s="316"/>
      <c r="K119" s="123"/>
      <c r="L119" s="121"/>
      <c r="M119" s="123"/>
      <c r="N119" s="121"/>
      <c r="O119" s="123"/>
      <c r="P119" s="121"/>
      <c r="Q119" s="123"/>
      <c r="R119" s="121"/>
      <c r="S119" s="123"/>
      <c r="T119" s="121"/>
      <c r="U119" s="123"/>
      <c r="V119" s="121"/>
      <c r="W119" s="123"/>
      <c r="X119" s="121"/>
      <c r="Y119" s="123"/>
      <c r="Z119" s="121"/>
      <c r="AA119" s="125"/>
      <c r="AB119" s="110">
        <f t="shared" si="6"/>
        <v>0</v>
      </c>
    </row>
    <row r="120" spans="1:28" x14ac:dyDescent="0.25">
      <c r="A120" s="316"/>
      <c r="B120" s="121"/>
      <c r="C120" s="123"/>
      <c r="D120" s="121"/>
      <c r="E120" s="123"/>
      <c r="F120" s="316"/>
      <c r="G120" s="123"/>
      <c r="H120" s="316"/>
      <c r="I120" s="123"/>
      <c r="J120" s="316"/>
      <c r="K120" s="123"/>
      <c r="L120" s="121"/>
      <c r="M120" s="123"/>
      <c r="N120" s="121"/>
      <c r="O120" s="123"/>
      <c r="P120" s="121"/>
      <c r="Q120" s="123"/>
      <c r="R120" s="121"/>
      <c r="S120" s="123"/>
      <c r="T120" s="121"/>
      <c r="U120" s="123"/>
      <c r="V120" s="121"/>
      <c r="W120" s="123"/>
      <c r="X120" s="121"/>
      <c r="Y120" s="123"/>
      <c r="Z120" s="121"/>
      <c r="AA120" s="125"/>
      <c r="AB120" s="110">
        <f t="shared" si="6"/>
        <v>0</v>
      </c>
    </row>
    <row r="121" spans="1:28" x14ac:dyDescent="0.25">
      <c r="A121" s="316"/>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6"/>
        <v>0</v>
      </c>
    </row>
    <row r="122" spans="1:28" x14ac:dyDescent="0.25">
      <c r="A122" s="316"/>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6"/>
        <v>0</v>
      </c>
    </row>
    <row r="123" spans="1:28" x14ac:dyDescent="0.25">
      <c r="A123" s="316"/>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6"/>
        <v>0</v>
      </c>
    </row>
    <row r="124" spans="1:28" x14ac:dyDescent="0.25">
      <c r="A124" s="316"/>
      <c r="B124" s="121"/>
      <c r="C124" s="123"/>
      <c r="D124" s="316"/>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6"/>
        <v>0</v>
      </c>
    </row>
    <row r="125" spans="1:28" x14ac:dyDescent="0.25">
      <c r="A125" s="316"/>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6"/>
        <v>0</v>
      </c>
    </row>
    <row r="126" spans="1:28" x14ac:dyDescent="0.25">
      <c r="A126" s="316"/>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6"/>
        <v>0</v>
      </c>
    </row>
    <row r="127" spans="1:28" x14ac:dyDescent="0.25">
      <c r="A127" s="316"/>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6"/>
        <v>0</v>
      </c>
    </row>
    <row r="128" spans="1:28" x14ac:dyDescent="0.25">
      <c r="A128" s="316"/>
      <c r="B128" s="121"/>
      <c r="C128" s="123"/>
      <c r="D128" s="316"/>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6"/>
        <v>0</v>
      </c>
    </row>
    <row r="129" spans="1:28" x14ac:dyDescent="0.25">
      <c r="A129" s="316"/>
      <c r="B129" s="121"/>
      <c r="C129" s="123"/>
      <c r="D129" s="316"/>
      <c r="E129" s="123"/>
      <c r="F129" s="316"/>
      <c r="G129" s="123"/>
      <c r="H129" s="316"/>
      <c r="I129" s="123"/>
      <c r="J129" s="121"/>
      <c r="K129" s="123"/>
      <c r="L129" s="121"/>
      <c r="M129" s="123"/>
      <c r="N129" s="121"/>
      <c r="O129" s="123"/>
      <c r="P129" s="121"/>
      <c r="Q129" s="123"/>
      <c r="R129" s="121"/>
      <c r="S129" s="123"/>
      <c r="T129" s="121"/>
      <c r="U129" s="123"/>
      <c r="V129" s="121"/>
      <c r="W129" s="123"/>
      <c r="X129" s="121"/>
      <c r="Y129" s="123"/>
      <c r="Z129" s="121"/>
      <c r="AA129" s="125"/>
      <c r="AB129" s="110">
        <f t="shared" si="6"/>
        <v>0</v>
      </c>
    </row>
    <row r="130" spans="1:28" x14ac:dyDescent="0.25">
      <c r="A130" s="316"/>
      <c r="B130" s="121"/>
      <c r="C130" s="123"/>
      <c r="D130" s="316"/>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6"/>
        <v>0</v>
      </c>
    </row>
    <row r="131" spans="1:28" x14ac:dyDescent="0.25">
      <c r="A131" s="316"/>
      <c r="B131" s="121"/>
      <c r="C131" s="123"/>
      <c r="D131" s="316"/>
      <c r="E131" s="123"/>
      <c r="F131" s="316"/>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6"/>
        <v>0</v>
      </c>
    </row>
    <row r="132" spans="1:28" x14ac:dyDescent="0.25">
      <c r="A132" s="316"/>
      <c r="B132" s="121"/>
      <c r="C132" s="123"/>
      <c r="D132" s="316"/>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6"/>
        <v>0</v>
      </c>
    </row>
    <row r="133" spans="1:28" x14ac:dyDescent="0.25">
      <c r="A133" s="316"/>
      <c r="B133" s="121"/>
      <c r="C133" s="123"/>
      <c r="D133" s="316"/>
      <c r="E133" s="123"/>
      <c r="F133" s="316"/>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6"/>
        <v>0</v>
      </c>
    </row>
    <row r="134" spans="1:28" x14ac:dyDescent="0.25">
      <c r="A134" s="316"/>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6"/>
        <v>0</v>
      </c>
    </row>
    <row r="135" spans="1:28" x14ac:dyDescent="0.25">
      <c r="A135" s="316"/>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6"/>
        <v>0</v>
      </c>
    </row>
    <row r="136" spans="1:28" x14ac:dyDescent="0.25">
      <c r="A136" s="316"/>
      <c r="B136" s="121"/>
      <c r="C136" s="123"/>
      <c r="D136" s="316"/>
      <c r="E136" s="123"/>
      <c r="F136" s="316"/>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6"/>
        <v>0</v>
      </c>
    </row>
    <row r="137" spans="1:28" x14ac:dyDescent="0.25">
      <c r="A137" s="316"/>
      <c r="B137" s="121"/>
      <c r="C137" s="123"/>
      <c r="D137" s="316"/>
      <c r="E137" s="123"/>
      <c r="F137" s="316"/>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6"/>
        <v>0</v>
      </c>
    </row>
    <row r="138" spans="1:28" x14ac:dyDescent="0.25">
      <c r="A138" s="316"/>
      <c r="B138" s="121"/>
      <c r="C138" s="123"/>
      <c r="D138" s="316"/>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6"/>
        <v>0</v>
      </c>
    </row>
    <row r="139" spans="1:28" x14ac:dyDescent="0.25">
      <c r="A139" s="316"/>
      <c r="B139" s="121"/>
      <c r="C139" s="123"/>
      <c r="D139" s="316"/>
      <c r="E139" s="123"/>
      <c r="F139" s="316"/>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6"/>
        <v>0</v>
      </c>
    </row>
    <row r="140" spans="1:28" x14ac:dyDescent="0.25">
      <c r="A140" s="316"/>
      <c r="B140" s="121"/>
      <c r="C140" s="123"/>
      <c r="D140" s="316"/>
      <c r="E140" s="123"/>
      <c r="F140" s="316"/>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6"/>
        <v>0</v>
      </c>
    </row>
    <row r="141" spans="1:28" x14ac:dyDescent="0.25">
      <c r="A141" s="316"/>
      <c r="B141" s="121"/>
      <c r="C141" s="123"/>
      <c r="D141" s="121"/>
      <c r="E141" s="123"/>
      <c r="F141" s="316"/>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6"/>
        <v>0</v>
      </c>
    </row>
    <row r="142" spans="1:28" x14ac:dyDescent="0.25">
      <c r="A142" s="316"/>
      <c r="B142" s="121"/>
      <c r="C142" s="123"/>
      <c r="D142" s="316"/>
      <c r="E142" s="123"/>
      <c r="F142" s="316"/>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6"/>
        <v>0</v>
      </c>
    </row>
    <row r="143" spans="1:28" x14ac:dyDescent="0.25">
      <c r="A143" s="316"/>
      <c r="B143" s="121"/>
      <c r="C143" s="123"/>
      <c r="D143" s="316"/>
      <c r="E143" s="123"/>
      <c r="F143" s="316"/>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6"/>
        <v>0</v>
      </c>
    </row>
    <row r="144" spans="1:28" x14ac:dyDescent="0.25">
      <c r="A144" s="316"/>
      <c r="B144" s="121"/>
      <c r="C144" s="123"/>
      <c r="D144" s="316"/>
      <c r="E144" s="123"/>
      <c r="F144" s="316"/>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6"/>
        <v>0</v>
      </c>
    </row>
    <row r="145" spans="1:28" x14ac:dyDescent="0.25">
      <c r="A145" s="316"/>
      <c r="B145" s="121"/>
      <c r="C145" s="123"/>
      <c r="D145" s="316"/>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6"/>
        <v>0</v>
      </c>
    </row>
    <row r="146" spans="1:28" x14ac:dyDescent="0.25">
      <c r="A146" s="316"/>
      <c r="B146" s="121"/>
      <c r="C146" s="123"/>
      <c r="D146" s="316"/>
      <c r="E146" s="123"/>
      <c r="F146" s="316"/>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6"/>
        <v>0</v>
      </c>
    </row>
    <row r="147" spans="1:28" x14ac:dyDescent="0.25">
      <c r="A147" s="316"/>
      <c r="B147" s="121"/>
      <c r="C147" s="123"/>
      <c r="D147" s="316"/>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6"/>
        <v>0</v>
      </c>
    </row>
    <row r="148" spans="1:28" x14ac:dyDescent="0.25">
      <c r="A148" s="316"/>
      <c r="B148" s="121"/>
      <c r="C148" s="123"/>
      <c r="D148" s="121"/>
      <c r="E148" s="123"/>
      <c r="F148" s="316"/>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6"/>
        <v>0</v>
      </c>
    </row>
    <row r="149" spans="1:28" x14ac:dyDescent="0.25">
      <c r="A149" s="316"/>
      <c r="B149" s="121"/>
      <c r="C149" s="123"/>
      <c r="D149" s="316"/>
      <c r="E149" s="123"/>
      <c r="F149" s="316"/>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6"/>
        <v>0</v>
      </c>
    </row>
    <row r="150" spans="1:28" x14ac:dyDescent="0.25">
      <c r="A150" s="316"/>
      <c r="B150" s="121"/>
      <c r="C150" s="123"/>
      <c r="D150" s="316"/>
      <c r="E150" s="123"/>
      <c r="F150" s="316"/>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si="6"/>
        <v>0</v>
      </c>
    </row>
    <row r="151" spans="1:28" x14ac:dyDescent="0.25">
      <c r="A151" s="316"/>
      <c r="B151" s="121"/>
      <c r="C151" s="123"/>
      <c r="D151" s="316"/>
      <c r="E151" s="123"/>
      <c r="F151" s="316"/>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6"/>
        <v>0</v>
      </c>
    </row>
    <row r="152" spans="1:28" x14ac:dyDescent="0.25">
      <c r="A152" s="316"/>
      <c r="B152" s="121"/>
      <c r="C152" s="123"/>
      <c r="D152" s="316"/>
      <c r="E152" s="123"/>
      <c r="F152" s="316"/>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6"/>
        <v>0</v>
      </c>
    </row>
    <row r="153" spans="1:28" x14ac:dyDescent="0.25">
      <c r="A153" s="316"/>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6"/>
        <v>0</v>
      </c>
    </row>
    <row r="154" spans="1:28" x14ac:dyDescent="0.25">
      <c r="A154" s="316"/>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6"/>
        <v>0</v>
      </c>
    </row>
    <row r="155" spans="1:28" x14ac:dyDescent="0.25">
      <c r="A155" s="316"/>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6"/>
        <v>0</v>
      </c>
    </row>
    <row r="156" spans="1:28" x14ac:dyDescent="0.25">
      <c r="A156" s="316"/>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6"/>
        <v>0</v>
      </c>
    </row>
    <row r="157" spans="1:28" x14ac:dyDescent="0.25">
      <c r="A157" s="316"/>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6"/>
        <v>0</v>
      </c>
    </row>
    <row r="158" spans="1:28" x14ac:dyDescent="0.25">
      <c r="A158" s="316"/>
      <c r="B158" s="121"/>
      <c r="C158" s="123"/>
      <c r="D158" s="316"/>
      <c r="E158" s="123"/>
      <c r="F158" s="316"/>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6"/>
        <v>0</v>
      </c>
    </row>
    <row r="159" spans="1:28" x14ac:dyDescent="0.25">
      <c r="A159" s="316"/>
      <c r="B159" s="121"/>
      <c r="C159" s="123"/>
      <c r="D159" s="316"/>
      <c r="E159" s="123"/>
      <c r="F159" s="316"/>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6"/>
        <v>0</v>
      </c>
    </row>
    <row r="160" spans="1:28" x14ac:dyDescent="0.25">
      <c r="A160" s="316"/>
      <c r="B160" s="121"/>
      <c r="C160" s="123"/>
      <c r="D160" s="121"/>
      <c r="E160" s="123"/>
      <c r="F160" s="316"/>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6"/>
        <v>0</v>
      </c>
    </row>
    <row r="161" spans="1:28" x14ac:dyDescent="0.25">
      <c r="A161" s="316"/>
      <c r="B161" s="121"/>
      <c r="C161" s="123"/>
      <c r="D161" s="316"/>
      <c r="E161" s="123"/>
      <c r="F161" s="316"/>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6"/>
        <v>0</v>
      </c>
    </row>
    <row r="162" spans="1:28" x14ac:dyDescent="0.25">
      <c r="A162" s="316"/>
      <c r="B162" s="121"/>
      <c r="C162" s="123"/>
      <c r="D162" s="316"/>
      <c r="E162" s="123"/>
      <c r="F162" s="316"/>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6"/>
        <v>0</v>
      </c>
    </row>
    <row r="163" spans="1:28" x14ac:dyDescent="0.25">
      <c r="A163" s="316"/>
      <c r="B163" s="121"/>
      <c r="C163" s="123"/>
      <c r="D163" s="316"/>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6"/>
        <v>0</v>
      </c>
    </row>
    <row r="164" spans="1:28" x14ac:dyDescent="0.25">
      <c r="A164" s="316"/>
      <c r="B164" s="121"/>
      <c r="C164" s="123"/>
      <c r="D164" s="121"/>
      <c r="E164" s="123"/>
      <c r="F164" s="316"/>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6"/>
        <v>0</v>
      </c>
    </row>
    <row r="165" spans="1:28" x14ac:dyDescent="0.25">
      <c r="A165" s="316"/>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6"/>
        <v>0</v>
      </c>
    </row>
    <row r="166" spans="1:28" x14ac:dyDescent="0.25">
      <c r="A166" s="316"/>
      <c r="B166" s="121"/>
      <c r="C166" s="123"/>
      <c r="D166" s="316"/>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6"/>
        <v>0</v>
      </c>
    </row>
    <row r="167" spans="1:28" x14ac:dyDescent="0.25">
      <c r="A167" s="316"/>
      <c r="B167" s="121"/>
      <c r="C167" s="123"/>
      <c r="D167" s="316"/>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6"/>
        <v>0</v>
      </c>
    </row>
    <row r="168" spans="1:28" x14ac:dyDescent="0.25">
      <c r="A168" s="316"/>
      <c r="B168" s="121"/>
      <c r="C168" s="123"/>
      <c r="D168" s="316"/>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6"/>
        <v>0</v>
      </c>
    </row>
    <row r="169" spans="1:28" x14ac:dyDescent="0.25">
      <c r="A169" s="316"/>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6"/>
        <v>0</v>
      </c>
    </row>
    <row r="170" spans="1:28" x14ac:dyDescent="0.25">
      <c r="A170" s="316"/>
      <c r="B170" s="121"/>
      <c r="C170" s="123"/>
      <c r="D170" s="316"/>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6"/>
        <v>0</v>
      </c>
    </row>
    <row r="171" spans="1:28" x14ac:dyDescent="0.25">
      <c r="A171" s="316"/>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6"/>
        <v>0</v>
      </c>
    </row>
    <row r="172" spans="1:28" x14ac:dyDescent="0.25">
      <c r="A172" s="316"/>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6"/>
        <v>0</v>
      </c>
    </row>
    <row r="173" spans="1:28" x14ac:dyDescent="0.25">
      <c r="A173" s="316"/>
      <c r="B173" s="121"/>
      <c r="C173" s="123"/>
      <c r="D173" s="316"/>
      <c r="E173" s="123"/>
      <c r="F173" s="316"/>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6"/>
        <v>0</v>
      </c>
    </row>
    <row r="174" spans="1:28" x14ac:dyDescent="0.25">
      <c r="A174" s="316"/>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6"/>
        <v>0</v>
      </c>
    </row>
    <row r="175" spans="1:28" x14ac:dyDescent="0.25">
      <c r="A175" s="316"/>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6"/>
        <v>0</v>
      </c>
    </row>
    <row r="176" spans="1:28" x14ac:dyDescent="0.25">
      <c r="A176" s="316"/>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6"/>
        <v>0</v>
      </c>
    </row>
    <row r="177" spans="1:28" x14ac:dyDescent="0.25">
      <c r="A177" s="316"/>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6"/>
        <v>0</v>
      </c>
    </row>
    <row r="178" spans="1:28" x14ac:dyDescent="0.25">
      <c r="A178" s="316"/>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6"/>
        <v>0</v>
      </c>
    </row>
    <row r="179" spans="1:28" x14ac:dyDescent="0.25">
      <c r="A179" s="316"/>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6"/>
        <v>0</v>
      </c>
    </row>
    <row r="180" spans="1:28" x14ac:dyDescent="0.25">
      <c r="A180" s="316"/>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6"/>
        <v>0</v>
      </c>
    </row>
    <row r="181" spans="1:28" x14ac:dyDescent="0.25">
      <c r="A181" s="316"/>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6"/>
        <v>0</v>
      </c>
    </row>
    <row r="182" spans="1:28" x14ac:dyDescent="0.25">
      <c r="A182" s="316"/>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6"/>
        <v>0</v>
      </c>
    </row>
    <row r="183" spans="1:28" x14ac:dyDescent="0.25">
      <c r="A183" s="316"/>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6"/>
        <v>0</v>
      </c>
    </row>
    <row r="184" spans="1:28" x14ac:dyDescent="0.25">
      <c r="A184" s="316"/>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6"/>
        <v>0</v>
      </c>
    </row>
    <row r="185" spans="1:28" x14ac:dyDescent="0.25">
      <c r="A185" s="316"/>
      <c r="B185" s="121"/>
      <c r="C185" s="123"/>
      <c r="D185" s="316"/>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6"/>
        <v>0</v>
      </c>
    </row>
    <row r="186" spans="1:28" x14ac:dyDescent="0.25">
      <c r="A186" s="316"/>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6"/>
        <v>0</v>
      </c>
    </row>
    <row r="187" spans="1:28" x14ac:dyDescent="0.25">
      <c r="A187" s="316"/>
      <c r="B187" s="121"/>
      <c r="C187" s="123"/>
      <c r="D187" s="316"/>
      <c r="E187" s="123"/>
      <c r="F187" s="316"/>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6"/>
        <v>0</v>
      </c>
    </row>
    <row r="188" spans="1:28" x14ac:dyDescent="0.25">
      <c r="A188" s="316"/>
      <c r="B188" s="121"/>
      <c r="C188" s="123"/>
      <c r="D188" s="121"/>
      <c r="E188" s="123"/>
      <c r="F188" s="316"/>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6"/>
        <v>0</v>
      </c>
    </row>
    <row r="189" spans="1:28" x14ac:dyDescent="0.25">
      <c r="A189" s="316"/>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6"/>
        <v>0</v>
      </c>
    </row>
    <row r="190" spans="1:28" x14ac:dyDescent="0.25">
      <c r="A190" s="316"/>
      <c r="B190" s="121"/>
      <c r="C190" s="123"/>
      <c r="D190" s="121"/>
      <c r="E190" s="123"/>
      <c r="F190" s="316"/>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6"/>
        <v>0</v>
      </c>
    </row>
    <row r="191" spans="1:28" x14ac:dyDescent="0.25">
      <c r="A191" s="316"/>
      <c r="B191" s="121"/>
      <c r="C191" s="123"/>
      <c r="D191" s="316"/>
      <c r="E191" s="123"/>
      <c r="F191" s="316"/>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6"/>
        <v>0</v>
      </c>
    </row>
    <row r="192" spans="1:28" x14ac:dyDescent="0.25">
      <c r="A192" s="316"/>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6"/>
        <v>0</v>
      </c>
    </row>
    <row r="193" spans="1:28" x14ac:dyDescent="0.25">
      <c r="A193" s="316"/>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6"/>
        <v>0</v>
      </c>
    </row>
    <row r="194" spans="1:28" x14ac:dyDescent="0.25">
      <c r="A194" s="316"/>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6"/>
        <v>0</v>
      </c>
    </row>
    <row r="195" spans="1:28" x14ac:dyDescent="0.25">
      <c r="A195" s="316"/>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6"/>
        <v>0</v>
      </c>
    </row>
    <row r="196" spans="1:28" x14ac:dyDescent="0.25">
      <c r="A196" s="316"/>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6"/>
        <v>0</v>
      </c>
    </row>
    <row r="197" spans="1:28" x14ac:dyDescent="0.25">
      <c r="A197" s="316"/>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6"/>
        <v>0</v>
      </c>
    </row>
    <row r="198" spans="1:28" x14ac:dyDescent="0.25">
      <c r="A198" s="316"/>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6"/>
        <v>0</v>
      </c>
    </row>
    <row r="199" spans="1:28" x14ac:dyDescent="0.25">
      <c r="A199" s="316"/>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6"/>
        <v>0</v>
      </c>
    </row>
    <row r="200" spans="1:28" x14ac:dyDescent="0.25">
      <c r="A200" s="316"/>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6"/>
        <v>0</v>
      </c>
    </row>
    <row r="201" spans="1:28" x14ac:dyDescent="0.25">
      <c r="A201" s="316"/>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6"/>
        <v>0</v>
      </c>
    </row>
    <row r="202" spans="1:28" x14ac:dyDescent="0.25">
      <c r="A202" s="316"/>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6"/>
        <v>0</v>
      </c>
    </row>
    <row r="203" spans="1:28" x14ac:dyDescent="0.25">
      <c r="A203" s="316"/>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6"/>
        <v>0</v>
      </c>
    </row>
    <row r="204" spans="1:28" x14ac:dyDescent="0.25">
      <c r="A204" s="316"/>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6"/>
        <v>0</v>
      </c>
    </row>
    <row r="205" spans="1:28" x14ac:dyDescent="0.25">
      <c r="A205" s="316"/>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6"/>
        <v>0</v>
      </c>
    </row>
    <row r="206" spans="1:28" x14ac:dyDescent="0.25">
      <c r="A206" s="319"/>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6"/>
        <v>0</v>
      </c>
    </row>
    <row r="207" spans="1:28" x14ac:dyDescent="0.25">
      <c r="A207" s="316"/>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6"/>
        <v>0</v>
      </c>
    </row>
    <row r="208" spans="1:28" x14ac:dyDescent="0.25">
      <c r="A208" s="316"/>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6"/>
        <v>0</v>
      </c>
    </row>
    <row r="209" spans="1:28" x14ac:dyDescent="0.25">
      <c r="A209" s="316"/>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ref="AB209:AB271" si="7">SUM(C209:Z209)</f>
        <v>0</v>
      </c>
    </row>
    <row r="210" spans="1:28" x14ac:dyDescent="0.25">
      <c r="A210" s="316"/>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7"/>
        <v>0</v>
      </c>
    </row>
    <row r="211" spans="1:28" x14ac:dyDescent="0.25">
      <c r="A211" s="316"/>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7"/>
        <v>0</v>
      </c>
    </row>
    <row r="212" spans="1:28" x14ac:dyDescent="0.25">
      <c r="A212" s="316"/>
      <c r="B212" s="121"/>
      <c r="C212" s="123"/>
      <c r="D212" s="316"/>
      <c r="E212" s="123"/>
      <c r="F212" s="316"/>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7"/>
        <v>0</v>
      </c>
    </row>
    <row r="213" spans="1:28" x14ac:dyDescent="0.25">
      <c r="A213" s="316"/>
      <c r="B213" s="121"/>
      <c r="C213" s="123"/>
      <c r="D213" s="316"/>
      <c r="E213" s="123"/>
      <c r="F213" s="316"/>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7"/>
        <v>0</v>
      </c>
    </row>
    <row r="214" spans="1:28" x14ac:dyDescent="0.25">
      <c r="A214" s="316"/>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si="7"/>
        <v>0</v>
      </c>
    </row>
    <row r="215" spans="1:28" x14ac:dyDescent="0.25">
      <c r="A215" s="316"/>
      <c r="B215" s="121"/>
      <c r="C215" s="123"/>
      <c r="D215" s="316"/>
      <c r="E215" s="123"/>
      <c r="F215" s="316"/>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7"/>
        <v>0</v>
      </c>
    </row>
    <row r="216" spans="1:28" x14ac:dyDescent="0.25">
      <c r="A216" s="316"/>
      <c r="B216" s="121"/>
      <c r="C216" s="123"/>
      <c r="D216" s="316"/>
      <c r="E216" s="123"/>
      <c r="F216" s="316"/>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7"/>
        <v>0</v>
      </c>
    </row>
    <row r="217" spans="1:28" x14ac:dyDescent="0.25">
      <c r="A217" s="316"/>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7"/>
        <v>0</v>
      </c>
    </row>
    <row r="218" spans="1:28" x14ac:dyDescent="0.25">
      <c r="A218" s="316"/>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7"/>
        <v>0</v>
      </c>
    </row>
    <row r="219" spans="1:28" x14ac:dyDescent="0.25">
      <c r="A219" s="316"/>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7"/>
        <v>0</v>
      </c>
    </row>
    <row r="220" spans="1:28" x14ac:dyDescent="0.25">
      <c r="A220" s="316"/>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7"/>
        <v>0</v>
      </c>
    </row>
    <row r="221" spans="1:28" x14ac:dyDescent="0.25">
      <c r="A221" s="316"/>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7"/>
        <v>0</v>
      </c>
    </row>
    <row r="222" spans="1:28" x14ac:dyDescent="0.25">
      <c r="A222" s="316"/>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7"/>
        <v>0</v>
      </c>
    </row>
    <row r="223" spans="1:28" x14ac:dyDescent="0.25">
      <c r="A223" s="316"/>
      <c r="B223" s="121"/>
      <c r="C223" s="123"/>
      <c r="D223" s="121"/>
      <c r="E223" s="123"/>
      <c r="F223" s="316"/>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7"/>
        <v>0</v>
      </c>
    </row>
    <row r="224" spans="1:28" x14ac:dyDescent="0.25">
      <c r="A224" s="316"/>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7"/>
        <v>0</v>
      </c>
    </row>
    <row r="225" spans="1:28" x14ac:dyDescent="0.25">
      <c r="A225" s="316"/>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7"/>
        <v>0</v>
      </c>
    </row>
    <row r="226" spans="1:28" x14ac:dyDescent="0.25">
      <c r="A226" s="316"/>
      <c r="B226" s="121"/>
      <c r="C226" s="123"/>
      <c r="D226" s="316"/>
      <c r="E226" s="123"/>
      <c r="F226" s="316"/>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7"/>
        <v>0</v>
      </c>
    </row>
    <row r="227" spans="1:28" x14ac:dyDescent="0.25">
      <c r="A227" s="316"/>
      <c r="B227" s="121"/>
      <c r="C227" s="123"/>
      <c r="D227" s="316"/>
      <c r="E227" s="123"/>
      <c r="F227" s="316"/>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7"/>
        <v>0</v>
      </c>
    </row>
    <row r="228" spans="1:28" x14ac:dyDescent="0.25">
      <c r="A228" s="316"/>
      <c r="B228" s="121"/>
      <c r="C228" s="123"/>
      <c r="D228" s="316"/>
      <c r="E228" s="123"/>
      <c r="F228" s="316"/>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7"/>
        <v>0</v>
      </c>
    </row>
    <row r="229" spans="1:28" x14ac:dyDescent="0.25">
      <c r="A229" s="316"/>
      <c r="B229" s="121"/>
      <c r="C229" s="123"/>
      <c r="D229" s="316"/>
      <c r="E229" s="123"/>
      <c r="F229" s="316"/>
      <c r="G229" s="123"/>
      <c r="H229" s="316"/>
      <c r="I229" s="123"/>
      <c r="J229" s="121"/>
      <c r="K229" s="123"/>
      <c r="L229" s="121"/>
      <c r="M229" s="123"/>
      <c r="N229" s="121"/>
      <c r="O229" s="123"/>
      <c r="P229" s="121"/>
      <c r="Q229" s="123"/>
      <c r="R229" s="121"/>
      <c r="S229" s="123"/>
      <c r="T229" s="121"/>
      <c r="U229" s="123"/>
      <c r="V229" s="121"/>
      <c r="W229" s="123"/>
      <c r="X229" s="121"/>
      <c r="Y229" s="123"/>
      <c r="Z229" s="121"/>
      <c r="AA229" s="125"/>
      <c r="AB229" s="110">
        <f t="shared" si="7"/>
        <v>0</v>
      </c>
    </row>
    <row r="230" spans="1:28" x14ac:dyDescent="0.25">
      <c r="A230" s="316"/>
      <c r="B230" s="121"/>
      <c r="C230" s="123"/>
      <c r="D230" s="316"/>
      <c r="E230" s="123"/>
      <c r="F230" s="316"/>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7"/>
        <v>0</v>
      </c>
    </row>
    <row r="231" spans="1:28" x14ac:dyDescent="0.25">
      <c r="A231" s="316"/>
      <c r="B231" s="121"/>
      <c r="C231" s="123"/>
      <c r="D231" s="316"/>
      <c r="E231" s="123"/>
      <c r="F231" s="316"/>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7"/>
        <v>0</v>
      </c>
    </row>
    <row r="232" spans="1:28" x14ac:dyDescent="0.25">
      <c r="A232" s="316"/>
      <c r="B232" s="121"/>
      <c r="C232" s="123"/>
      <c r="D232" s="316"/>
      <c r="E232" s="123"/>
      <c r="F232" s="316"/>
      <c r="G232" s="123"/>
      <c r="H232" s="316"/>
      <c r="I232" s="123"/>
      <c r="J232" s="316"/>
      <c r="K232" s="123"/>
      <c r="L232" s="121"/>
      <c r="M232" s="123"/>
      <c r="N232" s="121"/>
      <c r="O232" s="123"/>
      <c r="P232" s="121"/>
      <c r="Q232" s="123"/>
      <c r="R232" s="121"/>
      <c r="S232" s="123"/>
      <c r="T232" s="121"/>
      <c r="U232" s="123"/>
      <c r="V232" s="121"/>
      <c r="W232" s="123"/>
      <c r="X232" s="121"/>
      <c r="Y232" s="123"/>
      <c r="Z232" s="121"/>
      <c r="AA232" s="125"/>
      <c r="AB232" s="110">
        <f t="shared" si="7"/>
        <v>0</v>
      </c>
    </row>
    <row r="233" spans="1:28" x14ac:dyDescent="0.25">
      <c r="A233" s="316"/>
      <c r="B233" s="121"/>
      <c r="C233" s="123"/>
      <c r="D233" s="316"/>
      <c r="E233" s="123"/>
      <c r="F233" s="316"/>
      <c r="G233" s="123"/>
      <c r="H233" s="316"/>
      <c r="I233" s="123"/>
      <c r="J233" s="316"/>
      <c r="K233" s="123"/>
      <c r="L233" s="121"/>
      <c r="M233" s="123"/>
      <c r="N233" s="121"/>
      <c r="O233" s="123"/>
      <c r="P233" s="121"/>
      <c r="Q233" s="123"/>
      <c r="R233" s="121"/>
      <c r="S233" s="123"/>
      <c r="T233" s="121"/>
      <c r="U233" s="123"/>
      <c r="V233" s="121"/>
      <c r="W233" s="123"/>
      <c r="X233" s="121"/>
      <c r="Y233" s="123"/>
      <c r="Z233" s="121"/>
      <c r="AA233" s="125"/>
      <c r="AB233" s="110">
        <f t="shared" si="7"/>
        <v>0</v>
      </c>
    </row>
    <row r="234" spans="1:28" x14ac:dyDescent="0.25">
      <c r="A234" s="316"/>
      <c r="B234" s="121"/>
      <c r="C234" s="123"/>
      <c r="D234" s="316"/>
      <c r="E234" s="123"/>
      <c r="F234" s="316"/>
      <c r="G234" s="123"/>
      <c r="H234" s="316"/>
      <c r="I234" s="123"/>
      <c r="J234" s="316"/>
      <c r="K234" s="123"/>
      <c r="L234" s="121"/>
      <c r="M234" s="123"/>
      <c r="N234" s="121"/>
      <c r="O234" s="123"/>
      <c r="P234" s="121"/>
      <c r="Q234" s="123"/>
      <c r="R234" s="121"/>
      <c r="S234" s="123"/>
      <c r="T234" s="121"/>
      <c r="U234" s="123"/>
      <c r="V234" s="121"/>
      <c r="W234" s="123"/>
      <c r="X234" s="121"/>
      <c r="Y234" s="123"/>
      <c r="Z234" s="121"/>
      <c r="AA234" s="125"/>
      <c r="AB234" s="110">
        <f t="shared" si="7"/>
        <v>0</v>
      </c>
    </row>
    <row r="235" spans="1:28" x14ac:dyDescent="0.25">
      <c r="A235" s="316"/>
      <c r="B235" s="121"/>
      <c r="C235" s="123"/>
      <c r="D235" s="316"/>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7"/>
        <v>0</v>
      </c>
    </row>
    <row r="236" spans="1:28" x14ac:dyDescent="0.25">
      <c r="A236" s="316"/>
      <c r="B236" s="121"/>
      <c r="C236" s="123"/>
      <c r="D236" s="316"/>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7"/>
        <v>0</v>
      </c>
    </row>
    <row r="237" spans="1:28" x14ac:dyDescent="0.25">
      <c r="A237" s="316"/>
      <c r="B237" s="121"/>
      <c r="C237" s="123"/>
      <c r="D237" s="316"/>
      <c r="E237" s="123"/>
      <c r="F237" s="316"/>
      <c r="G237" s="123"/>
      <c r="H237" s="316"/>
      <c r="I237" s="123"/>
      <c r="J237" s="121"/>
      <c r="K237" s="123"/>
      <c r="L237" s="121"/>
      <c r="M237" s="123"/>
      <c r="N237" s="121"/>
      <c r="O237" s="123"/>
      <c r="P237" s="121"/>
      <c r="Q237" s="123"/>
      <c r="R237" s="121"/>
      <c r="S237" s="123"/>
      <c r="T237" s="121"/>
      <c r="U237" s="123"/>
      <c r="V237" s="121"/>
      <c r="W237" s="123"/>
      <c r="X237" s="121"/>
      <c r="Y237" s="123"/>
      <c r="Z237" s="121"/>
      <c r="AA237" s="125"/>
      <c r="AB237" s="110">
        <f t="shared" si="7"/>
        <v>0</v>
      </c>
    </row>
    <row r="238" spans="1:28" x14ac:dyDescent="0.25">
      <c r="A238" s="316"/>
      <c r="B238" s="121"/>
      <c r="C238" s="123"/>
      <c r="D238" s="316"/>
      <c r="E238" s="123"/>
      <c r="F238" s="316"/>
      <c r="G238" s="123"/>
      <c r="H238" s="316"/>
      <c r="I238" s="123"/>
      <c r="J238" s="121"/>
      <c r="K238" s="123"/>
      <c r="L238" s="121"/>
      <c r="M238" s="123"/>
      <c r="N238" s="121"/>
      <c r="O238" s="123"/>
      <c r="P238" s="121"/>
      <c r="Q238" s="123"/>
      <c r="R238" s="121"/>
      <c r="S238" s="123"/>
      <c r="T238" s="121"/>
      <c r="U238" s="123"/>
      <c r="V238" s="121"/>
      <c r="W238" s="123"/>
      <c r="X238" s="121"/>
      <c r="Y238" s="123"/>
      <c r="Z238" s="121"/>
      <c r="AA238" s="125"/>
      <c r="AB238" s="110">
        <f t="shared" si="7"/>
        <v>0</v>
      </c>
    </row>
    <row r="239" spans="1:28" x14ac:dyDescent="0.25">
      <c r="A239" s="316"/>
      <c r="B239" s="121"/>
      <c r="C239" s="123"/>
      <c r="D239" s="121"/>
      <c r="E239" s="123"/>
      <c r="F239" s="316"/>
      <c r="G239" s="123"/>
      <c r="H239" s="316"/>
      <c r="I239" s="123"/>
      <c r="J239" s="121"/>
      <c r="K239" s="123"/>
      <c r="L239" s="121"/>
      <c r="M239" s="123"/>
      <c r="N239" s="121"/>
      <c r="O239" s="123"/>
      <c r="P239" s="121"/>
      <c r="Q239" s="123"/>
      <c r="R239" s="121"/>
      <c r="S239" s="123"/>
      <c r="T239" s="121"/>
      <c r="U239" s="123"/>
      <c r="V239" s="121"/>
      <c r="W239" s="123"/>
      <c r="X239" s="121"/>
      <c r="Y239" s="123"/>
      <c r="Z239" s="121"/>
      <c r="AA239" s="125"/>
      <c r="AB239" s="110">
        <f t="shared" si="7"/>
        <v>0</v>
      </c>
    </row>
    <row r="240" spans="1:28" x14ac:dyDescent="0.25">
      <c r="A240" s="316"/>
      <c r="B240" s="121"/>
      <c r="C240" s="123"/>
      <c r="D240" s="316"/>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7"/>
        <v>0</v>
      </c>
    </row>
    <row r="241" spans="1:28" x14ac:dyDescent="0.25">
      <c r="A241" s="316"/>
      <c r="B241" s="121"/>
      <c r="C241" s="123"/>
      <c r="D241" s="316"/>
      <c r="E241" s="123"/>
      <c r="F241" s="316"/>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7"/>
        <v>0</v>
      </c>
    </row>
    <row r="242" spans="1:28" x14ac:dyDescent="0.25">
      <c r="A242" s="316"/>
      <c r="B242" s="121"/>
      <c r="C242" s="123"/>
      <c r="D242" s="316"/>
      <c r="E242" s="123"/>
      <c r="F242" s="316"/>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7"/>
        <v>0</v>
      </c>
    </row>
    <row r="243" spans="1:28" x14ac:dyDescent="0.25">
      <c r="A243" s="316"/>
      <c r="B243" s="121"/>
      <c r="C243" s="123"/>
      <c r="D243" s="121"/>
      <c r="E243" s="123"/>
      <c r="F243" s="316"/>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7"/>
        <v>0</v>
      </c>
    </row>
    <row r="244" spans="1:28" x14ac:dyDescent="0.25">
      <c r="A244" s="316"/>
      <c r="B244" s="121"/>
      <c r="C244" s="123"/>
      <c r="D244" s="316"/>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7"/>
        <v>0</v>
      </c>
    </row>
    <row r="245" spans="1:28" x14ac:dyDescent="0.25">
      <c r="A245" s="316"/>
      <c r="B245" s="121"/>
      <c r="C245" s="123"/>
      <c r="D245" s="316"/>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7"/>
        <v>0</v>
      </c>
    </row>
    <row r="246" spans="1:28" x14ac:dyDescent="0.25">
      <c r="A246" s="316"/>
      <c r="B246" s="121"/>
      <c r="C246" s="123"/>
      <c r="D246" s="316"/>
      <c r="E246" s="123"/>
      <c r="F246" s="316"/>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7"/>
        <v>0</v>
      </c>
    </row>
    <row r="247" spans="1:28" x14ac:dyDescent="0.25">
      <c r="A247" s="316"/>
      <c r="B247" s="121"/>
      <c r="C247" s="123"/>
      <c r="D247" s="121"/>
      <c r="E247" s="123"/>
      <c r="F247" s="316"/>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7"/>
        <v>0</v>
      </c>
    </row>
    <row r="248" spans="1:28" x14ac:dyDescent="0.25">
      <c r="A248" s="316"/>
      <c r="B248" s="121"/>
      <c r="C248" s="123"/>
      <c r="D248" s="316"/>
      <c r="E248" s="123"/>
      <c r="F248" s="316"/>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7"/>
        <v>0</v>
      </c>
    </row>
    <row r="249" spans="1:28" x14ac:dyDescent="0.25">
      <c r="A249" s="316"/>
      <c r="B249" s="121"/>
      <c r="C249" s="123"/>
      <c r="D249" s="316"/>
      <c r="E249" s="123"/>
      <c r="F249" s="316"/>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7"/>
        <v>0</v>
      </c>
    </row>
    <row r="250" spans="1:28" x14ac:dyDescent="0.25">
      <c r="A250" s="316"/>
      <c r="B250" s="121"/>
      <c r="C250" s="123"/>
      <c r="D250" s="316"/>
      <c r="E250" s="123"/>
      <c r="F250" s="316"/>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 t="shared" si="7"/>
        <v>0</v>
      </c>
    </row>
    <row r="251" spans="1:28" x14ac:dyDescent="0.25">
      <c r="A251" s="316"/>
      <c r="B251" s="121"/>
      <c r="C251" s="123"/>
      <c r="D251" s="316"/>
      <c r="E251" s="123"/>
      <c r="F251" s="316"/>
      <c r="G251" s="123"/>
      <c r="H251" s="121"/>
      <c r="I251" s="123"/>
      <c r="J251" s="121"/>
      <c r="K251" s="123"/>
      <c r="L251" s="121"/>
      <c r="M251" s="123"/>
      <c r="N251" s="121"/>
      <c r="O251" s="123"/>
      <c r="P251" s="121"/>
      <c r="Q251" s="123"/>
      <c r="R251" s="121"/>
      <c r="S251" s="123"/>
      <c r="T251" s="121"/>
      <c r="U251" s="123"/>
      <c r="V251" s="121"/>
      <c r="W251" s="123"/>
      <c r="X251" s="121"/>
      <c r="Y251" s="123"/>
      <c r="Z251" s="121"/>
      <c r="AA251" s="125"/>
      <c r="AB251" s="110">
        <f t="shared" si="7"/>
        <v>0</v>
      </c>
    </row>
    <row r="252" spans="1:28" x14ac:dyDescent="0.25">
      <c r="A252" s="316"/>
      <c r="B252" s="121"/>
      <c r="C252" s="123"/>
      <c r="D252" s="316"/>
      <c r="E252" s="123"/>
      <c r="F252" s="316"/>
      <c r="G252" s="123"/>
      <c r="H252" s="121"/>
      <c r="I252" s="123"/>
      <c r="J252" s="121"/>
      <c r="K252" s="123"/>
      <c r="L252" s="121"/>
      <c r="M252" s="123"/>
      <c r="N252" s="121"/>
      <c r="O252" s="123"/>
      <c r="P252" s="121"/>
      <c r="Q252" s="123"/>
      <c r="R252" s="121"/>
      <c r="S252" s="123"/>
      <c r="T252" s="121"/>
      <c r="U252" s="123"/>
      <c r="V252" s="121"/>
      <c r="W252" s="123"/>
      <c r="X252" s="121"/>
      <c r="Y252" s="123"/>
      <c r="Z252" s="121"/>
      <c r="AA252" s="125"/>
      <c r="AB252" s="110">
        <f t="shared" si="7"/>
        <v>0</v>
      </c>
    </row>
    <row r="253" spans="1:28" x14ac:dyDescent="0.25">
      <c r="A253" s="316"/>
      <c r="B253" s="121"/>
      <c r="C253" s="123"/>
      <c r="D253" s="316"/>
      <c r="E253" s="123"/>
      <c r="F253" s="316"/>
      <c r="G253" s="123"/>
      <c r="H253" s="121"/>
      <c r="I253" s="123"/>
      <c r="J253" s="121"/>
      <c r="K253" s="123"/>
      <c r="L253" s="121"/>
      <c r="M253" s="123"/>
      <c r="N253" s="121"/>
      <c r="O253" s="123"/>
      <c r="P253" s="121"/>
      <c r="Q253" s="123"/>
      <c r="R253" s="121"/>
      <c r="S253" s="123"/>
      <c r="T253" s="121"/>
      <c r="U253" s="123"/>
      <c r="V253" s="121"/>
      <c r="W253" s="123"/>
      <c r="X253" s="121"/>
      <c r="Y253" s="123"/>
      <c r="Z253" s="121"/>
      <c r="AA253" s="125"/>
      <c r="AB253" s="110">
        <f t="shared" si="7"/>
        <v>0</v>
      </c>
    </row>
    <row r="254" spans="1:28" x14ac:dyDescent="0.25">
      <c r="A254" s="316"/>
      <c r="B254" s="121"/>
      <c r="C254" s="123"/>
      <c r="D254" s="316"/>
      <c r="E254" s="123"/>
      <c r="F254" s="316"/>
      <c r="G254" s="123"/>
      <c r="H254" s="121"/>
      <c r="I254" s="123"/>
      <c r="J254" s="121"/>
      <c r="K254" s="123"/>
      <c r="L254" s="121"/>
      <c r="M254" s="123"/>
      <c r="N254" s="121"/>
      <c r="O254" s="123"/>
      <c r="P254" s="121"/>
      <c r="Q254" s="123"/>
      <c r="R254" s="121"/>
      <c r="S254" s="123"/>
      <c r="T254" s="121"/>
      <c r="U254" s="123"/>
      <c r="V254" s="121"/>
      <c r="W254" s="123"/>
      <c r="X254" s="121"/>
      <c r="Y254" s="123"/>
      <c r="Z254" s="121"/>
      <c r="AA254" s="125"/>
      <c r="AB254" s="110">
        <f t="shared" si="7"/>
        <v>0</v>
      </c>
    </row>
    <row r="255" spans="1:28" x14ac:dyDescent="0.25">
      <c r="A255" s="316"/>
      <c r="B255" s="121"/>
      <c r="C255" s="123"/>
      <c r="D255" s="316"/>
      <c r="E255" s="123"/>
      <c r="F255" s="316"/>
      <c r="G255" s="123"/>
      <c r="H255" s="121"/>
      <c r="I255" s="123"/>
      <c r="J255" s="121"/>
      <c r="K255" s="123"/>
      <c r="L255" s="121"/>
      <c r="M255" s="123"/>
      <c r="N255" s="121"/>
      <c r="O255" s="123"/>
      <c r="P255" s="121"/>
      <c r="Q255" s="123"/>
      <c r="R255" s="121"/>
      <c r="S255" s="123"/>
      <c r="T255" s="121"/>
      <c r="U255" s="123"/>
      <c r="V255" s="121"/>
      <c r="W255" s="123"/>
      <c r="X255" s="121"/>
      <c r="Y255" s="123"/>
      <c r="Z255" s="121"/>
      <c r="AA255" s="125"/>
      <c r="AB255" s="110">
        <f t="shared" si="7"/>
        <v>0</v>
      </c>
    </row>
    <row r="256" spans="1:28" x14ac:dyDescent="0.25">
      <c r="A256" s="316"/>
      <c r="B256" s="121"/>
      <c r="C256" s="123"/>
      <c r="D256" s="316"/>
      <c r="E256" s="123"/>
      <c r="F256" s="316"/>
      <c r="G256" s="123"/>
      <c r="H256" s="121"/>
      <c r="I256" s="123"/>
      <c r="J256" s="121"/>
      <c r="K256" s="123"/>
      <c r="L256" s="121"/>
      <c r="M256" s="123"/>
      <c r="N256" s="121"/>
      <c r="O256" s="123"/>
      <c r="P256" s="121"/>
      <c r="Q256" s="123"/>
      <c r="R256" s="121"/>
      <c r="S256" s="123"/>
      <c r="T256" s="121"/>
      <c r="U256" s="123"/>
      <c r="V256" s="121"/>
      <c r="W256" s="123"/>
      <c r="X256" s="121"/>
      <c r="Y256" s="123"/>
      <c r="Z256" s="121"/>
      <c r="AA256" s="125"/>
      <c r="AB256" s="110">
        <f t="shared" si="7"/>
        <v>0</v>
      </c>
    </row>
    <row r="257" spans="1:28" x14ac:dyDescent="0.25">
      <c r="A257" s="316"/>
      <c r="B257" s="121"/>
      <c r="C257" s="123"/>
      <c r="D257" s="121"/>
      <c r="E257" s="123"/>
      <c r="F257" s="316"/>
      <c r="G257" s="123"/>
      <c r="H257" s="121"/>
      <c r="I257" s="123"/>
      <c r="J257" s="121"/>
      <c r="K257" s="123"/>
      <c r="L257" s="121"/>
      <c r="M257" s="123"/>
      <c r="N257" s="121"/>
      <c r="O257" s="123"/>
      <c r="P257" s="121"/>
      <c r="Q257" s="123"/>
      <c r="R257" s="121"/>
      <c r="S257" s="123"/>
      <c r="T257" s="121"/>
      <c r="U257" s="123"/>
      <c r="V257" s="121"/>
      <c r="W257" s="123"/>
      <c r="X257" s="121"/>
      <c r="Y257" s="123"/>
      <c r="Z257" s="121"/>
      <c r="AA257" s="125"/>
      <c r="AB257" s="110">
        <f t="shared" si="7"/>
        <v>0</v>
      </c>
    </row>
    <row r="258" spans="1:28" x14ac:dyDescent="0.25">
      <c r="A258" s="316"/>
      <c r="B258" s="121"/>
      <c r="C258" s="123"/>
      <c r="D258" s="316"/>
      <c r="E258" s="123"/>
      <c r="F258" s="121"/>
      <c r="G258" s="123"/>
      <c r="H258" s="121"/>
      <c r="I258" s="123"/>
      <c r="J258" s="121"/>
      <c r="K258" s="123"/>
      <c r="L258" s="121"/>
      <c r="M258" s="123"/>
      <c r="N258" s="121"/>
      <c r="O258" s="123"/>
      <c r="P258" s="121"/>
      <c r="Q258" s="123"/>
      <c r="R258" s="121"/>
      <c r="S258" s="123"/>
      <c r="T258" s="121"/>
      <c r="U258" s="123"/>
      <c r="V258" s="121"/>
      <c r="W258" s="123"/>
      <c r="X258" s="121"/>
      <c r="Y258" s="123"/>
      <c r="Z258" s="121"/>
      <c r="AA258" s="125"/>
      <c r="AB258" s="110">
        <f t="shared" si="7"/>
        <v>0</v>
      </c>
    </row>
    <row r="259" spans="1:28" x14ac:dyDescent="0.25">
      <c r="A259" s="316"/>
      <c r="B259" s="121"/>
      <c r="C259" s="123"/>
      <c r="D259" s="316"/>
      <c r="E259" s="123"/>
      <c r="F259" s="316"/>
      <c r="G259" s="123"/>
      <c r="H259" s="121"/>
      <c r="I259" s="123"/>
      <c r="J259" s="121"/>
      <c r="K259" s="123"/>
      <c r="L259" s="121"/>
      <c r="M259" s="123"/>
      <c r="N259" s="121"/>
      <c r="O259" s="123"/>
      <c r="P259" s="121"/>
      <c r="Q259" s="123"/>
      <c r="R259" s="121"/>
      <c r="S259" s="123"/>
      <c r="T259" s="121"/>
      <c r="U259" s="123"/>
      <c r="V259" s="121"/>
      <c r="W259" s="123"/>
      <c r="X259" s="121"/>
      <c r="Y259" s="123"/>
      <c r="Z259" s="121"/>
      <c r="AA259" s="125"/>
      <c r="AB259" s="110">
        <f t="shared" si="7"/>
        <v>0</v>
      </c>
    </row>
    <row r="260" spans="1:28" x14ac:dyDescent="0.25">
      <c r="A260" s="316"/>
      <c r="B260" s="121"/>
      <c r="C260" s="123"/>
      <c r="D260" s="316"/>
      <c r="E260" s="123"/>
      <c r="F260" s="316"/>
      <c r="G260" s="123"/>
      <c r="H260" s="121"/>
      <c r="I260" s="123"/>
      <c r="J260" s="121"/>
      <c r="K260" s="123"/>
      <c r="L260" s="121"/>
      <c r="M260" s="123"/>
      <c r="N260" s="121"/>
      <c r="O260" s="123"/>
      <c r="P260" s="121"/>
      <c r="Q260" s="123"/>
      <c r="R260" s="121"/>
      <c r="S260" s="123"/>
      <c r="T260" s="121"/>
      <c r="U260" s="123"/>
      <c r="V260" s="121"/>
      <c r="W260" s="123"/>
      <c r="X260" s="121"/>
      <c r="Y260" s="123"/>
      <c r="Z260" s="121"/>
      <c r="AA260" s="125"/>
      <c r="AB260" s="110">
        <f t="shared" si="7"/>
        <v>0</v>
      </c>
    </row>
    <row r="261" spans="1:28" x14ac:dyDescent="0.25">
      <c r="A261" s="316"/>
      <c r="B261" s="121"/>
      <c r="C261" s="123"/>
      <c r="D261" s="121"/>
      <c r="E261" s="123"/>
      <c r="F261" s="316"/>
      <c r="G261" s="123"/>
      <c r="H261" s="121"/>
      <c r="I261" s="123"/>
      <c r="J261" s="121"/>
      <c r="K261" s="123"/>
      <c r="L261" s="121"/>
      <c r="M261" s="123"/>
      <c r="N261" s="121"/>
      <c r="O261" s="123"/>
      <c r="P261" s="121"/>
      <c r="Q261" s="123"/>
      <c r="R261" s="121"/>
      <c r="S261" s="123"/>
      <c r="T261" s="121"/>
      <c r="U261" s="123"/>
      <c r="V261" s="121"/>
      <c r="W261" s="123"/>
      <c r="X261" s="121"/>
      <c r="Y261" s="123"/>
      <c r="Z261" s="121"/>
      <c r="AA261" s="125"/>
      <c r="AB261" s="110">
        <f t="shared" si="7"/>
        <v>0</v>
      </c>
    </row>
    <row r="262" spans="1:28" x14ac:dyDescent="0.25">
      <c r="A262" s="316"/>
      <c r="B262" s="121"/>
      <c r="C262" s="123"/>
      <c r="D262" s="316"/>
      <c r="E262" s="123"/>
      <c r="F262" s="121"/>
      <c r="G262" s="123"/>
      <c r="H262" s="121"/>
      <c r="I262" s="123"/>
      <c r="J262" s="121"/>
      <c r="K262" s="123"/>
      <c r="L262" s="121"/>
      <c r="M262" s="123"/>
      <c r="N262" s="121"/>
      <c r="O262" s="123"/>
      <c r="P262" s="121"/>
      <c r="Q262" s="123"/>
      <c r="R262" s="121"/>
      <c r="S262" s="123"/>
      <c r="T262" s="121"/>
      <c r="U262" s="123"/>
      <c r="V262" s="121"/>
      <c r="W262" s="123"/>
      <c r="X262" s="121"/>
      <c r="Y262" s="123"/>
      <c r="Z262" s="121"/>
      <c r="AA262" s="125"/>
      <c r="AB262" s="110">
        <f t="shared" si="7"/>
        <v>0</v>
      </c>
    </row>
    <row r="263" spans="1:28" x14ac:dyDescent="0.25">
      <c r="A263" s="316"/>
      <c r="B263" s="121"/>
      <c r="C263" s="123"/>
      <c r="D263" s="316"/>
      <c r="E263" s="123"/>
      <c r="F263" s="121"/>
      <c r="G263" s="123"/>
      <c r="H263" s="121"/>
      <c r="I263" s="123"/>
      <c r="J263" s="121"/>
      <c r="K263" s="123"/>
      <c r="L263" s="121"/>
      <c r="M263" s="123"/>
      <c r="N263" s="121"/>
      <c r="O263" s="123"/>
      <c r="P263" s="121"/>
      <c r="Q263" s="123"/>
      <c r="R263" s="121"/>
      <c r="S263" s="123"/>
      <c r="T263" s="121"/>
      <c r="U263" s="123"/>
      <c r="V263" s="121"/>
      <c r="W263" s="123"/>
      <c r="X263" s="121"/>
      <c r="Y263" s="123"/>
      <c r="Z263" s="121"/>
      <c r="AA263" s="125"/>
      <c r="AB263" s="110">
        <f t="shared" si="7"/>
        <v>0</v>
      </c>
    </row>
    <row r="264" spans="1:28" x14ac:dyDescent="0.25">
      <c r="A264" s="316"/>
      <c r="B264" s="121"/>
      <c r="C264" s="123"/>
      <c r="D264" s="316"/>
      <c r="E264" s="123"/>
      <c r="F264" s="316"/>
      <c r="G264" s="123"/>
      <c r="H264" s="121"/>
      <c r="I264" s="123"/>
      <c r="J264" s="121"/>
      <c r="K264" s="123"/>
      <c r="L264" s="121"/>
      <c r="M264" s="123"/>
      <c r="N264" s="121"/>
      <c r="O264" s="123"/>
      <c r="P264" s="121"/>
      <c r="Q264" s="123"/>
      <c r="R264" s="121"/>
      <c r="S264" s="123"/>
      <c r="T264" s="121"/>
      <c r="U264" s="123"/>
      <c r="V264" s="121"/>
      <c r="W264" s="123"/>
      <c r="X264" s="121"/>
      <c r="Y264" s="123"/>
      <c r="Z264" s="121"/>
      <c r="AA264" s="125"/>
      <c r="AB264" s="110">
        <f t="shared" si="7"/>
        <v>0</v>
      </c>
    </row>
    <row r="265" spans="1:28" x14ac:dyDescent="0.25">
      <c r="A265" s="316"/>
      <c r="B265" s="121"/>
      <c r="C265" s="123"/>
      <c r="D265" s="121"/>
      <c r="E265" s="123"/>
      <c r="F265" s="121"/>
      <c r="G265" s="123"/>
      <c r="H265" s="121"/>
      <c r="I265" s="123"/>
      <c r="J265" s="121"/>
      <c r="K265" s="123"/>
      <c r="L265" s="121"/>
      <c r="M265" s="123"/>
      <c r="N265" s="121"/>
      <c r="O265" s="123"/>
      <c r="P265" s="121"/>
      <c r="Q265" s="123"/>
      <c r="R265" s="121"/>
      <c r="S265" s="123"/>
      <c r="T265" s="121"/>
      <c r="U265" s="123"/>
      <c r="V265" s="121"/>
      <c r="W265" s="123"/>
      <c r="X265" s="121"/>
      <c r="Y265" s="123"/>
      <c r="Z265" s="121"/>
      <c r="AA265" s="125"/>
      <c r="AB265" s="110">
        <f t="shared" si="7"/>
        <v>0</v>
      </c>
    </row>
    <row r="266" spans="1:28" x14ac:dyDescent="0.25">
      <c r="A266" s="316"/>
      <c r="B266" s="121"/>
      <c r="C266" s="123"/>
      <c r="D266" s="316"/>
      <c r="E266" s="123"/>
      <c r="F266" s="121"/>
      <c r="G266" s="123"/>
      <c r="H266" s="121"/>
      <c r="I266" s="123"/>
      <c r="J266" s="121"/>
      <c r="K266" s="123"/>
      <c r="L266" s="121"/>
      <c r="M266" s="123"/>
      <c r="N266" s="121"/>
      <c r="O266" s="123"/>
      <c r="P266" s="121"/>
      <c r="Q266" s="123"/>
      <c r="R266" s="121"/>
      <c r="S266" s="123"/>
      <c r="T266" s="121"/>
      <c r="U266" s="123"/>
      <c r="V266" s="121"/>
      <c r="W266" s="123"/>
      <c r="X266" s="121"/>
      <c r="Y266" s="123"/>
      <c r="Z266" s="121"/>
      <c r="AA266" s="125"/>
      <c r="AB266" s="110">
        <f t="shared" si="7"/>
        <v>0</v>
      </c>
    </row>
    <row r="267" spans="1:28" x14ac:dyDescent="0.25">
      <c r="A267" s="316"/>
      <c r="B267" s="121"/>
      <c r="C267" s="123"/>
      <c r="D267" s="316"/>
      <c r="E267" s="123"/>
      <c r="F267" s="121"/>
      <c r="G267" s="123"/>
      <c r="H267" s="121"/>
      <c r="I267" s="123"/>
      <c r="J267" s="121"/>
      <c r="K267" s="123"/>
      <c r="L267" s="121"/>
      <c r="M267" s="123"/>
      <c r="N267" s="121"/>
      <c r="O267" s="123"/>
      <c r="P267" s="121"/>
      <c r="Q267" s="123"/>
      <c r="R267" s="121"/>
      <c r="S267" s="123"/>
      <c r="T267" s="121"/>
      <c r="U267" s="123"/>
      <c r="V267" s="121"/>
      <c r="W267" s="123"/>
      <c r="X267" s="121"/>
      <c r="Y267" s="123"/>
      <c r="Z267" s="121"/>
      <c r="AA267" s="125"/>
      <c r="AB267" s="110">
        <f t="shared" si="7"/>
        <v>0</v>
      </c>
    </row>
    <row r="268" spans="1:28" x14ac:dyDescent="0.25">
      <c r="A268" s="316"/>
      <c r="B268" s="121"/>
      <c r="C268" s="123"/>
      <c r="D268" s="316"/>
      <c r="E268" s="123"/>
      <c r="F268" s="316"/>
      <c r="G268" s="123"/>
      <c r="H268" s="121"/>
      <c r="I268" s="123"/>
      <c r="J268" s="121"/>
      <c r="K268" s="123"/>
      <c r="L268" s="121"/>
      <c r="M268" s="123"/>
      <c r="N268" s="121"/>
      <c r="O268" s="123"/>
      <c r="P268" s="121"/>
      <c r="Q268" s="123"/>
      <c r="R268" s="121"/>
      <c r="S268" s="123"/>
      <c r="T268" s="121"/>
      <c r="U268" s="123"/>
      <c r="V268" s="121"/>
      <c r="W268" s="123"/>
      <c r="X268" s="121"/>
      <c r="Y268" s="123"/>
      <c r="Z268" s="121"/>
      <c r="AA268" s="125"/>
      <c r="AB268" s="110">
        <f t="shared" si="7"/>
        <v>0</v>
      </c>
    </row>
    <row r="269" spans="1:28" x14ac:dyDescent="0.25">
      <c r="A269" s="316"/>
      <c r="B269" s="121"/>
      <c r="C269" s="123"/>
      <c r="D269" s="316"/>
      <c r="E269" s="123"/>
      <c r="F269" s="316"/>
      <c r="G269" s="123"/>
      <c r="H269" s="121"/>
      <c r="I269" s="123"/>
      <c r="J269" s="121"/>
      <c r="K269" s="123"/>
      <c r="L269" s="121"/>
      <c r="M269" s="123"/>
      <c r="N269" s="121"/>
      <c r="O269" s="123"/>
      <c r="P269" s="121"/>
      <c r="Q269" s="123"/>
      <c r="R269" s="121"/>
      <c r="S269" s="123"/>
      <c r="T269" s="121"/>
      <c r="U269" s="123"/>
      <c r="V269" s="121"/>
      <c r="W269" s="123"/>
      <c r="X269" s="121"/>
      <c r="Y269" s="123"/>
      <c r="Z269" s="121"/>
      <c r="AA269" s="125"/>
      <c r="AB269" s="110">
        <f t="shared" si="7"/>
        <v>0</v>
      </c>
    </row>
    <row r="270" spans="1:28" x14ac:dyDescent="0.25">
      <c r="A270" s="316"/>
      <c r="B270" s="121"/>
      <c r="C270" s="123"/>
      <c r="D270" s="316"/>
      <c r="E270" s="123"/>
      <c r="F270" s="316"/>
      <c r="G270" s="123"/>
      <c r="H270" s="316"/>
      <c r="I270" s="123"/>
      <c r="J270" s="121"/>
      <c r="K270" s="123"/>
      <c r="L270" s="121"/>
      <c r="M270" s="123"/>
      <c r="N270" s="121"/>
      <c r="O270" s="123"/>
      <c r="P270" s="121"/>
      <c r="Q270" s="123"/>
      <c r="R270" s="121"/>
      <c r="S270" s="123"/>
      <c r="T270" s="121"/>
      <c r="U270" s="123"/>
      <c r="V270" s="121"/>
      <c r="W270" s="123"/>
      <c r="X270" s="121"/>
      <c r="Y270" s="123"/>
      <c r="Z270" s="121"/>
      <c r="AA270" s="125"/>
      <c r="AB270" s="110">
        <f t="shared" si="7"/>
        <v>0</v>
      </c>
    </row>
    <row r="271" spans="1:28" x14ac:dyDescent="0.25">
      <c r="A271" s="316"/>
      <c r="B271" s="121"/>
      <c r="C271" s="123"/>
      <c r="D271" s="316"/>
      <c r="E271" s="123"/>
      <c r="F271" s="121"/>
      <c r="G271" s="123"/>
      <c r="H271" s="121"/>
      <c r="I271" s="123"/>
      <c r="J271" s="121"/>
      <c r="K271" s="123"/>
      <c r="L271" s="121"/>
      <c r="M271" s="123"/>
      <c r="N271" s="121"/>
      <c r="O271" s="123"/>
      <c r="P271" s="121"/>
      <c r="Q271" s="123"/>
      <c r="R271" s="121"/>
      <c r="S271" s="123"/>
      <c r="T271" s="121"/>
      <c r="U271" s="123"/>
      <c r="V271" s="121"/>
      <c r="W271" s="123"/>
      <c r="X271" s="121"/>
      <c r="Y271" s="123"/>
      <c r="Z271" s="121"/>
      <c r="AA271" s="125"/>
      <c r="AB271" s="110">
        <f t="shared" si="7"/>
        <v>0</v>
      </c>
    </row>
    <row r="272" spans="1:28" x14ac:dyDescent="0.25">
      <c r="A272" s="316"/>
      <c r="B272" s="121"/>
      <c r="C272" s="123"/>
      <c r="D272" s="121"/>
      <c r="E272" s="123"/>
      <c r="F272" s="316"/>
      <c r="G272" s="123"/>
      <c r="H272" s="121"/>
      <c r="I272" s="123"/>
      <c r="J272" s="121"/>
      <c r="K272" s="123"/>
      <c r="L272" s="121"/>
      <c r="M272" s="123"/>
      <c r="N272" s="121"/>
      <c r="O272" s="123"/>
      <c r="P272" s="121"/>
      <c r="Q272" s="123"/>
      <c r="R272" s="121"/>
      <c r="S272" s="123"/>
      <c r="T272" s="121"/>
      <c r="U272" s="123"/>
      <c r="V272" s="121"/>
      <c r="W272" s="123"/>
      <c r="X272" s="121"/>
      <c r="Y272" s="123"/>
      <c r="Z272" s="121"/>
      <c r="AA272" s="125"/>
      <c r="AB272" s="110">
        <f t="shared" ref="AB272:AB306" si="8">SUM(C272:Z272)</f>
        <v>0</v>
      </c>
    </row>
    <row r="273" spans="1:28" x14ac:dyDescent="0.25">
      <c r="A273" s="316"/>
      <c r="B273" s="121"/>
      <c r="C273" s="123"/>
      <c r="D273" s="316"/>
      <c r="E273" s="123"/>
      <c r="F273" s="121"/>
      <c r="G273" s="123"/>
      <c r="H273" s="121"/>
      <c r="I273" s="123"/>
      <c r="J273" s="121"/>
      <c r="K273" s="123"/>
      <c r="L273" s="121"/>
      <c r="M273" s="123"/>
      <c r="N273" s="121"/>
      <c r="O273" s="123"/>
      <c r="P273" s="121"/>
      <c r="Q273" s="123"/>
      <c r="R273" s="121"/>
      <c r="S273" s="123"/>
      <c r="T273" s="121"/>
      <c r="U273" s="123"/>
      <c r="V273" s="121"/>
      <c r="W273" s="123"/>
      <c r="X273" s="121"/>
      <c r="Y273" s="123"/>
      <c r="Z273" s="121"/>
      <c r="AA273" s="125"/>
      <c r="AB273" s="110">
        <f t="shared" si="8"/>
        <v>0</v>
      </c>
    </row>
    <row r="274" spans="1:28" x14ac:dyDescent="0.25">
      <c r="A274" s="316"/>
      <c r="B274" s="121"/>
      <c r="C274" s="123"/>
      <c r="D274" s="316"/>
      <c r="E274" s="123"/>
      <c r="F274" s="316"/>
      <c r="G274" s="123"/>
      <c r="H274" s="121"/>
      <c r="I274" s="123"/>
      <c r="J274" s="121"/>
      <c r="K274" s="123"/>
      <c r="L274" s="121"/>
      <c r="M274" s="123"/>
      <c r="N274" s="121"/>
      <c r="O274" s="123"/>
      <c r="P274" s="121"/>
      <c r="Q274" s="123"/>
      <c r="R274" s="121"/>
      <c r="S274" s="123"/>
      <c r="T274" s="121"/>
      <c r="U274" s="123"/>
      <c r="V274" s="121"/>
      <c r="W274" s="123"/>
      <c r="X274" s="121"/>
      <c r="Y274" s="123"/>
      <c r="Z274" s="121"/>
      <c r="AA274" s="125"/>
      <c r="AB274" s="110">
        <f t="shared" si="8"/>
        <v>0</v>
      </c>
    </row>
    <row r="275" spans="1:28" x14ac:dyDescent="0.25">
      <c r="A275" s="316"/>
      <c r="B275" s="121"/>
      <c r="C275" s="123"/>
      <c r="D275" s="316"/>
      <c r="E275" s="123"/>
      <c r="F275" s="121"/>
      <c r="G275" s="123"/>
      <c r="H275" s="121"/>
      <c r="I275" s="123"/>
      <c r="J275" s="121"/>
      <c r="K275" s="123"/>
      <c r="L275" s="121"/>
      <c r="M275" s="123"/>
      <c r="N275" s="121"/>
      <c r="O275" s="123"/>
      <c r="P275" s="121"/>
      <c r="Q275" s="123"/>
      <c r="R275" s="121"/>
      <c r="S275" s="123"/>
      <c r="T275" s="121"/>
      <c r="U275" s="123"/>
      <c r="V275" s="121"/>
      <c r="W275" s="123"/>
      <c r="X275" s="121"/>
      <c r="Y275" s="123"/>
      <c r="Z275" s="121"/>
      <c r="AA275" s="125"/>
      <c r="AB275" s="110">
        <f t="shared" si="8"/>
        <v>0</v>
      </c>
    </row>
    <row r="276" spans="1:28" s="315" customFormat="1" x14ac:dyDescent="0.25">
      <c r="A276" s="317"/>
      <c r="B276" s="312"/>
      <c r="C276" s="313"/>
      <c r="D276" s="317"/>
      <c r="E276" s="313"/>
      <c r="F276" s="312"/>
      <c r="G276" s="313"/>
      <c r="H276" s="312"/>
      <c r="I276" s="313"/>
      <c r="J276" s="312"/>
      <c r="K276" s="313"/>
      <c r="L276" s="312"/>
      <c r="M276" s="313"/>
      <c r="N276" s="312"/>
      <c r="O276" s="313"/>
      <c r="P276" s="312"/>
      <c r="Q276" s="313"/>
      <c r="R276" s="312"/>
      <c r="S276" s="313"/>
      <c r="T276" s="312"/>
      <c r="U276" s="313"/>
      <c r="V276" s="312"/>
      <c r="W276" s="313"/>
      <c r="X276" s="312"/>
      <c r="Y276" s="313"/>
      <c r="Z276" s="312"/>
      <c r="AA276" s="312"/>
      <c r="AB276" s="314">
        <f t="shared" si="8"/>
        <v>0</v>
      </c>
    </row>
    <row r="277" spans="1:28" x14ac:dyDescent="0.25">
      <c r="A277" s="316"/>
      <c r="B277" s="121"/>
      <c r="C277" s="123"/>
      <c r="D277" s="121"/>
      <c r="E277" s="123"/>
      <c r="F277" s="121"/>
      <c r="G277" s="123"/>
      <c r="H277" s="121"/>
      <c r="I277" s="123"/>
      <c r="J277" s="121"/>
      <c r="K277" s="123"/>
      <c r="L277" s="121"/>
      <c r="M277" s="123"/>
      <c r="N277" s="121"/>
      <c r="O277" s="123"/>
      <c r="P277" s="121"/>
      <c r="Q277" s="123"/>
      <c r="R277" s="121"/>
      <c r="S277" s="123"/>
      <c r="T277" s="121"/>
      <c r="U277" s="123"/>
      <c r="V277" s="121"/>
      <c r="W277" s="123"/>
      <c r="X277" s="121"/>
      <c r="Y277" s="123"/>
      <c r="Z277" s="121"/>
      <c r="AA277" s="125"/>
      <c r="AB277" s="110">
        <f t="shared" si="8"/>
        <v>0</v>
      </c>
    </row>
    <row r="278" spans="1:28" x14ac:dyDescent="0.25">
      <c r="A278" s="316"/>
      <c r="B278" s="121"/>
      <c r="C278" s="123"/>
      <c r="D278" s="316"/>
      <c r="E278" s="123"/>
      <c r="F278" s="121"/>
      <c r="G278" s="123"/>
      <c r="H278" s="121"/>
      <c r="I278" s="123"/>
      <c r="J278" s="121"/>
      <c r="K278" s="123"/>
      <c r="L278" s="121"/>
      <c r="M278" s="123"/>
      <c r="N278" s="121"/>
      <c r="O278" s="123"/>
      <c r="P278" s="121"/>
      <c r="Q278" s="123"/>
      <c r="R278" s="121"/>
      <c r="S278" s="123"/>
      <c r="T278" s="121"/>
      <c r="U278" s="123"/>
      <c r="V278" s="121"/>
      <c r="W278" s="123"/>
      <c r="X278" s="121"/>
      <c r="Y278" s="123"/>
      <c r="Z278" s="121"/>
      <c r="AA278" s="125"/>
      <c r="AB278" s="110">
        <f t="shared" si="8"/>
        <v>0</v>
      </c>
    </row>
    <row r="279" spans="1:28" x14ac:dyDescent="0.25">
      <c r="A279" s="316"/>
      <c r="B279" s="121"/>
      <c r="C279" s="123"/>
      <c r="D279" s="316"/>
      <c r="E279" s="123"/>
      <c r="F279" s="121"/>
      <c r="G279" s="123"/>
      <c r="H279" s="121"/>
      <c r="I279" s="123"/>
      <c r="J279" s="121"/>
      <c r="K279" s="123"/>
      <c r="L279" s="121"/>
      <c r="M279" s="123"/>
      <c r="N279" s="121"/>
      <c r="O279" s="123"/>
      <c r="P279" s="121"/>
      <c r="Q279" s="123"/>
      <c r="R279" s="121"/>
      <c r="S279" s="123"/>
      <c r="T279" s="121"/>
      <c r="U279" s="123"/>
      <c r="V279" s="121"/>
      <c r="W279" s="123"/>
      <c r="X279" s="121"/>
      <c r="Y279" s="123"/>
      <c r="Z279" s="121"/>
      <c r="AA279" s="125"/>
      <c r="AB279" s="110">
        <f t="shared" si="8"/>
        <v>0</v>
      </c>
    </row>
    <row r="280" spans="1:28" x14ac:dyDescent="0.25">
      <c r="A280" s="316"/>
      <c r="B280" s="121"/>
      <c r="C280" s="123"/>
      <c r="D280" s="121"/>
      <c r="E280" s="123"/>
      <c r="F280" s="121"/>
      <c r="G280" s="123"/>
      <c r="H280" s="121"/>
      <c r="I280" s="123"/>
      <c r="J280" s="121"/>
      <c r="K280" s="123"/>
      <c r="L280" s="121"/>
      <c r="M280" s="123"/>
      <c r="N280" s="121"/>
      <c r="O280" s="123"/>
      <c r="P280" s="121"/>
      <c r="Q280" s="123"/>
      <c r="R280" s="121"/>
      <c r="S280" s="123"/>
      <c r="T280" s="121"/>
      <c r="U280" s="123"/>
      <c r="V280" s="121"/>
      <c r="W280" s="123"/>
      <c r="X280" s="121"/>
      <c r="Y280" s="123"/>
      <c r="Z280" s="121"/>
      <c r="AA280" s="125"/>
      <c r="AB280" s="110">
        <f t="shared" si="8"/>
        <v>0</v>
      </c>
    </row>
    <row r="281" spans="1:28" x14ac:dyDescent="0.25">
      <c r="A281" s="316"/>
      <c r="B281" s="121"/>
      <c r="C281" s="123"/>
      <c r="D281" s="121"/>
      <c r="E281" s="123"/>
      <c r="F281" s="316"/>
      <c r="G281" s="123"/>
      <c r="H281" s="121"/>
      <c r="I281" s="123"/>
      <c r="J281" s="121"/>
      <c r="K281" s="123"/>
      <c r="L281" s="121"/>
      <c r="M281" s="123"/>
      <c r="N281" s="121"/>
      <c r="O281" s="123"/>
      <c r="P281" s="121"/>
      <c r="Q281" s="123"/>
      <c r="R281" s="121"/>
      <c r="S281" s="123"/>
      <c r="T281" s="121"/>
      <c r="U281" s="123"/>
      <c r="V281" s="121"/>
      <c r="W281" s="123"/>
      <c r="X281" s="121"/>
      <c r="Y281" s="123"/>
      <c r="Z281" s="121"/>
      <c r="AA281" s="125"/>
      <c r="AB281" s="110">
        <f t="shared" si="8"/>
        <v>0</v>
      </c>
    </row>
    <row r="282" spans="1:28" x14ac:dyDescent="0.25">
      <c r="A282" s="316"/>
      <c r="B282" s="121"/>
      <c r="C282" s="123"/>
      <c r="D282" s="121"/>
      <c r="E282" s="123"/>
      <c r="F282" s="316"/>
      <c r="G282" s="123"/>
      <c r="H282" s="121"/>
      <c r="I282" s="123"/>
      <c r="J282" s="121"/>
      <c r="K282" s="123"/>
      <c r="L282" s="121"/>
      <c r="M282" s="123"/>
      <c r="N282" s="121"/>
      <c r="O282" s="123"/>
      <c r="P282" s="121"/>
      <c r="Q282" s="123"/>
      <c r="R282" s="121"/>
      <c r="S282" s="123"/>
      <c r="T282" s="121"/>
      <c r="U282" s="123"/>
      <c r="V282" s="121"/>
      <c r="W282" s="123"/>
      <c r="X282" s="121"/>
      <c r="Y282" s="123"/>
      <c r="Z282" s="121"/>
      <c r="AA282" s="125"/>
      <c r="AB282" s="110">
        <f t="shared" si="8"/>
        <v>0</v>
      </c>
    </row>
    <row r="283" spans="1:28" x14ac:dyDescent="0.25">
      <c r="A283" s="316"/>
      <c r="B283" s="121"/>
      <c r="C283" s="123"/>
      <c r="D283" s="121"/>
      <c r="E283" s="123"/>
      <c r="F283" s="316"/>
      <c r="G283" s="123"/>
      <c r="H283" s="121"/>
      <c r="I283" s="123"/>
      <c r="J283" s="121"/>
      <c r="K283" s="123"/>
      <c r="L283" s="121"/>
      <c r="M283" s="123"/>
      <c r="N283" s="121"/>
      <c r="O283" s="123"/>
      <c r="P283" s="121"/>
      <c r="Q283" s="123"/>
      <c r="R283" s="121"/>
      <c r="S283" s="123"/>
      <c r="T283" s="121"/>
      <c r="U283" s="123"/>
      <c r="V283" s="121"/>
      <c r="W283" s="123"/>
      <c r="X283" s="121"/>
      <c r="Y283" s="123"/>
      <c r="Z283" s="121"/>
      <c r="AA283" s="125"/>
      <c r="AB283" s="110">
        <f t="shared" si="8"/>
        <v>0</v>
      </c>
    </row>
    <row r="284" spans="1:28" x14ac:dyDescent="0.25">
      <c r="A284" s="316"/>
      <c r="B284" s="121"/>
      <c r="C284" s="123"/>
      <c r="D284" s="121"/>
      <c r="E284" s="123"/>
      <c r="F284" s="316"/>
      <c r="G284" s="123"/>
      <c r="H284" s="121"/>
      <c r="I284" s="123"/>
      <c r="J284" s="121"/>
      <c r="K284" s="123"/>
      <c r="L284" s="121"/>
      <c r="M284" s="123"/>
      <c r="N284" s="121"/>
      <c r="O284" s="123"/>
      <c r="P284" s="121"/>
      <c r="Q284" s="123"/>
      <c r="R284" s="121"/>
      <c r="S284" s="123"/>
      <c r="T284" s="121"/>
      <c r="U284" s="123"/>
      <c r="V284" s="121"/>
      <c r="W284" s="123"/>
      <c r="X284" s="121"/>
      <c r="Y284" s="123"/>
      <c r="Z284" s="121"/>
      <c r="AA284" s="125"/>
      <c r="AB284" s="110">
        <f t="shared" si="8"/>
        <v>0</v>
      </c>
    </row>
    <row r="285" spans="1:28" x14ac:dyDescent="0.25">
      <c r="A285" s="316"/>
      <c r="B285" s="121"/>
      <c r="C285" s="123"/>
      <c r="D285" s="121"/>
      <c r="E285" s="123"/>
      <c r="F285" s="316"/>
      <c r="G285" s="123"/>
      <c r="H285" s="121"/>
      <c r="I285" s="123"/>
      <c r="J285" s="121"/>
      <c r="K285" s="123"/>
      <c r="L285" s="121"/>
      <c r="M285" s="123"/>
      <c r="N285" s="121"/>
      <c r="O285" s="123"/>
      <c r="P285" s="121"/>
      <c r="Q285" s="123"/>
      <c r="R285" s="121"/>
      <c r="S285" s="123"/>
      <c r="T285" s="121"/>
      <c r="U285" s="123"/>
      <c r="V285" s="121"/>
      <c r="W285" s="123"/>
      <c r="X285" s="121"/>
      <c r="Y285" s="123"/>
      <c r="Z285" s="121"/>
      <c r="AA285" s="125"/>
      <c r="AB285" s="110">
        <f t="shared" si="8"/>
        <v>0</v>
      </c>
    </row>
    <row r="286" spans="1:28" x14ac:dyDescent="0.25">
      <c r="A286" s="316"/>
      <c r="B286" s="121"/>
      <c r="C286" s="123"/>
      <c r="D286" s="121"/>
      <c r="E286" s="123"/>
      <c r="F286" s="316"/>
      <c r="G286" s="123"/>
      <c r="H286" s="121"/>
      <c r="I286" s="123"/>
      <c r="J286" s="121"/>
      <c r="K286" s="123"/>
      <c r="L286" s="121"/>
      <c r="M286" s="123"/>
      <c r="N286" s="121"/>
      <c r="O286" s="123"/>
      <c r="P286" s="121"/>
      <c r="Q286" s="123"/>
      <c r="R286" s="121"/>
      <c r="S286" s="123"/>
      <c r="T286" s="121"/>
      <c r="U286" s="123"/>
      <c r="V286" s="121"/>
      <c r="W286" s="123"/>
      <c r="X286" s="121"/>
      <c r="Y286" s="123"/>
      <c r="Z286" s="121"/>
      <c r="AA286" s="125"/>
      <c r="AB286" s="110">
        <f t="shared" si="8"/>
        <v>0</v>
      </c>
    </row>
    <row r="287" spans="1:28" x14ac:dyDescent="0.25">
      <c r="A287" s="316"/>
      <c r="B287" s="121"/>
      <c r="C287" s="123"/>
      <c r="D287" s="121"/>
      <c r="E287" s="123"/>
      <c r="F287" s="316"/>
      <c r="G287" s="123"/>
      <c r="H287" s="121"/>
      <c r="I287" s="123"/>
      <c r="J287" s="121"/>
      <c r="K287" s="123"/>
      <c r="L287" s="121"/>
      <c r="M287" s="123"/>
      <c r="N287" s="121"/>
      <c r="O287" s="123"/>
      <c r="P287" s="121"/>
      <c r="Q287" s="123"/>
      <c r="R287" s="121"/>
      <c r="S287" s="123"/>
      <c r="T287" s="121"/>
      <c r="U287" s="123"/>
      <c r="V287" s="121"/>
      <c r="W287" s="123"/>
      <c r="X287" s="121"/>
      <c r="Y287" s="123"/>
      <c r="Z287" s="121"/>
      <c r="AA287" s="125"/>
      <c r="AB287" s="110">
        <f t="shared" si="8"/>
        <v>0</v>
      </c>
    </row>
    <row r="288" spans="1:28" x14ac:dyDescent="0.25">
      <c r="A288" s="316"/>
      <c r="B288" s="121"/>
      <c r="C288" s="123"/>
      <c r="D288" s="121"/>
      <c r="E288" s="123"/>
      <c r="F288" s="316"/>
      <c r="G288" s="123"/>
      <c r="H288" s="121"/>
      <c r="I288" s="123"/>
      <c r="J288" s="121"/>
      <c r="K288" s="123"/>
      <c r="L288" s="121"/>
      <c r="M288" s="123"/>
      <c r="N288" s="121"/>
      <c r="O288" s="123"/>
      <c r="P288" s="121"/>
      <c r="Q288" s="123"/>
      <c r="R288" s="121"/>
      <c r="S288" s="123"/>
      <c r="T288" s="121"/>
      <c r="U288" s="123"/>
      <c r="V288" s="121"/>
      <c r="W288" s="123"/>
      <c r="X288" s="121"/>
      <c r="Y288" s="123"/>
      <c r="Z288" s="121"/>
      <c r="AA288" s="125"/>
      <c r="AB288" s="110">
        <f t="shared" si="8"/>
        <v>0</v>
      </c>
    </row>
    <row r="289" spans="1:28" x14ac:dyDescent="0.25">
      <c r="A289" s="316"/>
      <c r="B289" s="121"/>
      <c r="C289" s="123"/>
      <c r="D289" s="316"/>
      <c r="E289" s="123"/>
      <c r="F289" s="121"/>
      <c r="G289" s="123"/>
      <c r="H289" s="121"/>
      <c r="I289" s="123"/>
      <c r="J289" s="121"/>
      <c r="K289" s="123"/>
      <c r="L289" s="121"/>
      <c r="M289" s="123"/>
      <c r="N289" s="121"/>
      <c r="O289" s="123"/>
      <c r="P289" s="121"/>
      <c r="Q289" s="123"/>
      <c r="R289" s="121"/>
      <c r="S289" s="123"/>
      <c r="T289" s="121"/>
      <c r="U289" s="123"/>
      <c r="V289" s="121"/>
      <c r="W289" s="123"/>
      <c r="X289" s="121"/>
      <c r="Y289" s="123"/>
      <c r="Z289" s="121"/>
      <c r="AA289" s="125"/>
      <c r="AB289" s="110">
        <f t="shared" si="8"/>
        <v>0</v>
      </c>
    </row>
    <row r="290" spans="1:28" x14ac:dyDescent="0.25">
      <c r="A290" s="316"/>
      <c r="B290" s="121"/>
      <c r="C290" s="123"/>
      <c r="D290" s="316"/>
      <c r="E290" s="123"/>
      <c r="F290" s="121"/>
      <c r="G290" s="123"/>
      <c r="H290" s="121"/>
      <c r="I290" s="123"/>
      <c r="J290" s="121"/>
      <c r="K290" s="123"/>
      <c r="L290" s="121"/>
      <c r="M290" s="123"/>
      <c r="N290" s="121"/>
      <c r="O290" s="123"/>
      <c r="P290" s="121"/>
      <c r="Q290" s="123"/>
      <c r="R290" s="121"/>
      <c r="S290" s="123"/>
      <c r="T290" s="121"/>
      <c r="U290" s="123"/>
      <c r="V290" s="121"/>
      <c r="W290" s="123"/>
      <c r="X290" s="121"/>
      <c r="Y290" s="123"/>
      <c r="Z290" s="121"/>
      <c r="AA290" s="125"/>
      <c r="AB290" s="110">
        <f t="shared" si="8"/>
        <v>0</v>
      </c>
    </row>
    <row r="291" spans="1:28" x14ac:dyDescent="0.25">
      <c r="A291" s="316"/>
      <c r="B291" s="121"/>
      <c r="C291" s="123"/>
      <c r="D291" s="316"/>
      <c r="E291" s="123"/>
      <c r="F291" s="121"/>
      <c r="G291" s="123"/>
      <c r="H291" s="121"/>
      <c r="I291" s="123"/>
      <c r="J291" s="121"/>
      <c r="K291" s="123"/>
      <c r="L291" s="121"/>
      <c r="M291" s="123"/>
      <c r="N291" s="121"/>
      <c r="O291" s="123"/>
      <c r="P291" s="121"/>
      <c r="Q291" s="123"/>
      <c r="R291" s="121"/>
      <c r="S291" s="123"/>
      <c r="T291" s="121"/>
      <c r="U291" s="123"/>
      <c r="V291" s="121"/>
      <c r="W291" s="123"/>
      <c r="X291" s="121"/>
      <c r="Y291" s="123"/>
      <c r="Z291" s="121"/>
      <c r="AA291" s="125"/>
      <c r="AB291" s="110">
        <f t="shared" si="8"/>
        <v>0</v>
      </c>
    </row>
    <row r="292" spans="1:28" x14ac:dyDescent="0.25">
      <c r="A292" s="316"/>
      <c r="B292" s="121"/>
      <c r="C292" s="123"/>
      <c r="D292" s="316"/>
      <c r="E292" s="123"/>
      <c r="F292" s="121"/>
      <c r="G292" s="123"/>
      <c r="H292" s="121"/>
      <c r="I292" s="123"/>
      <c r="J292" s="121"/>
      <c r="K292" s="123"/>
      <c r="L292" s="121"/>
      <c r="M292" s="123"/>
      <c r="N292" s="121"/>
      <c r="O292" s="123"/>
      <c r="P292" s="121"/>
      <c r="Q292" s="123"/>
      <c r="R292" s="121"/>
      <c r="S292" s="123"/>
      <c r="T292" s="121"/>
      <c r="U292" s="123"/>
      <c r="V292" s="121"/>
      <c r="W292" s="123"/>
      <c r="X292" s="121"/>
      <c r="Y292" s="123"/>
      <c r="Z292" s="121"/>
      <c r="AA292" s="125"/>
      <c r="AB292" s="110">
        <f t="shared" si="8"/>
        <v>0</v>
      </c>
    </row>
    <row r="293" spans="1:28" x14ac:dyDescent="0.25">
      <c r="A293" s="316"/>
      <c r="B293" s="121"/>
      <c r="C293" s="123"/>
      <c r="D293" s="316"/>
      <c r="E293" s="123"/>
      <c r="F293" s="121"/>
      <c r="G293" s="123"/>
      <c r="H293" s="121"/>
      <c r="I293" s="123"/>
      <c r="J293" s="121"/>
      <c r="K293" s="123"/>
      <c r="L293" s="121"/>
      <c r="M293" s="123"/>
      <c r="N293" s="121"/>
      <c r="O293" s="123"/>
      <c r="P293" s="121"/>
      <c r="Q293" s="123"/>
      <c r="R293" s="121"/>
      <c r="S293" s="123"/>
      <c r="T293" s="121"/>
      <c r="U293" s="123"/>
      <c r="V293" s="121"/>
      <c r="W293" s="123"/>
      <c r="X293" s="121"/>
      <c r="Y293" s="123"/>
      <c r="Z293" s="121"/>
      <c r="AA293" s="125"/>
      <c r="AB293" s="110">
        <f t="shared" si="8"/>
        <v>0</v>
      </c>
    </row>
    <row r="294" spans="1:28" x14ac:dyDescent="0.25">
      <c r="A294" s="316"/>
      <c r="B294" s="121"/>
      <c r="C294" s="123"/>
      <c r="D294" s="316"/>
      <c r="E294" s="123"/>
      <c r="F294" s="121"/>
      <c r="G294" s="123"/>
      <c r="H294" s="121"/>
      <c r="I294" s="123"/>
      <c r="J294" s="121"/>
      <c r="K294" s="123"/>
      <c r="L294" s="121"/>
      <c r="M294" s="123"/>
      <c r="N294" s="121"/>
      <c r="O294" s="123"/>
      <c r="P294" s="121"/>
      <c r="Q294" s="123"/>
      <c r="R294" s="121"/>
      <c r="S294" s="123"/>
      <c r="T294" s="121"/>
      <c r="U294" s="123"/>
      <c r="V294" s="121"/>
      <c r="W294" s="123"/>
      <c r="X294" s="121"/>
      <c r="Y294" s="123"/>
      <c r="Z294" s="121"/>
      <c r="AA294" s="125"/>
      <c r="AB294" s="110">
        <f t="shared" si="8"/>
        <v>0</v>
      </c>
    </row>
    <row r="295" spans="1:28" x14ac:dyDescent="0.25">
      <c r="A295" s="121"/>
      <c r="B295" s="121"/>
      <c r="C295" s="123"/>
      <c r="D295" s="121"/>
      <c r="E295" s="123"/>
      <c r="F295" s="121"/>
      <c r="G295" s="123"/>
      <c r="H295" s="121"/>
      <c r="I295" s="123"/>
      <c r="J295" s="121"/>
      <c r="K295" s="123"/>
      <c r="L295" s="121"/>
      <c r="M295" s="123"/>
      <c r="N295" s="121"/>
      <c r="O295" s="123"/>
      <c r="P295" s="121"/>
      <c r="Q295" s="123"/>
      <c r="R295" s="121"/>
      <c r="S295" s="123"/>
      <c r="T295" s="121"/>
      <c r="U295" s="123"/>
      <c r="V295" s="121"/>
      <c r="W295" s="123"/>
      <c r="X295" s="121"/>
      <c r="Y295" s="123"/>
      <c r="Z295" s="121"/>
      <c r="AA295" s="125"/>
      <c r="AB295" s="110">
        <f t="shared" si="8"/>
        <v>0</v>
      </c>
    </row>
    <row r="296" spans="1:28" x14ac:dyDescent="0.25">
      <c r="A296" s="121"/>
      <c r="B296" s="121"/>
      <c r="C296" s="123"/>
      <c r="D296" s="121"/>
      <c r="E296" s="123"/>
      <c r="F296" s="121"/>
      <c r="G296" s="123"/>
      <c r="H296" s="121"/>
      <c r="I296" s="123"/>
      <c r="J296" s="121"/>
      <c r="K296" s="123"/>
      <c r="L296" s="121"/>
      <c r="M296" s="123"/>
      <c r="N296" s="121"/>
      <c r="O296" s="123"/>
      <c r="P296" s="121"/>
      <c r="Q296" s="123"/>
      <c r="R296" s="121"/>
      <c r="S296" s="123"/>
      <c r="T296" s="121"/>
      <c r="U296" s="123"/>
      <c r="V296" s="121"/>
      <c r="W296" s="123"/>
      <c r="X296" s="121"/>
      <c r="Y296" s="123"/>
      <c r="Z296" s="121"/>
      <c r="AA296" s="125"/>
      <c r="AB296" s="110">
        <f t="shared" si="8"/>
        <v>0</v>
      </c>
    </row>
    <row r="297" spans="1:28" x14ac:dyDescent="0.25">
      <c r="A297" s="121"/>
      <c r="B297" s="121"/>
      <c r="C297" s="123"/>
      <c r="D297" s="121"/>
      <c r="E297" s="123"/>
      <c r="F297" s="121"/>
      <c r="G297" s="123"/>
      <c r="H297" s="121"/>
      <c r="I297" s="123"/>
      <c r="J297" s="121"/>
      <c r="K297" s="123"/>
      <c r="L297" s="121"/>
      <c r="M297" s="123"/>
      <c r="N297" s="121"/>
      <c r="O297" s="123"/>
      <c r="P297" s="121"/>
      <c r="Q297" s="123"/>
      <c r="R297" s="121"/>
      <c r="S297" s="123"/>
      <c r="T297" s="121"/>
      <c r="U297" s="123"/>
      <c r="V297" s="121"/>
      <c r="W297" s="123"/>
      <c r="X297" s="121"/>
      <c r="Y297" s="123"/>
      <c r="Z297" s="121"/>
      <c r="AA297" s="125"/>
      <c r="AB297" s="110">
        <f t="shared" si="8"/>
        <v>0</v>
      </c>
    </row>
    <row r="298" spans="1:28" x14ac:dyDescent="0.25">
      <c r="A298" s="121"/>
      <c r="B298" s="121"/>
      <c r="C298" s="123"/>
      <c r="D298" s="121"/>
      <c r="E298" s="123"/>
      <c r="F298" s="121"/>
      <c r="G298" s="123"/>
      <c r="H298" s="121"/>
      <c r="I298" s="123"/>
      <c r="J298" s="121"/>
      <c r="K298" s="123"/>
      <c r="L298" s="121"/>
      <c r="M298" s="123"/>
      <c r="N298" s="121"/>
      <c r="O298" s="123"/>
      <c r="P298" s="121"/>
      <c r="Q298" s="123"/>
      <c r="R298" s="121"/>
      <c r="S298" s="123"/>
      <c r="T298" s="121"/>
      <c r="U298" s="123"/>
      <c r="V298" s="121"/>
      <c r="W298" s="123"/>
      <c r="X298" s="121"/>
      <c r="Y298" s="123"/>
      <c r="Z298" s="121"/>
      <c r="AA298" s="125"/>
      <c r="AB298" s="110">
        <f t="shared" si="8"/>
        <v>0</v>
      </c>
    </row>
    <row r="299" spans="1:28" x14ac:dyDescent="0.25">
      <c r="A299" s="121"/>
      <c r="B299" s="121"/>
      <c r="C299" s="123"/>
      <c r="D299" s="121"/>
      <c r="E299" s="123"/>
      <c r="F299" s="121"/>
      <c r="G299" s="123"/>
      <c r="H299" s="121"/>
      <c r="I299" s="123"/>
      <c r="J299" s="121"/>
      <c r="K299" s="123"/>
      <c r="L299" s="121"/>
      <c r="M299" s="123"/>
      <c r="N299" s="121"/>
      <c r="O299" s="123"/>
      <c r="P299" s="121"/>
      <c r="Q299" s="123"/>
      <c r="R299" s="121"/>
      <c r="S299" s="123"/>
      <c r="T299" s="121"/>
      <c r="U299" s="123"/>
      <c r="V299" s="121"/>
      <c r="W299" s="123"/>
      <c r="X299" s="121"/>
      <c r="Y299" s="123"/>
      <c r="Z299" s="121"/>
      <c r="AA299" s="125"/>
      <c r="AB299" s="110">
        <f t="shared" si="8"/>
        <v>0</v>
      </c>
    </row>
    <row r="300" spans="1:28" x14ac:dyDescent="0.25">
      <c r="A300" s="121"/>
      <c r="B300" s="121"/>
      <c r="C300" s="123"/>
      <c r="D300" s="121"/>
      <c r="E300" s="123"/>
      <c r="F300" s="121"/>
      <c r="G300" s="123"/>
      <c r="H300" s="121"/>
      <c r="I300" s="123"/>
      <c r="J300" s="121"/>
      <c r="K300" s="123"/>
      <c r="L300" s="121"/>
      <c r="M300" s="123"/>
      <c r="N300" s="121"/>
      <c r="O300" s="123"/>
      <c r="P300" s="121"/>
      <c r="Q300" s="123"/>
      <c r="R300" s="121"/>
      <c r="S300" s="123"/>
      <c r="T300" s="121"/>
      <c r="U300" s="123"/>
      <c r="V300" s="121"/>
      <c r="W300" s="123"/>
      <c r="X300" s="121"/>
      <c r="Y300" s="123"/>
      <c r="Z300" s="121"/>
      <c r="AA300" s="125"/>
      <c r="AB300" s="110">
        <f t="shared" si="8"/>
        <v>0</v>
      </c>
    </row>
    <row r="301" spans="1:28" x14ac:dyDescent="0.25">
      <c r="A301" s="121"/>
      <c r="B301" s="121"/>
      <c r="C301" s="123"/>
      <c r="D301" s="121"/>
      <c r="E301" s="123"/>
      <c r="F301" s="121"/>
      <c r="G301" s="123"/>
      <c r="H301" s="121"/>
      <c r="I301" s="123"/>
      <c r="J301" s="121"/>
      <c r="K301" s="123"/>
      <c r="L301" s="121"/>
      <c r="M301" s="123"/>
      <c r="N301" s="121"/>
      <c r="O301" s="123"/>
      <c r="P301" s="121"/>
      <c r="Q301" s="123"/>
      <c r="R301" s="121"/>
      <c r="S301" s="123"/>
      <c r="T301" s="121"/>
      <c r="U301" s="123"/>
      <c r="V301" s="121"/>
      <c r="W301" s="123"/>
      <c r="X301" s="121"/>
      <c r="Y301" s="123"/>
      <c r="Z301" s="121"/>
      <c r="AA301" s="125"/>
      <c r="AB301" s="110">
        <f t="shared" si="8"/>
        <v>0</v>
      </c>
    </row>
    <row r="302" spans="1:28" x14ac:dyDescent="0.25">
      <c r="A302" s="121"/>
      <c r="B302" s="121"/>
      <c r="C302" s="123"/>
      <c r="D302" s="121"/>
      <c r="E302" s="123"/>
      <c r="F302" s="121"/>
      <c r="G302" s="123"/>
      <c r="H302" s="121"/>
      <c r="I302" s="123"/>
      <c r="J302" s="121"/>
      <c r="K302" s="123"/>
      <c r="L302" s="121"/>
      <c r="M302" s="123"/>
      <c r="N302" s="121"/>
      <c r="O302" s="123"/>
      <c r="P302" s="121"/>
      <c r="Q302" s="123"/>
      <c r="R302" s="121"/>
      <c r="S302" s="123"/>
      <c r="T302" s="121"/>
      <c r="U302" s="123"/>
      <c r="V302" s="121"/>
      <c r="W302" s="123"/>
      <c r="X302" s="121"/>
      <c r="Y302" s="123"/>
      <c r="Z302" s="121"/>
      <c r="AA302" s="125"/>
      <c r="AB302" s="110">
        <f t="shared" si="8"/>
        <v>0</v>
      </c>
    </row>
    <row r="303" spans="1:28" x14ac:dyDescent="0.25">
      <c r="A303" s="121"/>
      <c r="B303" s="121"/>
      <c r="C303" s="123"/>
      <c r="D303" s="121"/>
      <c r="E303" s="123"/>
      <c r="F303" s="121"/>
      <c r="G303" s="123"/>
      <c r="H303" s="121"/>
      <c r="I303" s="123"/>
      <c r="J303" s="121"/>
      <c r="K303" s="123"/>
      <c r="L303" s="121"/>
      <c r="M303" s="123"/>
      <c r="N303" s="121"/>
      <c r="O303" s="123"/>
      <c r="P303" s="121"/>
      <c r="Q303" s="123"/>
      <c r="R303" s="121"/>
      <c r="S303" s="123"/>
      <c r="T303" s="121"/>
      <c r="U303" s="123"/>
      <c r="V303" s="121"/>
      <c r="W303" s="123"/>
      <c r="X303" s="121"/>
      <c r="Y303" s="123"/>
      <c r="Z303" s="121"/>
      <c r="AA303" s="125"/>
      <c r="AB303" s="110">
        <f t="shared" si="8"/>
        <v>0</v>
      </c>
    </row>
    <row r="304" spans="1:28" x14ac:dyDescent="0.25">
      <c r="A304" s="121"/>
      <c r="B304" s="121"/>
      <c r="C304" s="123"/>
      <c r="D304" s="121"/>
      <c r="E304" s="123"/>
      <c r="F304" s="121"/>
      <c r="G304" s="123"/>
      <c r="H304" s="121"/>
      <c r="I304" s="123"/>
      <c r="J304" s="121"/>
      <c r="K304" s="123"/>
      <c r="L304" s="121"/>
      <c r="M304" s="123"/>
      <c r="N304" s="121"/>
      <c r="O304" s="123"/>
      <c r="P304" s="121"/>
      <c r="Q304" s="123"/>
      <c r="R304" s="121"/>
      <c r="S304" s="123"/>
      <c r="T304" s="121"/>
      <c r="U304" s="123"/>
      <c r="V304" s="121"/>
      <c r="W304" s="123"/>
      <c r="X304" s="121"/>
      <c r="Y304" s="123"/>
      <c r="Z304" s="121"/>
      <c r="AA304" s="125"/>
      <c r="AB304" s="110">
        <f t="shared" si="8"/>
        <v>0</v>
      </c>
    </row>
    <row r="305" spans="1:28" x14ac:dyDescent="0.25">
      <c r="A305" s="121"/>
      <c r="B305" s="121"/>
      <c r="C305" s="123"/>
      <c r="D305" s="121"/>
      <c r="E305" s="123"/>
      <c r="F305" s="121"/>
      <c r="G305" s="123"/>
      <c r="H305" s="121"/>
      <c r="I305" s="123"/>
      <c r="J305" s="121"/>
      <c r="K305" s="123"/>
      <c r="L305" s="121"/>
      <c r="M305" s="123"/>
      <c r="N305" s="121"/>
      <c r="O305" s="123"/>
      <c r="P305" s="121"/>
      <c r="Q305" s="123"/>
      <c r="R305" s="121"/>
      <c r="S305" s="123"/>
      <c r="T305" s="121"/>
      <c r="U305" s="123"/>
      <c r="V305" s="121"/>
      <c r="W305" s="123"/>
      <c r="X305" s="121"/>
      <c r="Y305" s="123"/>
      <c r="Z305" s="121"/>
      <c r="AA305" s="125"/>
      <c r="AB305" s="110">
        <f t="shared" si="8"/>
        <v>0</v>
      </c>
    </row>
    <row r="306" spans="1:28" x14ac:dyDescent="0.25">
      <c r="A306" s="121"/>
      <c r="B306" s="121"/>
      <c r="C306" s="123"/>
      <c r="D306" s="121"/>
      <c r="E306" s="123"/>
      <c r="F306" s="121"/>
      <c r="G306" s="123"/>
      <c r="H306" s="121"/>
      <c r="I306" s="123"/>
      <c r="J306" s="121"/>
      <c r="K306" s="123"/>
      <c r="L306" s="121"/>
      <c r="M306" s="123"/>
      <c r="N306" s="121"/>
      <c r="O306" s="123"/>
      <c r="P306" s="121"/>
      <c r="Q306" s="123"/>
      <c r="R306" s="121"/>
      <c r="S306" s="123"/>
      <c r="T306" s="121"/>
      <c r="U306" s="123"/>
      <c r="V306" s="121"/>
      <c r="W306" s="123"/>
      <c r="X306" s="121"/>
      <c r="Y306" s="123"/>
      <c r="Z306" s="121"/>
      <c r="AA306" s="125"/>
      <c r="AB306" s="110">
        <f t="shared" si="8"/>
        <v>0</v>
      </c>
    </row>
    <row r="307" spans="1:28" x14ac:dyDescent="0.25">
      <c r="A307" s="121"/>
      <c r="B307" s="121"/>
      <c r="C307" s="123"/>
      <c r="D307" s="121"/>
      <c r="E307" s="123"/>
      <c r="F307" s="121"/>
      <c r="G307" s="123"/>
      <c r="H307" s="121"/>
      <c r="I307" s="123"/>
      <c r="J307" s="121"/>
      <c r="K307" s="123"/>
      <c r="L307" s="121"/>
      <c r="M307" s="123"/>
      <c r="N307" s="121"/>
      <c r="O307" s="123"/>
      <c r="P307" s="121"/>
      <c r="Q307" s="123"/>
      <c r="R307" s="121"/>
      <c r="S307" s="123"/>
      <c r="T307" s="121"/>
      <c r="U307" s="123"/>
      <c r="V307" s="121"/>
      <c r="W307" s="123"/>
      <c r="X307" s="121"/>
      <c r="Y307" s="123"/>
      <c r="Z307" s="121"/>
      <c r="AA307" s="125"/>
      <c r="AB307" s="110">
        <f>SUM(AB3:AB306)</f>
        <v>0</v>
      </c>
    </row>
    <row r="308" spans="1:28" x14ac:dyDescent="0.25">
      <c r="Q308"/>
      <c r="S308"/>
      <c r="U308"/>
      <c r="W308"/>
      <c r="Y308"/>
      <c r="AA308"/>
      <c r="AB308" s="115"/>
    </row>
    <row r="309" spans="1:28" s="7" customFormat="1" ht="66.75" customHeight="1" x14ac:dyDescent="0.25">
      <c r="A309" s="116"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11">
        <f>E311/2</f>
        <v>0</v>
      </c>
      <c r="I311" s="111">
        <f>H311/2</f>
        <v>0</v>
      </c>
      <c r="J311" s="111">
        <f>D311-F311+I311</f>
        <v>0</v>
      </c>
      <c r="M311" s="111">
        <f>L311/2</f>
        <v>0</v>
      </c>
      <c r="N311" s="111">
        <f>J311+K311+M311</f>
        <v>0</v>
      </c>
      <c r="O311" s="111">
        <f>N311*0.25</f>
        <v>0</v>
      </c>
      <c r="P311" s="112">
        <f>N311*2</f>
        <v>0</v>
      </c>
    </row>
    <row r="312" spans="1:28" x14ac:dyDescent="0.25">
      <c r="F312" s="111">
        <f t="shared" ref="F312:F516" si="9">E312/2</f>
        <v>0</v>
      </c>
      <c r="I312" s="111">
        <f t="shared" ref="I312:I516" si="10">H312/2</f>
        <v>0</v>
      </c>
      <c r="J312" s="111">
        <f t="shared" ref="J312:J516" si="11">D312-F312+I312</f>
        <v>0</v>
      </c>
      <c r="M312" s="111">
        <f t="shared" ref="M312:M516" si="12">L312/2</f>
        <v>0</v>
      </c>
      <c r="N312" s="111">
        <f t="shared" ref="N312:N516" si="13">J312+K312+M312</f>
        <v>0</v>
      </c>
      <c r="O312" s="111">
        <f t="shared" ref="O312:O516" si="14">N312*0.25</f>
        <v>0</v>
      </c>
      <c r="P312" s="112">
        <f t="shared" ref="P312:P516" si="15">N312*2</f>
        <v>0</v>
      </c>
    </row>
    <row r="313" spans="1:28" x14ac:dyDescent="0.25">
      <c r="F313" s="111">
        <f t="shared" si="9"/>
        <v>0</v>
      </c>
      <c r="I313" s="111">
        <f t="shared" si="10"/>
        <v>0</v>
      </c>
      <c r="J313" s="111">
        <f t="shared" si="11"/>
        <v>0</v>
      </c>
      <c r="M313" s="111">
        <f t="shared" si="12"/>
        <v>0</v>
      </c>
      <c r="N313" s="111">
        <f t="shared" si="13"/>
        <v>0</v>
      </c>
      <c r="O313" s="111">
        <f t="shared" si="14"/>
        <v>0</v>
      </c>
      <c r="P313" s="112">
        <f t="shared" si="15"/>
        <v>0</v>
      </c>
    </row>
    <row r="314" spans="1:28" x14ac:dyDescent="0.25">
      <c r="F314" s="111">
        <f t="shared" si="9"/>
        <v>0</v>
      </c>
      <c r="I314" s="111">
        <f t="shared" si="10"/>
        <v>0</v>
      </c>
      <c r="J314" s="111">
        <f t="shared" si="11"/>
        <v>0</v>
      </c>
      <c r="M314" s="111">
        <f t="shared" si="12"/>
        <v>0</v>
      </c>
      <c r="N314" s="111">
        <f t="shared" si="13"/>
        <v>0</v>
      </c>
      <c r="O314" s="111">
        <f t="shared" si="14"/>
        <v>0</v>
      </c>
      <c r="P314" s="112">
        <f t="shared" si="15"/>
        <v>0</v>
      </c>
    </row>
    <row r="315" spans="1:28" x14ac:dyDescent="0.25">
      <c r="F315" s="111">
        <f t="shared" si="9"/>
        <v>0</v>
      </c>
      <c r="I315" s="111">
        <f t="shared" si="10"/>
        <v>0</v>
      </c>
      <c r="J315" s="111">
        <f t="shared" si="11"/>
        <v>0</v>
      </c>
      <c r="M315" s="111">
        <f t="shared" si="12"/>
        <v>0</v>
      </c>
      <c r="N315" s="111">
        <f t="shared" si="13"/>
        <v>0</v>
      </c>
      <c r="O315" s="111">
        <f t="shared" si="14"/>
        <v>0</v>
      </c>
      <c r="P315" s="112">
        <f t="shared" si="15"/>
        <v>0</v>
      </c>
    </row>
    <row r="316" spans="1:28" x14ac:dyDescent="0.25">
      <c r="F316" s="111">
        <f t="shared" si="9"/>
        <v>0</v>
      </c>
      <c r="I316" s="111">
        <f t="shared" si="10"/>
        <v>0</v>
      </c>
      <c r="J316" s="111">
        <f t="shared" si="11"/>
        <v>0</v>
      </c>
      <c r="M316" s="111">
        <f t="shared" si="12"/>
        <v>0</v>
      </c>
      <c r="N316" s="111">
        <f t="shared" si="13"/>
        <v>0</v>
      </c>
      <c r="O316" s="111">
        <f t="shared" si="14"/>
        <v>0</v>
      </c>
      <c r="P316" s="112">
        <f t="shared" si="15"/>
        <v>0</v>
      </c>
    </row>
    <row r="317" spans="1:28" x14ac:dyDescent="0.25">
      <c r="F317" s="111">
        <f t="shared" si="9"/>
        <v>0</v>
      </c>
      <c r="I317" s="111">
        <f t="shared" si="10"/>
        <v>0</v>
      </c>
      <c r="J317" s="111">
        <f t="shared" si="11"/>
        <v>0</v>
      </c>
      <c r="M317" s="111">
        <f t="shared" si="12"/>
        <v>0</v>
      </c>
      <c r="N317" s="111">
        <f t="shared" si="13"/>
        <v>0</v>
      </c>
      <c r="O317" s="111">
        <f t="shared" si="14"/>
        <v>0</v>
      </c>
      <c r="P317" s="112">
        <f t="shared" si="15"/>
        <v>0</v>
      </c>
    </row>
    <row r="318" spans="1:28" x14ac:dyDescent="0.25">
      <c r="F318" s="111">
        <f t="shared" si="9"/>
        <v>0</v>
      </c>
      <c r="I318" s="111">
        <f t="shared" si="10"/>
        <v>0</v>
      </c>
      <c r="J318" s="111">
        <f t="shared" si="11"/>
        <v>0</v>
      </c>
      <c r="M318" s="111">
        <f t="shared" si="12"/>
        <v>0</v>
      </c>
      <c r="N318" s="111">
        <f t="shared" si="13"/>
        <v>0</v>
      </c>
      <c r="O318" s="111">
        <f t="shared" si="14"/>
        <v>0</v>
      </c>
      <c r="P318" s="112">
        <f t="shared" si="15"/>
        <v>0</v>
      </c>
    </row>
    <row r="319" spans="1:28" x14ac:dyDescent="0.25">
      <c r="F319" s="111">
        <f t="shared" si="9"/>
        <v>0</v>
      </c>
      <c r="I319" s="111">
        <f t="shared" si="10"/>
        <v>0</v>
      </c>
      <c r="J319" s="111">
        <f t="shared" si="11"/>
        <v>0</v>
      </c>
      <c r="M319" s="111">
        <f t="shared" si="12"/>
        <v>0</v>
      </c>
      <c r="N319" s="111">
        <f t="shared" si="13"/>
        <v>0</v>
      </c>
      <c r="O319" s="111">
        <f t="shared" si="14"/>
        <v>0</v>
      </c>
      <c r="P319" s="112">
        <f t="shared" si="15"/>
        <v>0</v>
      </c>
    </row>
    <row r="320" spans="1:28" x14ac:dyDescent="0.25">
      <c r="F320" s="111">
        <f t="shared" si="9"/>
        <v>0</v>
      </c>
      <c r="I320" s="111">
        <f t="shared" si="10"/>
        <v>0</v>
      </c>
      <c r="J320" s="111">
        <f t="shared" si="11"/>
        <v>0</v>
      </c>
      <c r="M320" s="111">
        <f t="shared" si="12"/>
        <v>0</v>
      </c>
      <c r="N320" s="111">
        <f t="shared" si="13"/>
        <v>0</v>
      </c>
      <c r="O320" s="111">
        <f t="shared" si="14"/>
        <v>0</v>
      </c>
      <c r="P320" s="112">
        <f t="shared" si="15"/>
        <v>0</v>
      </c>
    </row>
    <row r="321" spans="6:16" x14ac:dyDescent="0.25">
      <c r="F321" s="111">
        <f t="shared" si="9"/>
        <v>0</v>
      </c>
      <c r="I321" s="111">
        <f t="shared" si="10"/>
        <v>0</v>
      </c>
      <c r="J321" s="111">
        <f t="shared" si="11"/>
        <v>0</v>
      </c>
      <c r="M321" s="111">
        <f t="shared" si="12"/>
        <v>0</v>
      </c>
      <c r="N321" s="111">
        <f t="shared" si="13"/>
        <v>0</v>
      </c>
      <c r="O321" s="111">
        <f t="shared" si="14"/>
        <v>0</v>
      </c>
      <c r="P321" s="112">
        <f t="shared" si="15"/>
        <v>0</v>
      </c>
    </row>
    <row r="322" spans="6:16" x14ac:dyDescent="0.25">
      <c r="F322" s="111">
        <f t="shared" si="9"/>
        <v>0</v>
      </c>
      <c r="I322" s="111">
        <f t="shared" si="10"/>
        <v>0</v>
      </c>
      <c r="J322" s="111">
        <f t="shared" si="11"/>
        <v>0</v>
      </c>
      <c r="M322" s="111">
        <f t="shared" si="12"/>
        <v>0</v>
      </c>
      <c r="N322" s="111">
        <f t="shared" si="13"/>
        <v>0</v>
      </c>
      <c r="O322" s="111">
        <f t="shared" si="14"/>
        <v>0</v>
      </c>
      <c r="P322" s="112">
        <f t="shared" si="15"/>
        <v>0</v>
      </c>
    </row>
    <row r="323" spans="6:16" x14ac:dyDescent="0.25">
      <c r="F323" s="111">
        <f t="shared" si="9"/>
        <v>0</v>
      </c>
      <c r="I323" s="111">
        <f t="shared" si="10"/>
        <v>0</v>
      </c>
      <c r="J323" s="111">
        <f t="shared" si="11"/>
        <v>0</v>
      </c>
      <c r="M323" s="111">
        <f t="shared" si="12"/>
        <v>0</v>
      </c>
      <c r="N323" s="111">
        <f t="shared" si="13"/>
        <v>0</v>
      </c>
      <c r="O323" s="111">
        <f t="shared" si="14"/>
        <v>0</v>
      </c>
      <c r="P323" s="112">
        <f t="shared" si="15"/>
        <v>0</v>
      </c>
    </row>
    <row r="324" spans="6:16" x14ac:dyDescent="0.25">
      <c r="F324" s="111">
        <f t="shared" si="9"/>
        <v>0</v>
      </c>
      <c r="I324" s="111">
        <f t="shared" si="10"/>
        <v>0</v>
      </c>
      <c r="J324" s="111">
        <f t="shared" si="11"/>
        <v>0</v>
      </c>
      <c r="M324" s="111">
        <f t="shared" si="12"/>
        <v>0</v>
      </c>
      <c r="N324" s="111">
        <f t="shared" si="13"/>
        <v>0</v>
      </c>
      <c r="O324" s="111">
        <f t="shared" si="14"/>
        <v>0</v>
      </c>
      <c r="P324" s="112">
        <f t="shared" si="15"/>
        <v>0</v>
      </c>
    </row>
    <row r="325" spans="6:16" x14ac:dyDescent="0.25">
      <c r="F325" s="111">
        <f t="shared" si="9"/>
        <v>0</v>
      </c>
      <c r="I325" s="111">
        <f t="shared" si="10"/>
        <v>0</v>
      </c>
      <c r="J325" s="111">
        <f t="shared" si="11"/>
        <v>0</v>
      </c>
      <c r="M325" s="111">
        <f t="shared" si="12"/>
        <v>0</v>
      </c>
      <c r="N325" s="111">
        <f t="shared" si="13"/>
        <v>0</v>
      </c>
      <c r="O325" s="111">
        <f t="shared" si="14"/>
        <v>0</v>
      </c>
      <c r="P325" s="112">
        <f t="shared" si="15"/>
        <v>0</v>
      </c>
    </row>
    <row r="326" spans="6:16" x14ac:dyDescent="0.25">
      <c r="F326" s="111">
        <f t="shared" si="9"/>
        <v>0</v>
      </c>
      <c r="I326" s="111">
        <f t="shared" si="10"/>
        <v>0</v>
      </c>
      <c r="J326" s="111">
        <f t="shared" si="11"/>
        <v>0</v>
      </c>
      <c r="M326" s="111">
        <f t="shared" si="12"/>
        <v>0</v>
      </c>
      <c r="N326" s="111">
        <f t="shared" si="13"/>
        <v>0</v>
      </c>
      <c r="O326" s="111">
        <f t="shared" si="14"/>
        <v>0</v>
      </c>
      <c r="P326" s="112">
        <f t="shared" si="15"/>
        <v>0</v>
      </c>
    </row>
    <row r="327" spans="6:16" x14ac:dyDescent="0.25">
      <c r="F327" s="111">
        <f t="shared" si="9"/>
        <v>0</v>
      </c>
      <c r="I327" s="111">
        <f t="shared" si="10"/>
        <v>0</v>
      </c>
      <c r="J327" s="111">
        <f t="shared" si="11"/>
        <v>0</v>
      </c>
      <c r="M327" s="111">
        <f t="shared" si="12"/>
        <v>0</v>
      </c>
      <c r="N327" s="111">
        <f t="shared" si="13"/>
        <v>0</v>
      </c>
      <c r="O327" s="111">
        <f t="shared" si="14"/>
        <v>0</v>
      </c>
      <c r="P327" s="112">
        <f t="shared" si="15"/>
        <v>0</v>
      </c>
    </row>
    <row r="328" spans="6:16" x14ac:dyDescent="0.25">
      <c r="F328" s="111">
        <f t="shared" si="9"/>
        <v>0</v>
      </c>
      <c r="I328" s="111">
        <f t="shared" si="10"/>
        <v>0</v>
      </c>
      <c r="J328" s="111">
        <f t="shared" si="11"/>
        <v>0</v>
      </c>
      <c r="M328" s="111">
        <f t="shared" si="12"/>
        <v>0</v>
      </c>
      <c r="N328" s="111">
        <f t="shared" si="13"/>
        <v>0</v>
      </c>
      <c r="O328" s="111">
        <f t="shared" si="14"/>
        <v>0</v>
      </c>
      <c r="P328" s="112">
        <f t="shared" si="15"/>
        <v>0</v>
      </c>
    </row>
    <row r="329" spans="6:16" x14ac:dyDescent="0.25">
      <c r="F329" s="111">
        <f t="shared" si="9"/>
        <v>0</v>
      </c>
      <c r="I329" s="111">
        <f t="shared" si="10"/>
        <v>0</v>
      </c>
      <c r="J329" s="111">
        <f t="shared" si="11"/>
        <v>0</v>
      </c>
      <c r="M329" s="111">
        <f t="shared" si="12"/>
        <v>0</v>
      </c>
      <c r="N329" s="111">
        <f t="shared" si="13"/>
        <v>0</v>
      </c>
      <c r="O329" s="111">
        <f t="shared" si="14"/>
        <v>0</v>
      </c>
      <c r="P329" s="112">
        <f t="shared" si="15"/>
        <v>0</v>
      </c>
    </row>
    <row r="330" spans="6:16" x14ac:dyDescent="0.25">
      <c r="F330" s="111">
        <f t="shared" si="9"/>
        <v>0</v>
      </c>
      <c r="I330" s="111">
        <f t="shared" si="10"/>
        <v>0</v>
      </c>
      <c r="J330" s="111">
        <f t="shared" si="11"/>
        <v>0</v>
      </c>
      <c r="M330" s="111">
        <f t="shared" si="12"/>
        <v>0</v>
      </c>
      <c r="N330" s="111">
        <f t="shared" si="13"/>
        <v>0</v>
      </c>
      <c r="O330" s="111">
        <f t="shared" si="14"/>
        <v>0</v>
      </c>
      <c r="P330" s="112">
        <f t="shared" si="15"/>
        <v>0</v>
      </c>
    </row>
    <row r="331" spans="6:16" x14ac:dyDescent="0.25">
      <c r="F331" s="111">
        <f t="shared" si="9"/>
        <v>0</v>
      </c>
      <c r="I331" s="111">
        <f t="shared" si="10"/>
        <v>0</v>
      </c>
      <c r="J331" s="111">
        <f t="shared" si="11"/>
        <v>0</v>
      </c>
      <c r="M331" s="111">
        <f t="shared" si="12"/>
        <v>0</v>
      </c>
      <c r="N331" s="111">
        <f t="shared" si="13"/>
        <v>0</v>
      </c>
      <c r="O331" s="111">
        <f t="shared" si="14"/>
        <v>0</v>
      </c>
      <c r="P331" s="112">
        <f t="shared" si="15"/>
        <v>0</v>
      </c>
    </row>
    <row r="332" spans="6:16" x14ac:dyDescent="0.25">
      <c r="F332" s="111">
        <f t="shared" si="9"/>
        <v>0</v>
      </c>
      <c r="I332" s="111">
        <f t="shared" si="10"/>
        <v>0</v>
      </c>
      <c r="J332" s="111">
        <f t="shared" si="11"/>
        <v>0</v>
      </c>
      <c r="M332" s="111">
        <f t="shared" si="12"/>
        <v>0</v>
      </c>
      <c r="N332" s="111">
        <f t="shared" si="13"/>
        <v>0</v>
      </c>
      <c r="O332" s="111">
        <f t="shared" si="14"/>
        <v>0</v>
      </c>
      <c r="P332" s="112">
        <f t="shared" si="15"/>
        <v>0</v>
      </c>
    </row>
    <row r="333" spans="6:16" x14ac:dyDescent="0.25">
      <c r="F333" s="111">
        <f t="shared" si="9"/>
        <v>0</v>
      </c>
      <c r="I333" s="111">
        <f t="shared" si="10"/>
        <v>0</v>
      </c>
      <c r="J333" s="111">
        <f t="shared" si="11"/>
        <v>0</v>
      </c>
      <c r="M333" s="111">
        <f t="shared" si="12"/>
        <v>0</v>
      </c>
      <c r="N333" s="111">
        <f t="shared" si="13"/>
        <v>0</v>
      </c>
      <c r="O333" s="111">
        <f t="shared" si="14"/>
        <v>0</v>
      </c>
      <c r="P333" s="112">
        <f t="shared" si="15"/>
        <v>0</v>
      </c>
    </row>
    <row r="334" spans="6:16" x14ac:dyDescent="0.25">
      <c r="F334" s="111">
        <f t="shared" si="9"/>
        <v>0</v>
      </c>
      <c r="I334" s="111">
        <f t="shared" si="10"/>
        <v>0</v>
      </c>
      <c r="J334" s="111">
        <f t="shared" si="11"/>
        <v>0</v>
      </c>
      <c r="M334" s="111">
        <f t="shared" si="12"/>
        <v>0</v>
      </c>
      <c r="N334" s="111">
        <f t="shared" si="13"/>
        <v>0</v>
      </c>
      <c r="O334" s="111">
        <f t="shared" si="14"/>
        <v>0</v>
      </c>
      <c r="P334" s="112">
        <f t="shared" si="15"/>
        <v>0</v>
      </c>
    </row>
    <row r="335" spans="6:16" x14ac:dyDescent="0.25">
      <c r="F335" s="111">
        <f t="shared" si="9"/>
        <v>0</v>
      </c>
      <c r="I335" s="111">
        <f t="shared" si="10"/>
        <v>0</v>
      </c>
      <c r="J335" s="111">
        <f t="shared" si="11"/>
        <v>0</v>
      </c>
      <c r="M335" s="111">
        <f t="shared" si="12"/>
        <v>0</v>
      </c>
      <c r="N335" s="111">
        <f t="shared" si="13"/>
        <v>0</v>
      </c>
      <c r="O335" s="111">
        <f t="shared" si="14"/>
        <v>0</v>
      </c>
      <c r="P335" s="112">
        <f t="shared" si="15"/>
        <v>0</v>
      </c>
    </row>
    <row r="336" spans="6:16" x14ac:dyDescent="0.25">
      <c r="F336" s="111">
        <f t="shared" si="9"/>
        <v>0</v>
      </c>
      <c r="I336" s="111">
        <f t="shared" si="10"/>
        <v>0</v>
      </c>
      <c r="J336" s="111">
        <f t="shared" si="11"/>
        <v>0</v>
      </c>
      <c r="M336" s="111">
        <f t="shared" si="12"/>
        <v>0</v>
      </c>
      <c r="N336" s="111">
        <f t="shared" si="13"/>
        <v>0</v>
      </c>
      <c r="O336" s="111">
        <f t="shared" si="14"/>
        <v>0</v>
      </c>
      <c r="P336" s="112">
        <f t="shared" si="15"/>
        <v>0</v>
      </c>
    </row>
    <row r="337" spans="6:16" x14ac:dyDescent="0.25">
      <c r="F337" s="111">
        <f t="shared" si="9"/>
        <v>0</v>
      </c>
      <c r="I337" s="111">
        <f t="shared" si="10"/>
        <v>0</v>
      </c>
      <c r="J337" s="111">
        <f t="shared" si="11"/>
        <v>0</v>
      </c>
      <c r="M337" s="111">
        <f t="shared" si="12"/>
        <v>0</v>
      </c>
      <c r="N337" s="111">
        <f t="shared" si="13"/>
        <v>0</v>
      </c>
      <c r="O337" s="111">
        <f t="shared" si="14"/>
        <v>0</v>
      </c>
      <c r="P337" s="112">
        <f t="shared" si="15"/>
        <v>0</v>
      </c>
    </row>
    <row r="338" spans="6:16" x14ac:dyDescent="0.25">
      <c r="F338" s="111">
        <f t="shared" si="9"/>
        <v>0</v>
      </c>
      <c r="I338" s="111">
        <f t="shared" si="10"/>
        <v>0</v>
      </c>
      <c r="J338" s="111">
        <f t="shared" si="11"/>
        <v>0</v>
      </c>
      <c r="M338" s="111">
        <f t="shared" si="12"/>
        <v>0</v>
      </c>
      <c r="N338" s="111">
        <f t="shared" si="13"/>
        <v>0</v>
      </c>
      <c r="O338" s="111">
        <f t="shared" si="14"/>
        <v>0</v>
      </c>
      <c r="P338" s="112">
        <f t="shared" si="15"/>
        <v>0</v>
      </c>
    </row>
    <row r="339" spans="6:16" x14ac:dyDescent="0.25">
      <c r="F339" s="111">
        <f t="shared" si="9"/>
        <v>0</v>
      </c>
      <c r="I339" s="111">
        <f t="shared" si="10"/>
        <v>0</v>
      </c>
      <c r="J339" s="111">
        <f t="shared" si="11"/>
        <v>0</v>
      </c>
      <c r="M339" s="111">
        <f t="shared" si="12"/>
        <v>0</v>
      </c>
      <c r="N339" s="111">
        <f t="shared" si="13"/>
        <v>0</v>
      </c>
      <c r="O339" s="111">
        <f t="shared" si="14"/>
        <v>0</v>
      </c>
      <c r="P339" s="112">
        <f t="shared" si="15"/>
        <v>0</v>
      </c>
    </row>
    <row r="340" spans="6:16" x14ac:dyDescent="0.25">
      <c r="F340" s="111">
        <f t="shared" si="9"/>
        <v>0</v>
      </c>
      <c r="I340" s="111">
        <f t="shared" si="10"/>
        <v>0</v>
      </c>
      <c r="J340" s="111">
        <f t="shared" si="11"/>
        <v>0</v>
      </c>
      <c r="M340" s="111">
        <f t="shared" si="12"/>
        <v>0</v>
      </c>
      <c r="N340" s="111">
        <f t="shared" si="13"/>
        <v>0</v>
      </c>
      <c r="O340" s="111">
        <f t="shared" si="14"/>
        <v>0</v>
      </c>
      <c r="P340" s="112">
        <f t="shared" si="15"/>
        <v>0</v>
      </c>
    </row>
    <row r="341" spans="6:16" x14ac:dyDescent="0.25">
      <c r="F341" s="111">
        <f t="shared" si="9"/>
        <v>0</v>
      </c>
      <c r="I341" s="111">
        <f t="shared" si="10"/>
        <v>0</v>
      </c>
      <c r="J341" s="111">
        <f t="shared" si="11"/>
        <v>0</v>
      </c>
      <c r="M341" s="111">
        <f t="shared" si="12"/>
        <v>0</v>
      </c>
      <c r="N341" s="111">
        <f t="shared" si="13"/>
        <v>0</v>
      </c>
      <c r="O341" s="111">
        <f t="shared" si="14"/>
        <v>0</v>
      </c>
      <c r="P341" s="112">
        <f t="shared" si="15"/>
        <v>0</v>
      </c>
    </row>
    <row r="342" spans="6:16" x14ac:dyDescent="0.25">
      <c r="F342" s="111">
        <f t="shared" si="9"/>
        <v>0</v>
      </c>
      <c r="I342" s="111">
        <f t="shared" si="10"/>
        <v>0</v>
      </c>
      <c r="J342" s="111">
        <f t="shared" si="11"/>
        <v>0</v>
      </c>
      <c r="M342" s="111">
        <f t="shared" si="12"/>
        <v>0</v>
      </c>
      <c r="N342" s="111">
        <f t="shared" si="13"/>
        <v>0</v>
      </c>
      <c r="O342" s="111">
        <f t="shared" si="14"/>
        <v>0</v>
      </c>
      <c r="P342" s="112">
        <f t="shared" si="15"/>
        <v>0</v>
      </c>
    </row>
    <row r="343" spans="6:16" x14ac:dyDescent="0.25">
      <c r="F343" s="111">
        <f t="shared" si="9"/>
        <v>0</v>
      </c>
      <c r="I343" s="111">
        <f t="shared" si="10"/>
        <v>0</v>
      </c>
      <c r="J343" s="111">
        <f t="shared" si="11"/>
        <v>0</v>
      </c>
      <c r="M343" s="111">
        <f t="shared" si="12"/>
        <v>0</v>
      </c>
      <c r="N343" s="111">
        <f t="shared" si="13"/>
        <v>0</v>
      </c>
      <c r="O343" s="111">
        <f t="shared" si="14"/>
        <v>0</v>
      </c>
      <c r="P343" s="112">
        <f t="shared" si="15"/>
        <v>0</v>
      </c>
    </row>
    <row r="344" spans="6:16" x14ac:dyDescent="0.25">
      <c r="F344" s="111">
        <f t="shared" si="9"/>
        <v>0</v>
      </c>
      <c r="I344" s="111">
        <f t="shared" si="10"/>
        <v>0</v>
      </c>
      <c r="J344" s="111">
        <f t="shared" si="11"/>
        <v>0</v>
      </c>
      <c r="M344" s="111">
        <f t="shared" si="12"/>
        <v>0</v>
      </c>
      <c r="N344" s="111">
        <f t="shared" si="13"/>
        <v>0</v>
      </c>
      <c r="O344" s="111">
        <f t="shared" si="14"/>
        <v>0</v>
      </c>
      <c r="P344" s="112">
        <f t="shared" si="15"/>
        <v>0</v>
      </c>
    </row>
    <row r="345" spans="6:16" x14ac:dyDescent="0.25">
      <c r="F345" s="111">
        <f t="shared" si="9"/>
        <v>0</v>
      </c>
      <c r="I345" s="111">
        <f t="shared" si="10"/>
        <v>0</v>
      </c>
      <c r="J345" s="111">
        <f t="shared" si="11"/>
        <v>0</v>
      </c>
      <c r="M345" s="111">
        <f t="shared" si="12"/>
        <v>0</v>
      </c>
      <c r="N345" s="111">
        <f t="shared" si="13"/>
        <v>0</v>
      </c>
      <c r="O345" s="111">
        <f t="shared" si="14"/>
        <v>0</v>
      </c>
      <c r="P345" s="112">
        <f t="shared" si="15"/>
        <v>0</v>
      </c>
    </row>
    <row r="346" spans="6:16" x14ac:dyDescent="0.25">
      <c r="F346" s="111">
        <f t="shared" si="9"/>
        <v>0</v>
      </c>
      <c r="I346" s="111">
        <f t="shared" si="10"/>
        <v>0</v>
      </c>
      <c r="J346" s="111">
        <f t="shared" si="11"/>
        <v>0</v>
      </c>
      <c r="M346" s="111">
        <f t="shared" si="12"/>
        <v>0</v>
      </c>
      <c r="N346" s="111">
        <f t="shared" si="13"/>
        <v>0</v>
      </c>
      <c r="O346" s="111">
        <f t="shared" si="14"/>
        <v>0</v>
      </c>
      <c r="P346" s="112">
        <f t="shared" si="15"/>
        <v>0</v>
      </c>
    </row>
    <row r="347" spans="6:16" x14ac:dyDescent="0.25">
      <c r="F347" s="111">
        <f t="shared" si="9"/>
        <v>0</v>
      </c>
      <c r="I347" s="111">
        <f t="shared" si="10"/>
        <v>0</v>
      </c>
      <c r="J347" s="111">
        <f t="shared" si="11"/>
        <v>0</v>
      </c>
      <c r="M347" s="111">
        <f t="shared" si="12"/>
        <v>0</v>
      </c>
      <c r="N347" s="111">
        <f t="shared" si="13"/>
        <v>0</v>
      </c>
      <c r="O347" s="111">
        <f t="shared" si="14"/>
        <v>0</v>
      </c>
      <c r="P347" s="112">
        <f t="shared" si="15"/>
        <v>0</v>
      </c>
    </row>
    <row r="348" spans="6:16" x14ac:dyDescent="0.25">
      <c r="F348" s="111">
        <f t="shared" si="9"/>
        <v>0</v>
      </c>
      <c r="I348" s="111">
        <f t="shared" si="10"/>
        <v>0</v>
      </c>
      <c r="J348" s="111">
        <f t="shared" si="11"/>
        <v>0</v>
      </c>
      <c r="M348" s="111">
        <f t="shared" si="12"/>
        <v>0</v>
      </c>
      <c r="N348" s="111">
        <f t="shared" si="13"/>
        <v>0</v>
      </c>
      <c r="O348" s="111">
        <f t="shared" si="14"/>
        <v>0</v>
      </c>
      <c r="P348" s="112">
        <f t="shared" si="15"/>
        <v>0</v>
      </c>
    </row>
    <row r="349" spans="6:16" x14ac:dyDescent="0.25">
      <c r="F349" s="111">
        <f t="shared" si="9"/>
        <v>0</v>
      </c>
      <c r="I349" s="111">
        <f t="shared" si="10"/>
        <v>0</v>
      </c>
      <c r="J349" s="111">
        <f t="shared" si="11"/>
        <v>0</v>
      </c>
      <c r="M349" s="111">
        <f t="shared" si="12"/>
        <v>0</v>
      </c>
      <c r="N349" s="111">
        <f t="shared" si="13"/>
        <v>0</v>
      </c>
      <c r="O349" s="111">
        <f t="shared" si="14"/>
        <v>0</v>
      </c>
      <c r="P349" s="112">
        <f t="shared" si="15"/>
        <v>0</v>
      </c>
    </row>
    <row r="350" spans="6:16" x14ac:dyDescent="0.25">
      <c r="F350" s="111">
        <f t="shared" si="9"/>
        <v>0</v>
      </c>
      <c r="I350" s="111">
        <f t="shared" si="10"/>
        <v>0</v>
      </c>
      <c r="J350" s="111">
        <f t="shared" si="11"/>
        <v>0</v>
      </c>
      <c r="M350" s="111">
        <f t="shared" si="12"/>
        <v>0</v>
      </c>
      <c r="N350" s="111">
        <f t="shared" si="13"/>
        <v>0</v>
      </c>
      <c r="O350" s="111">
        <f t="shared" si="14"/>
        <v>0</v>
      </c>
      <c r="P350" s="112">
        <f t="shared" si="15"/>
        <v>0</v>
      </c>
    </row>
    <row r="351" spans="6:16" x14ac:dyDescent="0.25">
      <c r="F351" s="111">
        <f t="shared" si="9"/>
        <v>0</v>
      </c>
      <c r="I351" s="111">
        <f t="shared" si="10"/>
        <v>0</v>
      </c>
      <c r="J351" s="111">
        <f t="shared" si="11"/>
        <v>0</v>
      </c>
      <c r="M351" s="111">
        <f t="shared" si="12"/>
        <v>0</v>
      </c>
      <c r="N351" s="111">
        <f t="shared" si="13"/>
        <v>0</v>
      </c>
      <c r="O351" s="111">
        <f t="shared" si="14"/>
        <v>0</v>
      </c>
      <c r="P351" s="112">
        <f t="shared" si="15"/>
        <v>0</v>
      </c>
    </row>
    <row r="352" spans="6:16" x14ac:dyDescent="0.25">
      <c r="F352" s="111">
        <f t="shared" si="9"/>
        <v>0</v>
      </c>
      <c r="I352" s="111">
        <f t="shared" si="10"/>
        <v>0</v>
      </c>
      <c r="J352" s="111">
        <f t="shared" si="11"/>
        <v>0</v>
      </c>
      <c r="M352" s="111">
        <f t="shared" si="12"/>
        <v>0</v>
      </c>
      <c r="N352" s="111">
        <f t="shared" si="13"/>
        <v>0</v>
      </c>
      <c r="O352" s="111">
        <f t="shared" si="14"/>
        <v>0</v>
      </c>
      <c r="P352" s="112">
        <f t="shared" si="15"/>
        <v>0</v>
      </c>
    </row>
    <row r="353" spans="6:16" x14ac:dyDescent="0.25">
      <c r="F353" s="111">
        <f t="shared" si="9"/>
        <v>0</v>
      </c>
      <c r="I353" s="111">
        <f t="shared" si="10"/>
        <v>0</v>
      </c>
      <c r="J353" s="111">
        <f t="shared" si="11"/>
        <v>0</v>
      </c>
      <c r="M353" s="111">
        <f t="shared" si="12"/>
        <v>0</v>
      </c>
      <c r="N353" s="111">
        <f t="shared" si="13"/>
        <v>0</v>
      </c>
      <c r="O353" s="111">
        <f t="shared" si="14"/>
        <v>0</v>
      </c>
      <c r="P353" s="112">
        <f t="shared" si="15"/>
        <v>0</v>
      </c>
    </row>
    <row r="354" spans="6:16" x14ac:dyDescent="0.25">
      <c r="F354" s="111">
        <f t="shared" si="9"/>
        <v>0</v>
      </c>
      <c r="I354" s="111">
        <f t="shared" si="10"/>
        <v>0</v>
      </c>
      <c r="J354" s="111">
        <f t="shared" si="11"/>
        <v>0</v>
      </c>
      <c r="M354" s="111">
        <f t="shared" si="12"/>
        <v>0</v>
      </c>
      <c r="N354" s="111">
        <f t="shared" si="13"/>
        <v>0</v>
      </c>
      <c r="O354" s="111">
        <f t="shared" si="14"/>
        <v>0</v>
      </c>
      <c r="P354" s="112">
        <f t="shared" si="15"/>
        <v>0</v>
      </c>
    </row>
    <row r="355" spans="6:16" x14ac:dyDescent="0.25">
      <c r="F355" s="111">
        <f t="shared" si="9"/>
        <v>0</v>
      </c>
      <c r="I355" s="111">
        <f t="shared" si="10"/>
        <v>0</v>
      </c>
      <c r="J355" s="111">
        <f t="shared" si="11"/>
        <v>0</v>
      </c>
      <c r="M355" s="111">
        <f t="shared" si="12"/>
        <v>0</v>
      </c>
      <c r="N355" s="111">
        <f t="shared" si="13"/>
        <v>0</v>
      </c>
      <c r="O355" s="111">
        <f t="shared" si="14"/>
        <v>0</v>
      </c>
      <c r="P355" s="112">
        <f t="shared" si="15"/>
        <v>0</v>
      </c>
    </row>
    <row r="356" spans="6:16" x14ac:dyDescent="0.25">
      <c r="F356" s="111">
        <f t="shared" si="9"/>
        <v>0</v>
      </c>
      <c r="I356" s="111">
        <f t="shared" si="10"/>
        <v>0</v>
      </c>
      <c r="J356" s="111">
        <f t="shared" si="11"/>
        <v>0</v>
      </c>
      <c r="M356" s="111">
        <f t="shared" si="12"/>
        <v>0</v>
      </c>
      <c r="N356" s="111">
        <f t="shared" si="13"/>
        <v>0</v>
      </c>
      <c r="O356" s="111">
        <f t="shared" si="14"/>
        <v>0</v>
      </c>
      <c r="P356" s="112">
        <f t="shared" si="15"/>
        <v>0</v>
      </c>
    </row>
    <row r="357" spans="6:16" x14ac:dyDescent="0.25">
      <c r="F357" s="111">
        <f t="shared" si="9"/>
        <v>0</v>
      </c>
      <c r="I357" s="111">
        <f t="shared" si="10"/>
        <v>0</v>
      </c>
      <c r="J357" s="111">
        <f t="shared" si="11"/>
        <v>0</v>
      </c>
      <c r="M357" s="111">
        <f t="shared" si="12"/>
        <v>0</v>
      </c>
      <c r="N357" s="111">
        <f t="shared" si="13"/>
        <v>0</v>
      </c>
      <c r="O357" s="111">
        <f t="shared" si="14"/>
        <v>0</v>
      </c>
      <c r="P357" s="112">
        <f t="shared" si="15"/>
        <v>0</v>
      </c>
    </row>
    <row r="358" spans="6:16" x14ac:dyDescent="0.25">
      <c r="F358" s="111">
        <f t="shared" si="9"/>
        <v>0</v>
      </c>
      <c r="I358" s="111">
        <f t="shared" si="10"/>
        <v>0</v>
      </c>
      <c r="J358" s="111">
        <f t="shared" si="11"/>
        <v>0</v>
      </c>
      <c r="M358" s="111">
        <f t="shared" si="12"/>
        <v>0</v>
      </c>
      <c r="N358" s="111">
        <f t="shared" si="13"/>
        <v>0</v>
      </c>
      <c r="O358" s="111">
        <f t="shared" si="14"/>
        <v>0</v>
      </c>
      <c r="P358" s="112">
        <f t="shared" si="15"/>
        <v>0</v>
      </c>
    </row>
    <row r="359" spans="6:16" x14ac:dyDescent="0.25">
      <c r="F359" s="111">
        <f t="shared" si="9"/>
        <v>0</v>
      </c>
      <c r="I359" s="111">
        <f t="shared" si="10"/>
        <v>0</v>
      </c>
      <c r="J359" s="111">
        <f t="shared" si="11"/>
        <v>0</v>
      </c>
      <c r="M359" s="111">
        <f t="shared" si="12"/>
        <v>0</v>
      </c>
      <c r="N359" s="111">
        <f t="shared" si="13"/>
        <v>0</v>
      </c>
      <c r="O359" s="111">
        <f t="shared" si="14"/>
        <v>0</v>
      </c>
      <c r="P359" s="112">
        <f t="shared" si="15"/>
        <v>0</v>
      </c>
    </row>
    <row r="360" spans="6:16" x14ac:dyDescent="0.25">
      <c r="F360" s="111">
        <f t="shared" si="9"/>
        <v>0</v>
      </c>
      <c r="I360" s="111">
        <f t="shared" si="10"/>
        <v>0</v>
      </c>
      <c r="J360" s="111">
        <f t="shared" si="11"/>
        <v>0</v>
      </c>
      <c r="M360" s="111">
        <f t="shared" si="12"/>
        <v>0</v>
      </c>
      <c r="N360" s="111">
        <f t="shared" si="13"/>
        <v>0</v>
      </c>
      <c r="O360" s="111">
        <f t="shared" si="14"/>
        <v>0</v>
      </c>
      <c r="P360" s="112">
        <f t="shared" si="15"/>
        <v>0</v>
      </c>
    </row>
    <row r="361" spans="6:16" x14ac:dyDescent="0.25">
      <c r="F361" s="111">
        <f t="shared" si="9"/>
        <v>0</v>
      </c>
      <c r="I361" s="111">
        <f t="shared" si="10"/>
        <v>0</v>
      </c>
      <c r="J361" s="111">
        <f t="shared" si="11"/>
        <v>0</v>
      </c>
      <c r="M361" s="111">
        <f t="shared" si="12"/>
        <v>0</v>
      </c>
      <c r="N361" s="111">
        <f t="shared" si="13"/>
        <v>0</v>
      </c>
      <c r="O361" s="111">
        <f t="shared" si="14"/>
        <v>0</v>
      </c>
      <c r="P361" s="112">
        <f t="shared" si="15"/>
        <v>0</v>
      </c>
    </row>
    <row r="362" spans="6:16" x14ac:dyDescent="0.25">
      <c r="F362" s="111">
        <f t="shared" si="9"/>
        <v>0</v>
      </c>
      <c r="I362" s="111">
        <f t="shared" si="10"/>
        <v>0</v>
      </c>
      <c r="J362" s="111">
        <f t="shared" si="11"/>
        <v>0</v>
      </c>
      <c r="M362" s="111">
        <f t="shared" si="12"/>
        <v>0</v>
      </c>
      <c r="N362" s="111">
        <f t="shared" si="13"/>
        <v>0</v>
      </c>
      <c r="O362" s="111">
        <f t="shared" si="14"/>
        <v>0</v>
      </c>
      <c r="P362" s="112">
        <f t="shared" si="15"/>
        <v>0</v>
      </c>
    </row>
    <row r="363" spans="6:16" x14ac:dyDescent="0.25">
      <c r="F363" s="111">
        <f t="shared" si="9"/>
        <v>0</v>
      </c>
      <c r="I363" s="111">
        <f t="shared" si="10"/>
        <v>0</v>
      </c>
      <c r="J363" s="111">
        <f t="shared" si="11"/>
        <v>0</v>
      </c>
      <c r="M363" s="111">
        <f t="shared" si="12"/>
        <v>0</v>
      </c>
      <c r="N363" s="111">
        <f t="shared" si="13"/>
        <v>0</v>
      </c>
      <c r="O363" s="111">
        <f t="shared" si="14"/>
        <v>0</v>
      </c>
      <c r="P363" s="112">
        <f t="shared" si="15"/>
        <v>0</v>
      </c>
    </row>
    <row r="364" spans="6:16" x14ac:dyDescent="0.25">
      <c r="F364" s="111">
        <f t="shared" si="9"/>
        <v>0</v>
      </c>
      <c r="I364" s="111">
        <f t="shared" si="10"/>
        <v>0</v>
      </c>
      <c r="J364" s="111">
        <f t="shared" si="11"/>
        <v>0</v>
      </c>
      <c r="M364" s="111">
        <f t="shared" si="12"/>
        <v>0</v>
      </c>
      <c r="N364" s="111">
        <f t="shared" si="13"/>
        <v>0</v>
      </c>
      <c r="O364" s="111">
        <f t="shared" si="14"/>
        <v>0</v>
      </c>
      <c r="P364" s="112">
        <f t="shared" si="15"/>
        <v>0</v>
      </c>
    </row>
    <row r="365" spans="6:16" x14ac:dyDescent="0.25">
      <c r="F365" s="111">
        <f t="shared" si="9"/>
        <v>0</v>
      </c>
      <c r="I365" s="111">
        <f t="shared" si="10"/>
        <v>0</v>
      </c>
      <c r="J365" s="111">
        <f t="shared" si="11"/>
        <v>0</v>
      </c>
      <c r="M365" s="111">
        <f t="shared" si="12"/>
        <v>0</v>
      </c>
      <c r="N365" s="111">
        <f t="shared" si="13"/>
        <v>0</v>
      </c>
      <c r="O365" s="111">
        <f t="shared" si="14"/>
        <v>0</v>
      </c>
      <c r="P365" s="112">
        <f t="shared" si="15"/>
        <v>0</v>
      </c>
    </row>
    <row r="366" spans="6:16" x14ac:dyDescent="0.25">
      <c r="F366" s="111">
        <f t="shared" si="9"/>
        <v>0</v>
      </c>
      <c r="I366" s="111">
        <f t="shared" si="10"/>
        <v>0</v>
      </c>
      <c r="J366" s="111">
        <f t="shared" si="11"/>
        <v>0</v>
      </c>
      <c r="M366" s="111">
        <f t="shared" si="12"/>
        <v>0</v>
      </c>
      <c r="N366" s="111">
        <f t="shared" si="13"/>
        <v>0</v>
      </c>
      <c r="O366" s="111">
        <f t="shared" si="14"/>
        <v>0</v>
      </c>
      <c r="P366" s="112">
        <f t="shared" si="15"/>
        <v>0</v>
      </c>
    </row>
    <row r="367" spans="6:16" x14ac:dyDescent="0.25">
      <c r="F367" s="111">
        <f t="shared" si="9"/>
        <v>0</v>
      </c>
      <c r="I367" s="111">
        <f t="shared" si="10"/>
        <v>0</v>
      </c>
      <c r="J367" s="111">
        <f t="shared" si="11"/>
        <v>0</v>
      </c>
      <c r="M367" s="111">
        <f t="shared" si="12"/>
        <v>0</v>
      </c>
      <c r="N367" s="111">
        <f t="shared" si="13"/>
        <v>0</v>
      </c>
      <c r="O367" s="111">
        <f t="shared" si="14"/>
        <v>0</v>
      </c>
      <c r="P367" s="112">
        <f t="shared" si="15"/>
        <v>0</v>
      </c>
    </row>
    <row r="368" spans="6:16" x14ac:dyDescent="0.25">
      <c r="F368" s="111">
        <f t="shared" si="9"/>
        <v>0</v>
      </c>
      <c r="I368" s="111">
        <f t="shared" si="10"/>
        <v>0</v>
      </c>
      <c r="J368" s="111">
        <f t="shared" si="11"/>
        <v>0</v>
      </c>
      <c r="M368" s="111">
        <f t="shared" si="12"/>
        <v>0</v>
      </c>
      <c r="N368" s="111">
        <f t="shared" si="13"/>
        <v>0</v>
      </c>
      <c r="O368" s="111">
        <f t="shared" si="14"/>
        <v>0</v>
      </c>
      <c r="P368" s="112">
        <f t="shared" si="15"/>
        <v>0</v>
      </c>
    </row>
    <row r="369" spans="6:16" x14ac:dyDescent="0.25">
      <c r="F369" s="111">
        <f t="shared" si="9"/>
        <v>0</v>
      </c>
      <c r="I369" s="111">
        <f t="shared" si="10"/>
        <v>0</v>
      </c>
      <c r="J369" s="111">
        <f t="shared" si="11"/>
        <v>0</v>
      </c>
      <c r="M369" s="111">
        <f t="shared" si="12"/>
        <v>0</v>
      </c>
      <c r="N369" s="111">
        <f t="shared" si="13"/>
        <v>0</v>
      </c>
      <c r="O369" s="111">
        <f t="shared" si="14"/>
        <v>0</v>
      </c>
      <c r="P369" s="112">
        <f t="shared" si="15"/>
        <v>0</v>
      </c>
    </row>
    <row r="370" spans="6:16" x14ac:dyDescent="0.25">
      <c r="F370" s="111">
        <f t="shared" si="9"/>
        <v>0</v>
      </c>
      <c r="I370" s="111">
        <f t="shared" si="10"/>
        <v>0</v>
      </c>
      <c r="J370" s="111">
        <f t="shared" si="11"/>
        <v>0</v>
      </c>
      <c r="M370" s="111">
        <f t="shared" si="12"/>
        <v>0</v>
      </c>
      <c r="N370" s="111">
        <f t="shared" si="13"/>
        <v>0</v>
      </c>
      <c r="O370" s="111">
        <f t="shared" si="14"/>
        <v>0</v>
      </c>
      <c r="P370" s="112">
        <f t="shared" si="15"/>
        <v>0</v>
      </c>
    </row>
    <row r="371" spans="6:16" x14ac:dyDescent="0.25">
      <c r="F371" s="111">
        <f t="shared" si="9"/>
        <v>0</v>
      </c>
      <c r="I371" s="111">
        <f t="shared" si="10"/>
        <v>0</v>
      </c>
      <c r="J371" s="111">
        <f t="shared" si="11"/>
        <v>0</v>
      </c>
      <c r="M371" s="111">
        <f t="shared" si="12"/>
        <v>0</v>
      </c>
      <c r="N371" s="111">
        <f t="shared" si="13"/>
        <v>0</v>
      </c>
      <c r="O371" s="111">
        <f t="shared" si="14"/>
        <v>0</v>
      </c>
      <c r="P371" s="112">
        <f t="shared" si="15"/>
        <v>0</v>
      </c>
    </row>
    <row r="372" spans="6:16" x14ac:dyDescent="0.25">
      <c r="F372" s="111">
        <f t="shared" si="9"/>
        <v>0</v>
      </c>
      <c r="I372" s="111">
        <f t="shared" si="10"/>
        <v>0</v>
      </c>
      <c r="J372" s="111">
        <f t="shared" si="11"/>
        <v>0</v>
      </c>
      <c r="M372" s="111">
        <f t="shared" si="12"/>
        <v>0</v>
      </c>
      <c r="N372" s="111">
        <f t="shared" si="13"/>
        <v>0</v>
      </c>
      <c r="O372" s="111">
        <f t="shared" si="14"/>
        <v>0</v>
      </c>
      <c r="P372" s="112">
        <f t="shared" si="15"/>
        <v>0</v>
      </c>
    </row>
    <row r="373" spans="6:16" x14ac:dyDescent="0.25">
      <c r="F373" s="111">
        <f t="shared" si="9"/>
        <v>0</v>
      </c>
      <c r="I373" s="111">
        <f t="shared" si="10"/>
        <v>0</v>
      </c>
      <c r="J373" s="111">
        <f t="shared" si="11"/>
        <v>0</v>
      </c>
      <c r="M373" s="111">
        <f t="shared" si="12"/>
        <v>0</v>
      </c>
      <c r="N373" s="111">
        <f t="shared" si="13"/>
        <v>0</v>
      </c>
      <c r="O373" s="111">
        <f t="shared" si="14"/>
        <v>0</v>
      </c>
      <c r="P373" s="112">
        <f t="shared" si="15"/>
        <v>0</v>
      </c>
    </row>
    <row r="374" spans="6:16" x14ac:dyDescent="0.25">
      <c r="F374" s="111">
        <f t="shared" si="9"/>
        <v>0</v>
      </c>
      <c r="I374" s="111">
        <f t="shared" si="10"/>
        <v>0</v>
      </c>
      <c r="J374" s="111">
        <f t="shared" si="11"/>
        <v>0</v>
      </c>
      <c r="M374" s="111">
        <f t="shared" si="12"/>
        <v>0</v>
      </c>
      <c r="N374" s="111">
        <f t="shared" si="13"/>
        <v>0</v>
      </c>
      <c r="O374" s="111">
        <f t="shared" si="14"/>
        <v>0</v>
      </c>
      <c r="P374" s="112">
        <f t="shared" si="15"/>
        <v>0</v>
      </c>
    </row>
    <row r="375" spans="6:16" x14ac:dyDescent="0.25">
      <c r="F375" s="111">
        <f t="shared" si="9"/>
        <v>0</v>
      </c>
      <c r="I375" s="111">
        <f t="shared" si="10"/>
        <v>0</v>
      </c>
      <c r="J375" s="111">
        <f t="shared" si="11"/>
        <v>0</v>
      </c>
      <c r="M375" s="111">
        <f t="shared" si="12"/>
        <v>0</v>
      </c>
      <c r="N375" s="111">
        <f t="shared" si="13"/>
        <v>0</v>
      </c>
      <c r="O375" s="111">
        <f t="shared" si="14"/>
        <v>0</v>
      </c>
      <c r="P375" s="112">
        <f t="shared" si="15"/>
        <v>0</v>
      </c>
    </row>
    <row r="376" spans="6:16" x14ac:dyDescent="0.25">
      <c r="F376" s="111">
        <f t="shared" si="9"/>
        <v>0</v>
      </c>
      <c r="I376" s="111">
        <f t="shared" si="10"/>
        <v>0</v>
      </c>
      <c r="J376" s="111">
        <f t="shared" si="11"/>
        <v>0</v>
      </c>
      <c r="M376" s="111">
        <f t="shared" si="12"/>
        <v>0</v>
      </c>
      <c r="N376" s="111">
        <f t="shared" si="13"/>
        <v>0</v>
      </c>
      <c r="O376" s="111">
        <f t="shared" si="14"/>
        <v>0</v>
      </c>
      <c r="P376" s="112">
        <f t="shared" si="15"/>
        <v>0</v>
      </c>
    </row>
    <row r="377" spans="6:16" x14ac:dyDescent="0.25">
      <c r="F377" s="111">
        <f t="shared" si="9"/>
        <v>0</v>
      </c>
      <c r="I377" s="111">
        <f t="shared" si="10"/>
        <v>0</v>
      </c>
      <c r="J377" s="111">
        <f t="shared" si="11"/>
        <v>0</v>
      </c>
      <c r="M377" s="111">
        <f t="shared" si="12"/>
        <v>0</v>
      </c>
      <c r="N377" s="111">
        <f t="shared" si="13"/>
        <v>0</v>
      </c>
      <c r="O377" s="111">
        <f t="shared" si="14"/>
        <v>0</v>
      </c>
      <c r="P377" s="112">
        <f t="shared" si="15"/>
        <v>0</v>
      </c>
    </row>
    <row r="378" spans="6:16" x14ac:dyDescent="0.25">
      <c r="F378" s="111">
        <f t="shared" si="9"/>
        <v>0</v>
      </c>
      <c r="I378" s="111">
        <f t="shared" si="10"/>
        <v>0</v>
      </c>
      <c r="J378" s="111">
        <f t="shared" si="11"/>
        <v>0</v>
      </c>
      <c r="M378" s="111">
        <f t="shared" si="12"/>
        <v>0</v>
      </c>
      <c r="N378" s="111">
        <f t="shared" si="13"/>
        <v>0</v>
      </c>
      <c r="O378" s="111">
        <f t="shared" si="14"/>
        <v>0</v>
      </c>
      <c r="P378" s="112">
        <f t="shared" si="15"/>
        <v>0</v>
      </c>
    </row>
    <row r="379" spans="6:16" x14ac:dyDescent="0.25">
      <c r="F379" s="111">
        <f t="shared" si="9"/>
        <v>0</v>
      </c>
      <c r="I379" s="111">
        <f t="shared" si="10"/>
        <v>0</v>
      </c>
      <c r="J379" s="111">
        <f t="shared" si="11"/>
        <v>0</v>
      </c>
      <c r="M379" s="111">
        <f t="shared" si="12"/>
        <v>0</v>
      </c>
      <c r="N379" s="111">
        <f t="shared" si="13"/>
        <v>0</v>
      </c>
      <c r="O379" s="111">
        <f t="shared" si="14"/>
        <v>0</v>
      </c>
      <c r="P379" s="112">
        <f t="shared" si="15"/>
        <v>0</v>
      </c>
    </row>
    <row r="380" spans="6:16" x14ac:dyDescent="0.25">
      <c r="F380" s="111">
        <f t="shared" si="9"/>
        <v>0</v>
      </c>
      <c r="I380" s="111">
        <f t="shared" si="10"/>
        <v>0</v>
      </c>
      <c r="J380" s="111">
        <f t="shared" si="11"/>
        <v>0</v>
      </c>
      <c r="M380" s="111">
        <f t="shared" si="12"/>
        <v>0</v>
      </c>
      <c r="N380" s="111">
        <f t="shared" si="13"/>
        <v>0</v>
      </c>
      <c r="O380" s="111">
        <f t="shared" si="14"/>
        <v>0</v>
      </c>
      <c r="P380" s="112">
        <f t="shared" si="15"/>
        <v>0</v>
      </c>
    </row>
    <row r="381" spans="6:16" x14ac:dyDescent="0.25">
      <c r="F381" s="111">
        <f t="shared" si="9"/>
        <v>0</v>
      </c>
      <c r="I381" s="111">
        <f t="shared" si="10"/>
        <v>0</v>
      </c>
      <c r="J381" s="111">
        <f t="shared" si="11"/>
        <v>0</v>
      </c>
      <c r="M381" s="111">
        <f t="shared" si="12"/>
        <v>0</v>
      </c>
      <c r="N381" s="111">
        <f t="shared" si="13"/>
        <v>0</v>
      </c>
      <c r="O381" s="111">
        <f t="shared" si="14"/>
        <v>0</v>
      </c>
      <c r="P381" s="112">
        <f t="shared" si="15"/>
        <v>0</v>
      </c>
    </row>
    <row r="382" spans="6:16" x14ac:dyDescent="0.25">
      <c r="F382" s="111">
        <f t="shared" si="9"/>
        <v>0</v>
      </c>
      <c r="I382" s="111">
        <f t="shared" si="10"/>
        <v>0</v>
      </c>
      <c r="J382" s="111">
        <f t="shared" si="11"/>
        <v>0</v>
      </c>
      <c r="M382" s="111">
        <f t="shared" si="12"/>
        <v>0</v>
      </c>
      <c r="N382" s="111">
        <f t="shared" si="13"/>
        <v>0</v>
      </c>
      <c r="O382" s="111">
        <f t="shared" si="14"/>
        <v>0</v>
      </c>
      <c r="P382" s="112">
        <f t="shared" si="15"/>
        <v>0</v>
      </c>
    </row>
    <row r="383" spans="6:16" x14ac:dyDescent="0.25">
      <c r="F383" s="111">
        <f t="shared" si="9"/>
        <v>0</v>
      </c>
      <c r="I383" s="111">
        <f t="shared" si="10"/>
        <v>0</v>
      </c>
      <c r="J383" s="111">
        <f t="shared" si="11"/>
        <v>0</v>
      </c>
      <c r="M383" s="111">
        <f t="shared" si="12"/>
        <v>0</v>
      </c>
      <c r="N383" s="111">
        <f t="shared" si="13"/>
        <v>0</v>
      </c>
      <c r="O383" s="111">
        <f t="shared" si="14"/>
        <v>0</v>
      </c>
      <c r="P383" s="112">
        <f t="shared" si="15"/>
        <v>0</v>
      </c>
    </row>
    <row r="384" spans="6:16" x14ac:dyDescent="0.25">
      <c r="F384" s="111">
        <f t="shared" si="9"/>
        <v>0</v>
      </c>
      <c r="I384" s="111">
        <f t="shared" si="10"/>
        <v>0</v>
      </c>
      <c r="J384" s="111">
        <f t="shared" si="11"/>
        <v>0</v>
      </c>
      <c r="M384" s="111">
        <f t="shared" si="12"/>
        <v>0</v>
      </c>
      <c r="N384" s="111">
        <f t="shared" si="13"/>
        <v>0</v>
      </c>
      <c r="O384" s="111">
        <f t="shared" si="14"/>
        <v>0</v>
      </c>
      <c r="P384" s="112">
        <f t="shared" si="15"/>
        <v>0</v>
      </c>
    </row>
    <row r="385" spans="6:16" x14ac:dyDescent="0.25">
      <c r="F385" s="111">
        <f t="shared" si="9"/>
        <v>0</v>
      </c>
      <c r="I385" s="111">
        <f t="shared" si="10"/>
        <v>0</v>
      </c>
      <c r="J385" s="111">
        <f t="shared" si="11"/>
        <v>0</v>
      </c>
      <c r="M385" s="111">
        <f t="shared" si="12"/>
        <v>0</v>
      </c>
      <c r="N385" s="111">
        <f t="shared" si="13"/>
        <v>0</v>
      </c>
      <c r="O385" s="111">
        <f t="shared" si="14"/>
        <v>0</v>
      </c>
      <c r="P385" s="112">
        <f t="shared" si="15"/>
        <v>0</v>
      </c>
    </row>
    <row r="386" spans="6:16" x14ac:dyDescent="0.25">
      <c r="F386" s="111">
        <f t="shared" si="9"/>
        <v>0</v>
      </c>
      <c r="I386" s="111">
        <f t="shared" si="10"/>
        <v>0</v>
      </c>
      <c r="J386" s="111">
        <f t="shared" si="11"/>
        <v>0</v>
      </c>
      <c r="M386" s="111">
        <f t="shared" si="12"/>
        <v>0</v>
      </c>
      <c r="N386" s="111">
        <f t="shared" si="13"/>
        <v>0</v>
      </c>
      <c r="O386" s="111">
        <f t="shared" si="14"/>
        <v>0</v>
      </c>
      <c r="P386" s="112">
        <f t="shared" si="15"/>
        <v>0</v>
      </c>
    </row>
    <row r="387" spans="6:16" x14ac:dyDescent="0.25">
      <c r="F387" s="111">
        <f t="shared" si="9"/>
        <v>0</v>
      </c>
      <c r="I387" s="111">
        <f t="shared" si="10"/>
        <v>0</v>
      </c>
      <c r="J387" s="111">
        <f t="shared" si="11"/>
        <v>0</v>
      </c>
      <c r="M387" s="111">
        <f t="shared" si="12"/>
        <v>0</v>
      </c>
      <c r="N387" s="111">
        <f t="shared" si="13"/>
        <v>0</v>
      </c>
      <c r="O387" s="111">
        <f t="shared" si="14"/>
        <v>0</v>
      </c>
      <c r="P387" s="112">
        <f t="shared" si="15"/>
        <v>0</v>
      </c>
    </row>
    <row r="388" spans="6:16" x14ac:dyDescent="0.25">
      <c r="F388" s="111">
        <f t="shared" si="9"/>
        <v>0</v>
      </c>
      <c r="I388" s="111">
        <f t="shared" si="10"/>
        <v>0</v>
      </c>
      <c r="J388" s="111">
        <f t="shared" si="11"/>
        <v>0</v>
      </c>
      <c r="M388" s="111">
        <f t="shared" si="12"/>
        <v>0</v>
      </c>
      <c r="N388" s="111">
        <f t="shared" si="13"/>
        <v>0</v>
      </c>
      <c r="O388" s="111">
        <f t="shared" si="14"/>
        <v>0</v>
      </c>
      <c r="P388" s="112">
        <f t="shared" si="15"/>
        <v>0</v>
      </c>
    </row>
    <row r="389" spans="6:16" x14ac:dyDescent="0.25">
      <c r="F389" s="111">
        <f t="shared" si="9"/>
        <v>0</v>
      </c>
      <c r="I389" s="111">
        <f t="shared" si="10"/>
        <v>0</v>
      </c>
      <c r="J389" s="111">
        <f t="shared" si="11"/>
        <v>0</v>
      </c>
      <c r="M389" s="111">
        <f t="shared" si="12"/>
        <v>0</v>
      </c>
      <c r="N389" s="111">
        <f t="shared" si="13"/>
        <v>0</v>
      </c>
      <c r="O389" s="111">
        <f t="shared" si="14"/>
        <v>0</v>
      </c>
      <c r="P389" s="112">
        <f t="shared" si="15"/>
        <v>0</v>
      </c>
    </row>
    <row r="390" spans="6:16" x14ac:dyDescent="0.25">
      <c r="F390" s="111">
        <f t="shared" si="9"/>
        <v>0</v>
      </c>
      <c r="I390" s="111">
        <f t="shared" si="10"/>
        <v>0</v>
      </c>
      <c r="J390" s="111">
        <f t="shared" si="11"/>
        <v>0</v>
      </c>
      <c r="M390" s="111">
        <f t="shared" si="12"/>
        <v>0</v>
      </c>
      <c r="N390" s="111">
        <f t="shared" si="13"/>
        <v>0</v>
      </c>
      <c r="O390" s="111">
        <f t="shared" si="14"/>
        <v>0</v>
      </c>
      <c r="P390" s="112">
        <f t="shared" si="15"/>
        <v>0</v>
      </c>
    </row>
    <row r="391" spans="6:16" x14ac:dyDescent="0.25">
      <c r="F391" s="111">
        <f t="shared" si="9"/>
        <v>0</v>
      </c>
      <c r="I391" s="111">
        <f t="shared" si="10"/>
        <v>0</v>
      </c>
      <c r="J391" s="111">
        <f t="shared" si="11"/>
        <v>0</v>
      </c>
      <c r="M391" s="111">
        <f t="shared" si="12"/>
        <v>0</v>
      </c>
      <c r="N391" s="111">
        <f t="shared" si="13"/>
        <v>0</v>
      </c>
      <c r="O391" s="111">
        <f t="shared" si="14"/>
        <v>0</v>
      </c>
      <c r="P391" s="112">
        <f t="shared" si="15"/>
        <v>0</v>
      </c>
    </row>
    <row r="392" spans="6:16" x14ac:dyDescent="0.25">
      <c r="F392" s="111">
        <f t="shared" si="9"/>
        <v>0</v>
      </c>
      <c r="I392" s="111">
        <f t="shared" si="10"/>
        <v>0</v>
      </c>
      <c r="J392" s="111">
        <f t="shared" si="11"/>
        <v>0</v>
      </c>
      <c r="M392" s="111">
        <f t="shared" si="12"/>
        <v>0</v>
      </c>
      <c r="N392" s="111">
        <f t="shared" si="13"/>
        <v>0</v>
      </c>
      <c r="O392" s="111">
        <f t="shared" si="14"/>
        <v>0</v>
      </c>
      <c r="P392" s="112">
        <f t="shared" si="15"/>
        <v>0</v>
      </c>
    </row>
    <row r="393" spans="6:16" x14ac:dyDescent="0.25">
      <c r="F393" s="111">
        <f t="shared" si="9"/>
        <v>0</v>
      </c>
      <c r="I393" s="111">
        <f t="shared" si="10"/>
        <v>0</v>
      </c>
      <c r="J393" s="111">
        <f t="shared" si="11"/>
        <v>0</v>
      </c>
      <c r="M393" s="111">
        <f t="shared" si="12"/>
        <v>0</v>
      </c>
      <c r="N393" s="111">
        <f t="shared" si="13"/>
        <v>0</v>
      </c>
      <c r="O393" s="111">
        <f t="shared" si="14"/>
        <v>0</v>
      </c>
      <c r="P393" s="112">
        <f t="shared" si="15"/>
        <v>0</v>
      </c>
    </row>
    <row r="394" spans="6:16" x14ac:dyDescent="0.25">
      <c r="F394" s="111">
        <f t="shared" si="9"/>
        <v>0</v>
      </c>
      <c r="I394" s="111">
        <f t="shared" si="10"/>
        <v>0</v>
      </c>
      <c r="J394" s="111">
        <f t="shared" si="11"/>
        <v>0</v>
      </c>
      <c r="M394" s="111">
        <f t="shared" si="12"/>
        <v>0</v>
      </c>
      <c r="N394" s="111">
        <f t="shared" si="13"/>
        <v>0</v>
      </c>
      <c r="O394" s="111">
        <f t="shared" si="14"/>
        <v>0</v>
      </c>
      <c r="P394" s="112">
        <f t="shared" si="15"/>
        <v>0</v>
      </c>
    </row>
    <row r="395" spans="6:16" x14ac:dyDescent="0.25">
      <c r="F395" s="111">
        <f t="shared" si="9"/>
        <v>0</v>
      </c>
      <c r="I395" s="111">
        <f t="shared" si="10"/>
        <v>0</v>
      </c>
      <c r="J395" s="111">
        <f t="shared" si="11"/>
        <v>0</v>
      </c>
      <c r="M395" s="111">
        <f t="shared" si="12"/>
        <v>0</v>
      </c>
      <c r="N395" s="111">
        <f t="shared" si="13"/>
        <v>0</v>
      </c>
      <c r="O395" s="111">
        <f t="shared" si="14"/>
        <v>0</v>
      </c>
      <c r="P395" s="112">
        <f t="shared" si="15"/>
        <v>0</v>
      </c>
    </row>
    <row r="396" spans="6:16" x14ac:dyDescent="0.25">
      <c r="F396" s="111">
        <f t="shared" si="9"/>
        <v>0</v>
      </c>
      <c r="I396" s="111">
        <f t="shared" si="10"/>
        <v>0</v>
      </c>
      <c r="J396" s="111">
        <f t="shared" si="11"/>
        <v>0</v>
      </c>
      <c r="M396" s="111">
        <f t="shared" si="12"/>
        <v>0</v>
      </c>
      <c r="N396" s="111">
        <f t="shared" si="13"/>
        <v>0</v>
      </c>
      <c r="O396" s="111">
        <f t="shared" si="14"/>
        <v>0</v>
      </c>
      <c r="P396" s="112">
        <f t="shared" si="15"/>
        <v>0</v>
      </c>
    </row>
    <row r="397" spans="6:16" x14ac:dyDescent="0.25">
      <c r="F397" s="111">
        <f t="shared" si="9"/>
        <v>0</v>
      </c>
      <c r="I397" s="111">
        <f t="shared" si="10"/>
        <v>0</v>
      </c>
      <c r="J397" s="111">
        <f t="shared" si="11"/>
        <v>0</v>
      </c>
      <c r="M397" s="111">
        <f t="shared" si="12"/>
        <v>0</v>
      </c>
      <c r="N397" s="111">
        <f t="shared" si="13"/>
        <v>0</v>
      </c>
      <c r="O397" s="111">
        <f t="shared" si="14"/>
        <v>0</v>
      </c>
      <c r="P397" s="112">
        <f t="shared" si="15"/>
        <v>0</v>
      </c>
    </row>
    <row r="398" spans="6:16" x14ac:dyDescent="0.25">
      <c r="F398" s="111">
        <f t="shared" si="9"/>
        <v>0</v>
      </c>
      <c r="I398" s="111">
        <f t="shared" si="10"/>
        <v>0</v>
      </c>
      <c r="J398" s="111">
        <f t="shared" si="11"/>
        <v>0</v>
      </c>
      <c r="M398" s="111">
        <f t="shared" si="12"/>
        <v>0</v>
      </c>
      <c r="N398" s="111">
        <f t="shared" si="13"/>
        <v>0</v>
      </c>
      <c r="O398" s="111">
        <f t="shared" si="14"/>
        <v>0</v>
      </c>
      <c r="P398" s="112">
        <f t="shared" si="15"/>
        <v>0</v>
      </c>
    </row>
    <row r="399" spans="6:16" x14ac:dyDescent="0.25">
      <c r="F399" s="111">
        <f t="shared" si="9"/>
        <v>0</v>
      </c>
      <c r="I399" s="111">
        <f t="shared" si="10"/>
        <v>0</v>
      </c>
      <c r="J399" s="111">
        <f t="shared" si="11"/>
        <v>0</v>
      </c>
      <c r="M399" s="111">
        <f t="shared" si="12"/>
        <v>0</v>
      </c>
      <c r="N399" s="111">
        <f t="shared" si="13"/>
        <v>0</v>
      </c>
      <c r="O399" s="111">
        <f t="shared" si="14"/>
        <v>0</v>
      </c>
      <c r="P399" s="112">
        <f t="shared" si="15"/>
        <v>0</v>
      </c>
    </row>
    <row r="400" spans="6:16" x14ac:dyDescent="0.25">
      <c r="F400" s="111">
        <f t="shared" si="9"/>
        <v>0</v>
      </c>
      <c r="I400" s="111">
        <f t="shared" si="10"/>
        <v>0</v>
      </c>
      <c r="J400" s="111">
        <f t="shared" si="11"/>
        <v>0</v>
      </c>
      <c r="M400" s="111">
        <f t="shared" si="12"/>
        <v>0</v>
      </c>
      <c r="N400" s="111">
        <f t="shared" si="13"/>
        <v>0</v>
      </c>
      <c r="O400" s="111">
        <f t="shared" si="14"/>
        <v>0</v>
      </c>
      <c r="P400" s="112">
        <f t="shared" si="15"/>
        <v>0</v>
      </c>
    </row>
    <row r="401" spans="6:16" x14ac:dyDescent="0.25">
      <c r="F401" s="111">
        <f t="shared" si="9"/>
        <v>0</v>
      </c>
      <c r="I401" s="111">
        <f t="shared" si="10"/>
        <v>0</v>
      </c>
      <c r="J401" s="111">
        <f t="shared" si="11"/>
        <v>0</v>
      </c>
      <c r="M401" s="111">
        <f t="shared" si="12"/>
        <v>0</v>
      </c>
      <c r="N401" s="111">
        <f t="shared" si="13"/>
        <v>0</v>
      </c>
      <c r="O401" s="111">
        <f t="shared" si="14"/>
        <v>0</v>
      </c>
      <c r="P401" s="112">
        <f t="shared" si="15"/>
        <v>0</v>
      </c>
    </row>
    <row r="402" spans="6:16" x14ac:dyDescent="0.25">
      <c r="F402" s="111">
        <f t="shared" si="9"/>
        <v>0</v>
      </c>
      <c r="I402" s="111">
        <f t="shared" si="10"/>
        <v>0</v>
      </c>
      <c r="J402" s="111">
        <f t="shared" si="11"/>
        <v>0</v>
      </c>
      <c r="M402" s="111">
        <f t="shared" si="12"/>
        <v>0</v>
      </c>
      <c r="N402" s="111">
        <f t="shared" si="13"/>
        <v>0</v>
      </c>
      <c r="O402" s="111">
        <f t="shared" si="14"/>
        <v>0</v>
      </c>
      <c r="P402" s="112">
        <f t="shared" si="15"/>
        <v>0</v>
      </c>
    </row>
    <row r="403" spans="6:16" x14ac:dyDescent="0.25">
      <c r="F403" s="111">
        <f t="shared" si="9"/>
        <v>0</v>
      </c>
      <c r="I403" s="111">
        <f t="shared" si="10"/>
        <v>0</v>
      </c>
      <c r="J403" s="111">
        <f t="shared" si="11"/>
        <v>0</v>
      </c>
      <c r="M403" s="111">
        <f t="shared" si="12"/>
        <v>0</v>
      </c>
      <c r="N403" s="111">
        <f t="shared" si="13"/>
        <v>0</v>
      </c>
      <c r="O403" s="111">
        <f t="shared" si="14"/>
        <v>0</v>
      </c>
      <c r="P403" s="112">
        <f t="shared" si="15"/>
        <v>0</v>
      </c>
    </row>
    <row r="404" spans="6:16" x14ac:dyDescent="0.25">
      <c r="F404" s="111">
        <f t="shared" si="9"/>
        <v>0</v>
      </c>
      <c r="I404" s="111">
        <f t="shared" si="10"/>
        <v>0</v>
      </c>
      <c r="J404" s="111">
        <f t="shared" si="11"/>
        <v>0</v>
      </c>
      <c r="M404" s="111">
        <f t="shared" si="12"/>
        <v>0</v>
      </c>
      <c r="N404" s="111">
        <f t="shared" si="13"/>
        <v>0</v>
      </c>
      <c r="O404" s="111">
        <f t="shared" si="14"/>
        <v>0</v>
      </c>
      <c r="P404" s="112">
        <f t="shared" si="15"/>
        <v>0</v>
      </c>
    </row>
    <row r="405" spans="6:16" x14ac:dyDescent="0.25">
      <c r="F405" s="111">
        <f t="shared" si="9"/>
        <v>0</v>
      </c>
      <c r="I405" s="111">
        <f t="shared" si="10"/>
        <v>0</v>
      </c>
      <c r="J405" s="111">
        <f t="shared" si="11"/>
        <v>0</v>
      </c>
      <c r="M405" s="111">
        <f t="shared" si="12"/>
        <v>0</v>
      </c>
      <c r="N405" s="111">
        <f t="shared" si="13"/>
        <v>0</v>
      </c>
      <c r="O405" s="111">
        <f t="shared" si="14"/>
        <v>0</v>
      </c>
      <c r="P405" s="112">
        <f t="shared" si="15"/>
        <v>0</v>
      </c>
    </row>
    <row r="406" spans="6:16" x14ac:dyDescent="0.25">
      <c r="F406" s="111">
        <f t="shared" si="9"/>
        <v>0</v>
      </c>
      <c r="I406" s="111">
        <f t="shared" si="10"/>
        <v>0</v>
      </c>
      <c r="J406" s="111">
        <f t="shared" si="11"/>
        <v>0</v>
      </c>
      <c r="M406" s="111">
        <f t="shared" si="12"/>
        <v>0</v>
      </c>
      <c r="N406" s="111">
        <f t="shared" si="13"/>
        <v>0</v>
      </c>
      <c r="O406" s="111">
        <f t="shared" si="14"/>
        <v>0</v>
      </c>
      <c r="P406" s="112">
        <f t="shared" si="15"/>
        <v>0</v>
      </c>
    </row>
    <row r="407" spans="6:16" x14ac:dyDescent="0.25">
      <c r="F407" s="111">
        <f t="shared" si="9"/>
        <v>0</v>
      </c>
      <c r="I407" s="111">
        <f t="shared" si="10"/>
        <v>0</v>
      </c>
      <c r="J407" s="111">
        <f t="shared" si="11"/>
        <v>0</v>
      </c>
      <c r="M407" s="111">
        <f t="shared" si="12"/>
        <v>0</v>
      </c>
      <c r="N407" s="111">
        <f t="shared" si="13"/>
        <v>0</v>
      </c>
      <c r="O407" s="111">
        <f t="shared" si="14"/>
        <v>0</v>
      </c>
      <c r="P407" s="112">
        <f t="shared" si="15"/>
        <v>0</v>
      </c>
    </row>
    <row r="408" spans="6:16" x14ac:dyDescent="0.25">
      <c r="F408" s="111">
        <f t="shared" si="9"/>
        <v>0</v>
      </c>
      <c r="I408" s="111">
        <f t="shared" si="10"/>
        <v>0</v>
      </c>
      <c r="J408" s="111">
        <f t="shared" si="11"/>
        <v>0</v>
      </c>
      <c r="M408" s="111">
        <f t="shared" si="12"/>
        <v>0</v>
      </c>
      <c r="N408" s="111">
        <f t="shared" si="13"/>
        <v>0</v>
      </c>
      <c r="O408" s="111">
        <f t="shared" si="14"/>
        <v>0</v>
      </c>
      <c r="P408" s="112">
        <f t="shared" si="15"/>
        <v>0</v>
      </c>
    </row>
    <row r="409" spans="6:16" x14ac:dyDescent="0.25">
      <c r="F409" s="111">
        <f t="shared" si="9"/>
        <v>0</v>
      </c>
      <c r="I409" s="111">
        <f t="shared" si="10"/>
        <v>0</v>
      </c>
      <c r="J409" s="111">
        <f t="shared" si="11"/>
        <v>0</v>
      </c>
      <c r="M409" s="111">
        <f t="shared" si="12"/>
        <v>0</v>
      </c>
      <c r="N409" s="111">
        <f t="shared" si="13"/>
        <v>0</v>
      </c>
      <c r="O409" s="111">
        <f t="shared" si="14"/>
        <v>0</v>
      </c>
      <c r="P409" s="112">
        <f t="shared" si="15"/>
        <v>0</v>
      </c>
    </row>
    <row r="410" spans="6:16" x14ac:dyDescent="0.25">
      <c r="F410" s="111">
        <f t="shared" si="9"/>
        <v>0</v>
      </c>
      <c r="I410" s="111">
        <f t="shared" si="10"/>
        <v>0</v>
      </c>
      <c r="J410" s="111">
        <f t="shared" si="11"/>
        <v>0</v>
      </c>
      <c r="M410" s="111">
        <f t="shared" si="12"/>
        <v>0</v>
      </c>
      <c r="N410" s="111">
        <f t="shared" si="13"/>
        <v>0</v>
      </c>
      <c r="O410" s="111">
        <f t="shared" si="14"/>
        <v>0</v>
      </c>
      <c r="P410" s="112">
        <f t="shared" si="15"/>
        <v>0</v>
      </c>
    </row>
    <row r="411" spans="6:16" x14ac:dyDescent="0.25">
      <c r="F411" s="111">
        <f t="shared" si="9"/>
        <v>0</v>
      </c>
      <c r="I411" s="111">
        <f t="shared" si="10"/>
        <v>0</v>
      </c>
      <c r="J411" s="111">
        <f t="shared" si="11"/>
        <v>0</v>
      </c>
      <c r="M411" s="111">
        <f t="shared" si="12"/>
        <v>0</v>
      </c>
      <c r="N411" s="111">
        <f t="shared" si="13"/>
        <v>0</v>
      </c>
      <c r="O411" s="111">
        <f t="shared" si="14"/>
        <v>0</v>
      </c>
      <c r="P411" s="112">
        <f t="shared" si="15"/>
        <v>0</v>
      </c>
    </row>
    <row r="412" spans="6:16" x14ac:dyDescent="0.25">
      <c r="F412" s="111">
        <f t="shared" si="9"/>
        <v>0</v>
      </c>
      <c r="I412" s="111">
        <f t="shared" si="10"/>
        <v>0</v>
      </c>
      <c r="J412" s="111">
        <f t="shared" si="11"/>
        <v>0</v>
      </c>
      <c r="M412" s="111">
        <f t="shared" si="12"/>
        <v>0</v>
      </c>
      <c r="N412" s="111">
        <f t="shared" si="13"/>
        <v>0</v>
      </c>
      <c r="O412" s="111">
        <f t="shared" si="14"/>
        <v>0</v>
      </c>
      <c r="P412" s="112">
        <f t="shared" si="15"/>
        <v>0</v>
      </c>
    </row>
    <row r="413" spans="6:16" x14ac:dyDescent="0.25">
      <c r="F413" s="111">
        <f t="shared" si="9"/>
        <v>0</v>
      </c>
      <c r="I413" s="111">
        <f t="shared" si="10"/>
        <v>0</v>
      </c>
      <c r="J413" s="111">
        <f t="shared" si="11"/>
        <v>0</v>
      </c>
      <c r="M413" s="111">
        <f t="shared" si="12"/>
        <v>0</v>
      </c>
      <c r="N413" s="111">
        <f t="shared" si="13"/>
        <v>0</v>
      </c>
      <c r="O413" s="111">
        <f t="shared" si="14"/>
        <v>0</v>
      </c>
      <c r="P413" s="112">
        <f t="shared" si="15"/>
        <v>0</v>
      </c>
    </row>
    <row r="414" spans="6:16" x14ac:dyDescent="0.25">
      <c r="F414" s="111">
        <f t="shared" si="9"/>
        <v>0</v>
      </c>
      <c r="I414" s="111">
        <f t="shared" si="10"/>
        <v>0</v>
      </c>
      <c r="J414" s="111">
        <f t="shared" si="11"/>
        <v>0</v>
      </c>
      <c r="M414" s="111">
        <f t="shared" si="12"/>
        <v>0</v>
      </c>
      <c r="N414" s="111">
        <f t="shared" si="13"/>
        <v>0</v>
      </c>
      <c r="O414" s="111">
        <f t="shared" si="14"/>
        <v>0</v>
      </c>
      <c r="P414" s="112">
        <f t="shared" si="15"/>
        <v>0</v>
      </c>
    </row>
    <row r="415" spans="6:16" x14ac:dyDescent="0.25">
      <c r="F415" s="111">
        <f t="shared" si="9"/>
        <v>0</v>
      </c>
      <c r="I415" s="111">
        <f t="shared" si="10"/>
        <v>0</v>
      </c>
      <c r="J415" s="111">
        <f t="shared" si="11"/>
        <v>0</v>
      </c>
      <c r="M415" s="111">
        <f t="shared" si="12"/>
        <v>0</v>
      </c>
      <c r="N415" s="111">
        <f t="shared" si="13"/>
        <v>0</v>
      </c>
      <c r="O415" s="111">
        <f t="shared" si="14"/>
        <v>0</v>
      </c>
      <c r="P415" s="112">
        <f t="shared" si="15"/>
        <v>0</v>
      </c>
    </row>
    <row r="416" spans="6:16" x14ac:dyDescent="0.25">
      <c r="F416" s="111">
        <f t="shared" si="9"/>
        <v>0</v>
      </c>
      <c r="I416" s="111">
        <f t="shared" si="10"/>
        <v>0</v>
      </c>
      <c r="J416" s="111">
        <f t="shared" si="11"/>
        <v>0</v>
      </c>
      <c r="M416" s="111">
        <f t="shared" si="12"/>
        <v>0</v>
      </c>
      <c r="N416" s="111">
        <f t="shared" si="13"/>
        <v>0</v>
      </c>
      <c r="O416" s="111">
        <f t="shared" si="14"/>
        <v>0</v>
      </c>
      <c r="P416" s="112">
        <f t="shared" si="15"/>
        <v>0</v>
      </c>
    </row>
    <row r="417" spans="6:16" x14ac:dyDescent="0.25">
      <c r="F417" s="111">
        <f t="shared" si="9"/>
        <v>0</v>
      </c>
      <c r="I417" s="111">
        <f t="shared" si="10"/>
        <v>0</v>
      </c>
      <c r="J417" s="111">
        <f t="shared" si="11"/>
        <v>0</v>
      </c>
      <c r="M417" s="111">
        <f t="shared" si="12"/>
        <v>0</v>
      </c>
      <c r="N417" s="111">
        <f t="shared" si="13"/>
        <v>0</v>
      </c>
      <c r="O417" s="111">
        <f t="shared" si="14"/>
        <v>0</v>
      </c>
      <c r="P417" s="112">
        <f t="shared" si="15"/>
        <v>0</v>
      </c>
    </row>
    <row r="418" spans="6:16" x14ac:dyDescent="0.25">
      <c r="F418" s="111">
        <f t="shared" si="9"/>
        <v>0</v>
      </c>
      <c r="I418" s="111">
        <f t="shared" si="10"/>
        <v>0</v>
      </c>
      <c r="J418" s="111">
        <f t="shared" si="11"/>
        <v>0</v>
      </c>
      <c r="M418" s="111">
        <f t="shared" si="12"/>
        <v>0</v>
      </c>
      <c r="N418" s="111">
        <f t="shared" si="13"/>
        <v>0</v>
      </c>
      <c r="O418" s="111">
        <f t="shared" si="14"/>
        <v>0</v>
      </c>
      <c r="P418" s="112">
        <f t="shared" si="15"/>
        <v>0</v>
      </c>
    </row>
    <row r="419" spans="6:16" x14ac:dyDescent="0.25">
      <c r="F419" s="111">
        <f t="shared" si="9"/>
        <v>0</v>
      </c>
      <c r="I419" s="111">
        <f t="shared" si="10"/>
        <v>0</v>
      </c>
      <c r="J419" s="111">
        <f t="shared" si="11"/>
        <v>0</v>
      </c>
      <c r="M419" s="111">
        <f t="shared" si="12"/>
        <v>0</v>
      </c>
      <c r="N419" s="111">
        <f t="shared" si="13"/>
        <v>0</v>
      </c>
      <c r="O419" s="111">
        <f t="shared" si="14"/>
        <v>0</v>
      </c>
      <c r="P419" s="112">
        <f t="shared" si="15"/>
        <v>0</v>
      </c>
    </row>
    <row r="420" spans="6:16" x14ac:dyDescent="0.25">
      <c r="F420" s="111">
        <f t="shared" si="9"/>
        <v>0</v>
      </c>
      <c r="I420" s="111">
        <f t="shared" si="10"/>
        <v>0</v>
      </c>
      <c r="J420" s="111">
        <f t="shared" si="11"/>
        <v>0</v>
      </c>
      <c r="M420" s="111">
        <f t="shared" si="12"/>
        <v>0</v>
      </c>
      <c r="N420" s="111">
        <f t="shared" si="13"/>
        <v>0</v>
      </c>
      <c r="O420" s="111">
        <f t="shared" si="14"/>
        <v>0</v>
      </c>
      <c r="P420" s="112">
        <f t="shared" si="15"/>
        <v>0</v>
      </c>
    </row>
    <row r="421" spans="6:16" x14ac:dyDescent="0.25">
      <c r="F421" s="111">
        <f t="shared" si="9"/>
        <v>0</v>
      </c>
      <c r="I421" s="111">
        <f t="shared" si="10"/>
        <v>0</v>
      </c>
      <c r="J421" s="111">
        <f t="shared" si="11"/>
        <v>0</v>
      </c>
      <c r="M421" s="111">
        <f t="shared" si="12"/>
        <v>0</v>
      </c>
      <c r="N421" s="111">
        <f t="shared" si="13"/>
        <v>0</v>
      </c>
      <c r="O421" s="111">
        <f t="shared" si="14"/>
        <v>0</v>
      </c>
      <c r="P421" s="112">
        <f t="shared" si="15"/>
        <v>0</v>
      </c>
    </row>
    <row r="422" spans="6:16" x14ac:dyDescent="0.25">
      <c r="F422" s="111">
        <f t="shared" si="9"/>
        <v>0</v>
      </c>
      <c r="I422" s="111">
        <f t="shared" si="10"/>
        <v>0</v>
      </c>
      <c r="J422" s="111">
        <f t="shared" si="11"/>
        <v>0</v>
      </c>
      <c r="M422" s="111">
        <f t="shared" si="12"/>
        <v>0</v>
      </c>
      <c r="N422" s="111">
        <f t="shared" si="13"/>
        <v>0</v>
      </c>
      <c r="O422" s="111">
        <f t="shared" si="14"/>
        <v>0</v>
      </c>
      <c r="P422" s="112">
        <f t="shared" si="15"/>
        <v>0</v>
      </c>
    </row>
    <row r="423" spans="6:16" x14ac:dyDescent="0.25">
      <c r="F423" s="111">
        <f t="shared" si="9"/>
        <v>0</v>
      </c>
      <c r="I423" s="111">
        <f t="shared" si="10"/>
        <v>0</v>
      </c>
      <c r="J423" s="111">
        <f t="shared" si="11"/>
        <v>0</v>
      </c>
      <c r="M423" s="111">
        <f t="shared" si="12"/>
        <v>0</v>
      </c>
      <c r="N423" s="111">
        <f t="shared" si="13"/>
        <v>0</v>
      </c>
      <c r="O423" s="111">
        <f t="shared" si="14"/>
        <v>0</v>
      </c>
      <c r="P423" s="112">
        <f t="shared" si="15"/>
        <v>0</v>
      </c>
    </row>
    <row r="424" spans="6:16" x14ac:dyDescent="0.25">
      <c r="F424" s="111">
        <f t="shared" si="9"/>
        <v>0</v>
      </c>
      <c r="I424" s="111">
        <f t="shared" si="10"/>
        <v>0</v>
      </c>
      <c r="J424" s="111">
        <f t="shared" si="11"/>
        <v>0</v>
      </c>
      <c r="M424" s="111">
        <f t="shared" si="12"/>
        <v>0</v>
      </c>
      <c r="N424" s="111">
        <f t="shared" si="13"/>
        <v>0</v>
      </c>
      <c r="O424" s="111">
        <f t="shared" si="14"/>
        <v>0</v>
      </c>
      <c r="P424" s="112">
        <f t="shared" si="15"/>
        <v>0</v>
      </c>
    </row>
    <row r="425" spans="6:16" x14ac:dyDescent="0.25">
      <c r="F425" s="111">
        <f t="shared" si="9"/>
        <v>0</v>
      </c>
      <c r="I425" s="111">
        <f t="shared" si="10"/>
        <v>0</v>
      </c>
      <c r="J425" s="111">
        <f t="shared" si="11"/>
        <v>0</v>
      </c>
      <c r="M425" s="111">
        <f t="shared" si="12"/>
        <v>0</v>
      </c>
      <c r="N425" s="111">
        <f t="shared" si="13"/>
        <v>0</v>
      </c>
      <c r="O425" s="111">
        <f t="shared" si="14"/>
        <v>0</v>
      </c>
      <c r="P425" s="112">
        <f t="shared" si="15"/>
        <v>0</v>
      </c>
    </row>
    <row r="426" spans="6:16" x14ac:dyDescent="0.25">
      <c r="F426" s="111">
        <f t="shared" si="9"/>
        <v>0</v>
      </c>
      <c r="I426" s="111">
        <f t="shared" si="10"/>
        <v>0</v>
      </c>
      <c r="J426" s="111">
        <f t="shared" si="11"/>
        <v>0</v>
      </c>
      <c r="M426" s="111">
        <f t="shared" si="12"/>
        <v>0</v>
      </c>
      <c r="N426" s="111">
        <f t="shared" si="13"/>
        <v>0</v>
      </c>
      <c r="O426" s="111">
        <f t="shared" si="14"/>
        <v>0</v>
      </c>
      <c r="P426" s="112">
        <f t="shared" si="15"/>
        <v>0</v>
      </c>
    </row>
    <row r="427" spans="6:16" x14ac:dyDescent="0.25">
      <c r="F427" s="111">
        <f t="shared" si="9"/>
        <v>0</v>
      </c>
      <c r="I427" s="111">
        <f t="shared" si="10"/>
        <v>0</v>
      </c>
      <c r="J427" s="111">
        <f t="shared" si="11"/>
        <v>0</v>
      </c>
      <c r="M427" s="111">
        <f t="shared" si="12"/>
        <v>0</v>
      </c>
      <c r="N427" s="111">
        <f t="shared" si="13"/>
        <v>0</v>
      </c>
      <c r="O427" s="111">
        <f t="shared" si="14"/>
        <v>0</v>
      </c>
      <c r="P427" s="112">
        <f t="shared" si="15"/>
        <v>0</v>
      </c>
    </row>
    <row r="428" spans="6:16" x14ac:dyDescent="0.25">
      <c r="F428" s="111">
        <f t="shared" si="9"/>
        <v>0</v>
      </c>
      <c r="I428" s="111">
        <f t="shared" si="10"/>
        <v>0</v>
      </c>
      <c r="J428" s="111">
        <f t="shared" si="11"/>
        <v>0</v>
      </c>
      <c r="M428" s="111">
        <f t="shared" si="12"/>
        <v>0</v>
      </c>
      <c r="N428" s="111">
        <f t="shared" si="13"/>
        <v>0</v>
      </c>
      <c r="O428" s="111">
        <f t="shared" si="14"/>
        <v>0</v>
      </c>
      <c r="P428" s="112">
        <f t="shared" si="15"/>
        <v>0</v>
      </c>
    </row>
    <row r="429" spans="6:16" x14ac:dyDescent="0.25">
      <c r="F429" s="111">
        <f t="shared" si="9"/>
        <v>0</v>
      </c>
      <c r="I429" s="111">
        <f t="shared" si="10"/>
        <v>0</v>
      </c>
      <c r="J429" s="111">
        <f t="shared" si="11"/>
        <v>0</v>
      </c>
      <c r="M429" s="111">
        <f t="shared" si="12"/>
        <v>0</v>
      </c>
      <c r="N429" s="111">
        <f t="shared" si="13"/>
        <v>0</v>
      </c>
      <c r="O429" s="111">
        <f t="shared" si="14"/>
        <v>0</v>
      </c>
      <c r="P429" s="112">
        <f t="shared" si="15"/>
        <v>0</v>
      </c>
    </row>
    <row r="430" spans="6:16" x14ac:dyDescent="0.25">
      <c r="F430" s="111">
        <f t="shared" si="9"/>
        <v>0</v>
      </c>
      <c r="I430" s="111">
        <f t="shared" si="10"/>
        <v>0</v>
      </c>
      <c r="J430" s="111">
        <f t="shared" si="11"/>
        <v>0</v>
      </c>
      <c r="M430" s="111">
        <f t="shared" si="12"/>
        <v>0</v>
      </c>
      <c r="N430" s="111">
        <f t="shared" si="13"/>
        <v>0</v>
      </c>
      <c r="O430" s="111">
        <f t="shared" si="14"/>
        <v>0</v>
      </c>
      <c r="P430" s="112">
        <f t="shared" si="15"/>
        <v>0</v>
      </c>
    </row>
    <row r="431" spans="6:16" x14ac:dyDescent="0.25">
      <c r="F431" s="111">
        <f t="shared" si="9"/>
        <v>0</v>
      </c>
      <c r="I431" s="111">
        <f t="shared" si="10"/>
        <v>0</v>
      </c>
      <c r="J431" s="111">
        <f t="shared" si="11"/>
        <v>0</v>
      </c>
      <c r="M431" s="111">
        <f t="shared" si="12"/>
        <v>0</v>
      </c>
      <c r="N431" s="111">
        <f t="shared" si="13"/>
        <v>0</v>
      </c>
      <c r="O431" s="111">
        <f t="shared" si="14"/>
        <v>0</v>
      </c>
      <c r="P431" s="112">
        <f t="shared" si="15"/>
        <v>0</v>
      </c>
    </row>
    <row r="432" spans="6:16" x14ac:dyDescent="0.25">
      <c r="F432" s="111">
        <f t="shared" si="9"/>
        <v>0</v>
      </c>
      <c r="I432" s="111">
        <f t="shared" si="10"/>
        <v>0</v>
      </c>
      <c r="J432" s="111">
        <f t="shared" si="11"/>
        <v>0</v>
      </c>
      <c r="M432" s="111">
        <f t="shared" si="12"/>
        <v>0</v>
      </c>
      <c r="N432" s="111">
        <f t="shared" si="13"/>
        <v>0</v>
      </c>
      <c r="O432" s="111">
        <f t="shared" si="14"/>
        <v>0</v>
      </c>
      <c r="P432" s="112">
        <f t="shared" si="15"/>
        <v>0</v>
      </c>
    </row>
    <row r="433" spans="6:16" x14ac:dyDescent="0.25">
      <c r="F433" s="111">
        <f t="shared" si="9"/>
        <v>0</v>
      </c>
      <c r="I433" s="111">
        <f t="shared" si="10"/>
        <v>0</v>
      </c>
      <c r="J433" s="111">
        <f t="shared" si="11"/>
        <v>0</v>
      </c>
      <c r="M433" s="111">
        <f t="shared" si="12"/>
        <v>0</v>
      </c>
      <c r="N433" s="111">
        <f t="shared" si="13"/>
        <v>0</v>
      </c>
      <c r="O433" s="111">
        <f t="shared" si="14"/>
        <v>0</v>
      </c>
      <c r="P433" s="112">
        <f t="shared" si="15"/>
        <v>0</v>
      </c>
    </row>
    <row r="434" spans="6:16" x14ac:dyDescent="0.25">
      <c r="F434" s="111">
        <f t="shared" si="9"/>
        <v>0</v>
      </c>
      <c r="I434" s="111">
        <f t="shared" si="10"/>
        <v>0</v>
      </c>
      <c r="J434" s="111">
        <f t="shared" si="11"/>
        <v>0</v>
      </c>
      <c r="M434" s="111">
        <f t="shared" si="12"/>
        <v>0</v>
      </c>
      <c r="N434" s="111">
        <f t="shared" si="13"/>
        <v>0</v>
      </c>
      <c r="O434" s="111">
        <f t="shared" si="14"/>
        <v>0</v>
      </c>
      <c r="P434" s="112">
        <f t="shared" si="15"/>
        <v>0</v>
      </c>
    </row>
    <row r="435" spans="6:16" x14ac:dyDescent="0.25">
      <c r="F435" s="111">
        <f t="shared" si="9"/>
        <v>0</v>
      </c>
      <c r="I435" s="111">
        <f t="shared" si="10"/>
        <v>0</v>
      </c>
      <c r="J435" s="111">
        <f t="shared" si="11"/>
        <v>0</v>
      </c>
      <c r="M435" s="111">
        <f t="shared" si="12"/>
        <v>0</v>
      </c>
      <c r="N435" s="111">
        <f t="shared" si="13"/>
        <v>0</v>
      </c>
      <c r="O435" s="111">
        <f t="shared" si="14"/>
        <v>0</v>
      </c>
      <c r="P435" s="112">
        <f t="shared" si="15"/>
        <v>0</v>
      </c>
    </row>
    <row r="436" spans="6:16" x14ac:dyDescent="0.25">
      <c r="F436" s="111">
        <f t="shared" si="9"/>
        <v>0</v>
      </c>
      <c r="I436" s="111">
        <f t="shared" si="10"/>
        <v>0</v>
      </c>
      <c r="J436" s="111">
        <f t="shared" si="11"/>
        <v>0</v>
      </c>
      <c r="M436" s="111">
        <f t="shared" si="12"/>
        <v>0</v>
      </c>
      <c r="N436" s="111">
        <f t="shared" si="13"/>
        <v>0</v>
      </c>
      <c r="O436" s="111">
        <f t="shared" si="14"/>
        <v>0</v>
      </c>
      <c r="P436" s="112">
        <f t="shared" si="15"/>
        <v>0</v>
      </c>
    </row>
    <row r="437" spans="6:16" x14ac:dyDescent="0.25">
      <c r="F437" s="111">
        <f t="shared" si="9"/>
        <v>0</v>
      </c>
      <c r="I437" s="111">
        <f t="shared" si="10"/>
        <v>0</v>
      </c>
      <c r="J437" s="111">
        <f t="shared" si="11"/>
        <v>0</v>
      </c>
      <c r="M437" s="111">
        <f t="shared" si="12"/>
        <v>0</v>
      </c>
      <c r="N437" s="111">
        <f t="shared" si="13"/>
        <v>0</v>
      </c>
      <c r="O437" s="111">
        <f t="shared" si="14"/>
        <v>0</v>
      </c>
      <c r="P437" s="112">
        <f t="shared" si="15"/>
        <v>0</v>
      </c>
    </row>
    <row r="438" spans="6:16" x14ac:dyDescent="0.25">
      <c r="F438" s="111">
        <f t="shared" si="9"/>
        <v>0</v>
      </c>
      <c r="I438" s="111">
        <f t="shared" si="10"/>
        <v>0</v>
      </c>
      <c r="J438" s="111">
        <f t="shared" si="11"/>
        <v>0</v>
      </c>
      <c r="M438" s="111">
        <f t="shared" si="12"/>
        <v>0</v>
      </c>
      <c r="N438" s="111">
        <f t="shared" si="13"/>
        <v>0</v>
      </c>
      <c r="O438" s="111">
        <f t="shared" si="14"/>
        <v>0</v>
      </c>
      <c r="P438" s="112">
        <f t="shared" si="15"/>
        <v>0</v>
      </c>
    </row>
    <row r="439" spans="6:16" x14ac:dyDescent="0.25">
      <c r="F439" s="111">
        <f t="shared" si="9"/>
        <v>0</v>
      </c>
      <c r="I439" s="111">
        <f t="shared" si="10"/>
        <v>0</v>
      </c>
      <c r="J439" s="111">
        <f t="shared" si="11"/>
        <v>0</v>
      </c>
      <c r="M439" s="111">
        <f t="shared" si="12"/>
        <v>0</v>
      </c>
      <c r="N439" s="111">
        <f t="shared" si="13"/>
        <v>0</v>
      </c>
      <c r="O439" s="111">
        <f t="shared" si="14"/>
        <v>0</v>
      </c>
      <c r="P439" s="112">
        <f t="shared" si="15"/>
        <v>0</v>
      </c>
    </row>
    <row r="440" spans="6:16" x14ac:dyDescent="0.25">
      <c r="F440" s="111">
        <f t="shared" si="9"/>
        <v>0</v>
      </c>
      <c r="I440" s="111">
        <f t="shared" si="10"/>
        <v>0</v>
      </c>
      <c r="J440" s="111">
        <f t="shared" si="11"/>
        <v>0</v>
      </c>
      <c r="M440" s="111">
        <f t="shared" si="12"/>
        <v>0</v>
      </c>
      <c r="N440" s="111">
        <f t="shared" si="13"/>
        <v>0</v>
      </c>
      <c r="O440" s="111">
        <f t="shared" si="14"/>
        <v>0</v>
      </c>
      <c r="P440" s="112">
        <f t="shared" si="15"/>
        <v>0</v>
      </c>
    </row>
    <row r="441" spans="6:16" x14ac:dyDescent="0.25">
      <c r="F441" s="111">
        <f t="shared" si="9"/>
        <v>0</v>
      </c>
      <c r="I441" s="111">
        <f t="shared" si="10"/>
        <v>0</v>
      </c>
      <c r="J441" s="111">
        <f t="shared" si="11"/>
        <v>0</v>
      </c>
      <c r="M441" s="111">
        <f t="shared" si="12"/>
        <v>0</v>
      </c>
      <c r="N441" s="111">
        <f t="shared" si="13"/>
        <v>0</v>
      </c>
      <c r="O441" s="111">
        <f t="shared" si="14"/>
        <v>0</v>
      </c>
      <c r="P441" s="112">
        <f t="shared" si="15"/>
        <v>0</v>
      </c>
    </row>
    <row r="442" spans="6:16" x14ac:dyDescent="0.25">
      <c r="F442" s="111">
        <f t="shared" si="9"/>
        <v>0</v>
      </c>
      <c r="I442" s="111">
        <f t="shared" si="10"/>
        <v>0</v>
      </c>
      <c r="J442" s="111">
        <f t="shared" si="11"/>
        <v>0</v>
      </c>
      <c r="M442" s="111">
        <f t="shared" si="12"/>
        <v>0</v>
      </c>
      <c r="N442" s="111">
        <f t="shared" si="13"/>
        <v>0</v>
      </c>
      <c r="O442" s="111">
        <f t="shared" si="14"/>
        <v>0</v>
      </c>
      <c r="P442" s="112">
        <f t="shared" si="15"/>
        <v>0</v>
      </c>
    </row>
    <row r="443" spans="6:16" x14ac:dyDescent="0.25">
      <c r="F443" s="111">
        <f t="shared" si="9"/>
        <v>0</v>
      </c>
      <c r="I443" s="111">
        <f t="shared" si="10"/>
        <v>0</v>
      </c>
      <c r="J443" s="111">
        <f t="shared" si="11"/>
        <v>0</v>
      </c>
      <c r="M443" s="111">
        <f t="shared" si="12"/>
        <v>0</v>
      </c>
      <c r="N443" s="111">
        <f t="shared" si="13"/>
        <v>0</v>
      </c>
      <c r="O443" s="111">
        <f t="shared" si="14"/>
        <v>0</v>
      </c>
      <c r="P443" s="112">
        <f t="shared" si="15"/>
        <v>0</v>
      </c>
    </row>
    <row r="444" spans="6:16" x14ac:dyDescent="0.25">
      <c r="F444" s="111">
        <f t="shared" si="9"/>
        <v>0</v>
      </c>
      <c r="I444" s="111">
        <f t="shared" si="10"/>
        <v>0</v>
      </c>
      <c r="J444" s="111">
        <f t="shared" si="11"/>
        <v>0</v>
      </c>
      <c r="M444" s="111">
        <f t="shared" si="12"/>
        <v>0</v>
      </c>
      <c r="N444" s="111">
        <f t="shared" si="13"/>
        <v>0</v>
      </c>
      <c r="O444" s="111">
        <f t="shared" si="14"/>
        <v>0</v>
      </c>
      <c r="P444" s="112">
        <f t="shared" si="15"/>
        <v>0</v>
      </c>
    </row>
    <row r="445" spans="6:16" x14ac:dyDescent="0.25">
      <c r="F445" s="111">
        <f t="shared" si="9"/>
        <v>0</v>
      </c>
      <c r="I445" s="111">
        <f t="shared" si="10"/>
        <v>0</v>
      </c>
      <c r="J445" s="111">
        <f t="shared" si="11"/>
        <v>0</v>
      </c>
      <c r="M445" s="111">
        <f t="shared" si="12"/>
        <v>0</v>
      </c>
      <c r="N445" s="111">
        <f t="shared" si="13"/>
        <v>0</v>
      </c>
      <c r="O445" s="111">
        <f t="shared" si="14"/>
        <v>0</v>
      </c>
      <c r="P445" s="112">
        <f t="shared" si="15"/>
        <v>0</v>
      </c>
    </row>
    <row r="446" spans="6:16" x14ac:dyDescent="0.25">
      <c r="F446" s="111">
        <f t="shared" si="9"/>
        <v>0</v>
      </c>
      <c r="I446" s="111">
        <f t="shared" si="10"/>
        <v>0</v>
      </c>
      <c r="J446" s="111">
        <f t="shared" si="11"/>
        <v>0</v>
      </c>
      <c r="M446" s="111">
        <f t="shared" si="12"/>
        <v>0</v>
      </c>
      <c r="N446" s="111">
        <f t="shared" si="13"/>
        <v>0</v>
      </c>
      <c r="O446" s="111">
        <f t="shared" si="14"/>
        <v>0</v>
      </c>
      <c r="P446" s="112">
        <f t="shared" si="15"/>
        <v>0</v>
      </c>
    </row>
    <row r="447" spans="6:16" x14ac:dyDescent="0.25">
      <c r="F447" s="111">
        <f t="shared" si="9"/>
        <v>0</v>
      </c>
      <c r="I447" s="111">
        <f t="shared" si="10"/>
        <v>0</v>
      </c>
      <c r="J447" s="111">
        <f t="shared" si="11"/>
        <v>0</v>
      </c>
      <c r="M447" s="111">
        <f t="shared" si="12"/>
        <v>0</v>
      </c>
      <c r="N447" s="111">
        <f t="shared" si="13"/>
        <v>0</v>
      </c>
      <c r="O447" s="111">
        <f t="shared" si="14"/>
        <v>0</v>
      </c>
      <c r="P447" s="112">
        <f t="shared" si="15"/>
        <v>0</v>
      </c>
    </row>
    <row r="448" spans="6:16" x14ac:dyDescent="0.25">
      <c r="F448" s="111">
        <f t="shared" si="9"/>
        <v>0</v>
      </c>
      <c r="I448" s="111">
        <f t="shared" si="10"/>
        <v>0</v>
      </c>
      <c r="J448" s="111">
        <f t="shared" si="11"/>
        <v>0</v>
      </c>
      <c r="M448" s="111">
        <f t="shared" si="12"/>
        <v>0</v>
      </c>
      <c r="N448" s="111">
        <f t="shared" si="13"/>
        <v>0</v>
      </c>
      <c r="O448" s="111">
        <f t="shared" si="14"/>
        <v>0</v>
      </c>
      <c r="P448" s="112">
        <f t="shared" si="15"/>
        <v>0</v>
      </c>
    </row>
    <row r="449" spans="6:16" x14ac:dyDescent="0.25">
      <c r="F449" s="111">
        <f t="shared" si="9"/>
        <v>0</v>
      </c>
      <c r="I449" s="111">
        <f t="shared" si="10"/>
        <v>0</v>
      </c>
      <c r="J449" s="111">
        <f t="shared" si="11"/>
        <v>0</v>
      </c>
      <c r="M449" s="111">
        <f t="shared" si="12"/>
        <v>0</v>
      </c>
      <c r="N449" s="111">
        <f t="shared" si="13"/>
        <v>0</v>
      </c>
      <c r="O449" s="111">
        <f t="shared" si="14"/>
        <v>0</v>
      </c>
      <c r="P449" s="112">
        <f t="shared" si="15"/>
        <v>0</v>
      </c>
    </row>
    <row r="450" spans="6:16" x14ac:dyDescent="0.25">
      <c r="F450" s="111">
        <f t="shared" si="9"/>
        <v>0</v>
      </c>
      <c r="I450" s="111">
        <f t="shared" si="10"/>
        <v>0</v>
      </c>
      <c r="J450" s="111">
        <f t="shared" si="11"/>
        <v>0</v>
      </c>
      <c r="M450" s="111">
        <f t="shared" si="12"/>
        <v>0</v>
      </c>
      <c r="N450" s="111">
        <f t="shared" si="13"/>
        <v>0</v>
      </c>
      <c r="O450" s="111">
        <f t="shared" si="14"/>
        <v>0</v>
      </c>
      <c r="P450" s="112">
        <f t="shared" si="15"/>
        <v>0</v>
      </c>
    </row>
    <row r="451" spans="6:16" x14ac:dyDescent="0.25">
      <c r="F451" s="111">
        <f t="shared" si="9"/>
        <v>0</v>
      </c>
      <c r="I451" s="111">
        <f t="shared" si="10"/>
        <v>0</v>
      </c>
      <c r="J451" s="111">
        <f t="shared" si="11"/>
        <v>0</v>
      </c>
      <c r="M451" s="111">
        <f t="shared" si="12"/>
        <v>0</v>
      </c>
      <c r="N451" s="111">
        <f t="shared" si="13"/>
        <v>0</v>
      </c>
      <c r="O451" s="111">
        <f t="shared" si="14"/>
        <v>0</v>
      </c>
      <c r="P451" s="112">
        <f t="shared" si="15"/>
        <v>0</v>
      </c>
    </row>
    <row r="452" spans="6:16" x14ac:dyDescent="0.25">
      <c r="F452" s="111">
        <f t="shared" si="9"/>
        <v>0</v>
      </c>
      <c r="I452" s="111">
        <f t="shared" si="10"/>
        <v>0</v>
      </c>
      <c r="J452" s="111">
        <f t="shared" si="11"/>
        <v>0</v>
      </c>
      <c r="M452" s="111">
        <f t="shared" si="12"/>
        <v>0</v>
      </c>
      <c r="N452" s="111">
        <f t="shared" si="13"/>
        <v>0</v>
      </c>
      <c r="O452" s="111">
        <f t="shared" si="14"/>
        <v>0</v>
      </c>
      <c r="P452" s="112">
        <f t="shared" si="15"/>
        <v>0</v>
      </c>
    </row>
    <row r="453" spans="6:16" x14ac:dyDescent="0.25">
      <c r="F453" s="111">
        <f t="shared" si="9"/>
        <v>0</v>
      </c>
      <c r="I453" s="111">
        <f t="shared" si="10"/>
        <v>0</v>
      </c>
      <c r="J453" s="111">
        <f t="shared" si="11"/>
        <v>0</v>
      </c>
      <c r="M453" s="111">
        <f t="shared" si="12"/>
        <v>0</v>
      </c>
      <c r="N453" s="111">
        <f t="shared" si="13"/>
        <v>0</v>
      </c>
      <c r="O453" s="111">
        <f t="shared" si="14"/>
        <v>0</v>
      </c>
      <c r="P453" s="112">
        <f t="shared" si="15"/>
        <v>0</v>
      </c>
    </row>
    <row r="454" spans="6:16" x14ac:dyDescent="0.25">
      <c r="F454" s="111">
        <f t="shared" si="9"/>
        <v>0</v>
      </c>
      <c r="I454" s="111">
        <f t="shared" si="10"/>
        <v>0</v>
      </c>
      <c r="J454" s="111">
        <f t="shared" si="11"/>
        <v>0</v>
      </c>
      <c r="M454" s="111">
        <f t="shared" si="12"/>
        <v>0</v>
      </c>
      <c r="N454" s="111">
        <f t="shared" si="13"/>
        <v>0</v>
      </c>
      <c r="O454" s="111">
        <f t="shared" si="14"/>
        <v>0</v>
      </c>
      <c r="P454" s="112">
        <f t="shared" si="15"/>
        <v>0</v>
      </c>
    </row>
    <row r="455" spans="6:16" x14ac:dyDescent="0.25">
      <c r="F455" s="111">
        <f t="shared" si="9"/>
        <v>0</v>
      </c>
      <c r="I455" s="111">
        <f t="shared" si="10"/>
        <v>0</v>
      </c>
      <c r="J455" s="111">
        <f t="shared" si="11"/>
        <v>0</v>
      </c>
      <c r="M455" s="111">
        <f t="shared" si="12"/>
        <v>0</v>
      </c>
      <c r="N455" s="111">
        <f t="shared" si="13"/>
        <v>0</v>
      </c>
      <c r="O455" s="111">
        <f t="shared" si="14"/>
        <v>0</v>
      </c>
      <c r="P455" s="112">
        <f t="shared" si="15"/>
        <v>0</v>
      </c>
    </row>
    <row r="456" spans="6:16" x14ac:dyDescent="0.25">
      <c r="F456" s="111">
        <f t="shared" si="9"/>
        <v>0</v>
      </c>
      <c r="I456" s="111">
        <f t="shared" si="10"/>
        <v>0</v>
      </c>
      <c r="J456" s="111">
        <f t="shared" si="11"/>
        <v>0</v>
      </c>
      <c r="M456" s="111">
        <f t="shared" si="12"/>
        <v>0</v>
      </c>
      <c r="N456" s="111">
        <f t="shared" si="13"/>
        <v>0</v>
      </c>
      <c r="O456" s="111">
        <f t="shared" si="14"/>
        <v>0</v>
      </c>
      <c r="P456" s="112">
        <f t="shared" si="15"/>
        <v>0</v>
      </c>
    </row>
    <row r="457" spans="6:16" x14ac:dyDescent="0.25">
      <c r="F457" s="111">
        <f t="shared" si="9"/>
        <v>0</v>
      </c>
      <c r="I457" s="111">
        <f t="shared" si="10"/>
        <v>0</v>
      </c>
      <c r="J457" s="111">
        <f t="shared" si="11"/>
        <v>0</v>
      </c>
      <c r="M457" s="111">
        <f t="shared" si="12"/>
        <v>0</v>
      </c>
      <c r="N457" s="111">
        <f t="shared" si="13"/>
        <v>0</v>
      </c>
      <c r="O457" s="111">
        <f t="shared" si="14"/>
        <v>0</v>
      </c>
      <c r="P457" s="112">
        <f t="shared" si="15"/>
        <v>0</v>
      </c>
    </row>
    <row r="458" spans="6:16" x14ac:dyDescent="0.25">
      <c r="F458" s="111">
        <f t="shared" si="9"/>
        <v>0</v>
      </c>
      <c r="I458" s="111">
        <f t="shared" si="10"/>
        <v>0</v>
      </c>
      <c r="J458" s="111">
        <f t="shared" si="11"/>
        <v>0</v>
      </c>
      <c r="M458" s="111">
        <f t="shared" si="12"/>
        <v>0</v>
      </c>
      <c r="N458" s="111">
        <f t="shared" si="13"/>
        <v>0</v>
      </c>
      <c r="O458" s="111">
        <f t="shared" si="14"/>
        <v>0</v>
      </c>
      <c r="P458" s="112">
        <f t="shared" si="15"/>
        <v>0</v>
      </c>
    </row>
    <row r="459" spans="6:16" x14ac:dyDescent="0.25">
      <c r="F459" s="111">
        <f t="shared" si="9"/>
        <v>0</v>
      </c>
      <c r="I459" s="111">
        <f t="shared" si="10"/>
        <v>0</v>
      </c>
      <c r="J459" s="111">
        <f t="shared" si="11"/>
        <v>0</v>
      </c>
      <c r="M459" s="111">
        <f t="shared" si="12"/>
        <v>0</v>
      </c>
      <c r="N459" s="111">
        <f t="shared" si="13"/>
        <v>0</v>
      </c>
      <c r="O459" s="111">
        <f t="shared" si="14"/>
        <v>0</v>
      </c>
      <c r="P459" s="112">
        <f t="shared" si="15"/>
        <v>0</v>
      </c>
    </row>
    <row r="460" spans="6:16" x14ac:dyDescent="0.25">
      <c r="F460" s="111">
        <f t="shared" si="9"/>
        <v>0</v>
      </c>
      <c r="I460" s="111">
        <f t="shared" si="10"/>
        <v>0</v>
      </c>
      <c r="J460" s="111">
        <f t="shared" si="11"/>
        <v>0</v>
      </c>
      <c r="M460" s="111">
        <f t="shared" si="12"/>
        <v>0</v>
      </c>
      <c r="N460" s="111">
        <f t="shared" si="13"/>
        <v>0</v>
      </c>
      <c r="O460" s="111">
        <f t="shared" si="14"/>
        <v>0</v>
      </c>
      <c r="P460" s="112">
        <f t="shared" si="15"/>
        <v>0</v>
      </c>
    </row>
    <row r="461" spans="6:16" x14ac:dyDescent="0.25">
      <c r="F461" s="111">
        <f t="shared" si="9"/>
        <v>0</v>
      </c>
      <c r="I461" s="111">
        <f t="shared" si="10"/>
        <v>0</v>
      </c>
      <c r="J461" s="111">
        <f t="shared" si="11"/>
        <v>0</v>
      </c>
      <c r="M461" s="111">
        <f t="shared" si="12"/>
        <v>0</v>
      </c>
      <c r="N461" s="111">
        <f t="shared" si="13"/>
        <v>0</v>
      </c>
      <c r="O461" s="111">
        <f t="shared" si="14"/>
        <v>0</v>
      </c>
      <c r="P461" s="112">
        <f t="shared" si="15"/>
        <v>0</v>
      </c>
    </row>
    <row r="462" spans="6:16" x14ac:dyDescent="0.25">
      <c r="F462" s="111">
        <f t="shared" si="9"/>
        <v>0</v>
      </c>
      <c r="I462" s="111">
        <f t="shared" si="10"/>
        <v>0</v>
      </c>
      <c r="J462" s="111">
        <f t="shared" si="11"/>
        <v>0</v>
      </c>
      <c r="M462" s="111">
        <f t="shared" si="12"/>
        <v>0</v>
      </c>
      <c r="N462" s="111">
        <f t="shared" si="13"/>
        <v>0</v>
      </c>
      <c r="O462" s="111">
        <f t="shared" si="14"/>
        <v>0</v>
      </c>
      <c r="P462" s="112">
        <f t="shared" si="15"/>
        <v>0</v>
      </c>
    </row>
    <row r="463" spans="6:16" x14ac:dyDescent="0.25">
      <c r="F463" s="111">
        <f t="shared" si="9"/>
        <v>0</v>
      </c>
      <c r="I463" s="111">
        <f t="shared" si="10"/>
        <v>0</v>
      </c>
      <c r="J463" s="111">
        <f t="shared" si="11"/>
        <v>0</v>
      </c>
      <c r="M463" s="111">
        <f t="shared" si="12"/>
        <v>0</v>
      </c>
      <c r="N463" s="111">
        <f t="shared" si="13"/>
        <v>0</v>
      </c>
      <c r="O463" s="111">
        <f t="shared" si="14"/>
        <v>0</v>
      </c>
      <c r="P463" s="112">
        <f t="shared" si="15"/>
        <v>0</v>
      </c>
    </row>
    <row r="464" spans="6:16" x14ac:dyDescent="0.25">
      <c r="F464" s="111">
        <f t="shared" si="9"/>
        <v>0</v>
      </c>
      <c r="I464" s="111">
        <f t="shared" si="10"/>
        <v>0</v>
      </c>
      <c r="J464" s="111">
        <f t="shared" si="11"/>
        <v>0</v>
      </c>
      <c r="M464" s="111">
        <f t="shared" si="12"/>
        <v>0</v>
      </c>
      <c r="N464" s="111">
        <f t="shared" si="13"/>
        <v>0</v>
      </c>
      <c r="O464" s="111">
        <f t="shared" si="14"/>
        <v>0</v>
      </c>
      <c r="P464" s="112">
        <f t="shared" si="15"/>
        <v>0</v>
      </c>
    </row>
    <row r="465" spans="6:16" x14ac:dyDescent="0.25">
      <c r="F465" s="111">
        <f t="shared" si="9"/>
        <v>0</v>
      </c>
      <c r="I465" s="111">
        <f t="shared" si="10"/>
        <v>0</v>
      </c>
      <c r="J465" s="111">
        <f t="shared" si="11"/>
        <v>0</v>
      </c>
      <c r="M465" s="111">
        <f t="shared" si="12"/>
        <v>0</v>
      </c>
      <c r="N465" s="111">
        <f t="shared" si="13"/>
        <v>0</v>
      </c>
      <c r="O465" s="111">
        <f t="shared" si="14"/>
        <v>0</v>
      </c>
      <c r="P465" s="112">
        <f t="shared" si="15"/>
        <v>0</v>
      </c>
    </row>
    <row r="466" spans="6:16" x14ac:dyDescent="0.25">
      <c r="F466" s="111">
        <f t="shared" si="9"/>
        <v>0</v>
      </c>
      <c r="I466" s="111">
        <f t="shared" si="10"/>
        <v>0</v>
      </c>
      <c r="J466" s="111">
        <f t="shared" si="11"/>
        <v>0</v>
      </c>
      <c r="M466" s="111">
        <f t="shared" si="12"/>
        <v>0</v>
      </c>
      <c r="N466" s="111">
        <f t="shared" si="13"/>
        <v>0</v>
      </c>
      <c r="O466" s="111">
        <f t="shared" si="14"/>
        <v>0</v>
      </c>
      <c r="P466" s="112">
        <f t="shared" si="15"/>
        <v>0</v>
      </c>
    </row>
    <row r="467" spans="6:16" x14ac:dyDescent="0.25">
      <c r="F467" s="111">
        <f t="shared" si="9"/>
        <v>0</v>
      </c>
      <c r="I467" s="111">
        <f t="shared" si="10"/>
        <v>0</v>
      </c>
      <c r="J467" s="111">
        <f t="shared" si="11"/>
        <v>0</v>
      </c>
      <c r="M467" s="111">
        <f t="shared" si="12"/>
        <v>0</v>
      </c>
      <c r="N467" s="111">
        <f t="shared" si="13"/>
        <v>0</v>
      </c>
      <c r="O467" s="111">
        <f t="shared" si="14"/>
        <v>0</v>
      </c>
      <c r="P467" s="112">
        <f t="shared" si="15"/>
        <v>0</v>
      </c>
    </row>
    <row r="468" spans="6:16" x14ac:dyDescent="0.25">
      <c r="F468" s="111">
        <f t="shared" si="9"/>
        <v>0</v>
      </c>
      <c r="I468" s="111">
        <f t="shared" si="10"/>
        <v>0</v>
      </c>
      <c r="J468" s="111">
        <f t="shared" si="11"/>
        <v>0</v>
      </c>
      <c r="M468" s="111">
        <f t="shared" si="12"/>
        <v>0</v>
      </c>
      <c r="N468" s="111">
        <f t="shared" si="13"/>
        <v>0</v>
      </c>
      <c r="O468" s="111">
        <f t="shared" si="14"/>
        <v>0</v>
      </c>
      <c r="P468" s="112">
        <f t="shared" si="15"/>
        <v>0</v>
      </c>
    </row>
    <row r="469" spans="6:16" x14ac:dyDescent="0.25">
      <c r="F469" s="111">
        <f t="shared" si="9"/>
        <v>0</v>
      </c>
      <c r="I469" s="111">
        <f t="shared" si="10"/>
        <v>0</v>
      </c>
      <c r="J469" s="111">
        <f t="shared" si="11"/>
        <v>0</v>
      </c>
      <c r="M469" s="111">
        <f t="shared" si="12"/>
        <v>0</v>
      </c>
      <c r="N469" s="111">
        <f t="shared" si="13"/>
        <v>0</v>
      </c>
      <c r="O469" s="111">
        <f t="shared" si="14"/>
        <v>0</v>
      </c>
      <c r="P469" s="112">
        <f t="shared" si="15"/>
        <v>0</v>
      </c>
    </row>
    <row r="470" spans="6:16" x14ac:dyDescent="0.25">
      <c r="F470" s="111">
        <f t="shared" si="9"/>
        <v>0</v>
      </c>
      <c r="I470" s="111">
        <f t="shared" si="10"/>
        <v>0</v>
      </c>
      <c r="J470" s="111">
        <f t="shared" si="11"/>
        <v>0</v>
      </c>
      <c r="M470" s="111">
        <f t="shared" si="12"/>
        <v>0</v>
      </c>
      <c r="N470" s="111">
        <f t="shared" si="13"/>
        <v>0</v>
      </c>
      <c r="O470" s="111">
        <f t="shared" si="14"/>
        <v>0</v>
      </c>
      <c r="P470" s="112">
        <f t="shared" si="15"/>
        <v>0</v>
      </c>
    </row>
    <row r="471" spans="6:16" x14ac:dyDescent="0.25">
      <c r="F471" s="111">
        <f t="shared" si="9"/>
        <v>0</v>
      </c>
      <c r="I471" s="111">
        <f t="shared" si="10"/>
        <v>0</v>
      </c>
      <c r="J471" s="111">
        <f t="shared" si="11"/>
        <v>0</v>
      </c>
      <c r="M471" s="111">
        <f t="shared" si="12"/>
        <v>0</v>
      </c>
      <c r="N471" s="111">
        <f t="shared" si="13"/>
        <v>0</v>
      </c>
      <c r="O471" s="111">
        <f t="shared" si="14"/>
        <v>0</v>
      </c>
      <c r="P471" s="112">
        <f t="shared" si="15"/>
        <v>0</v>
      </c>
    </row>
    <row r="472" spans="6:16" x14ac:dyDescent="0.25">
      <c r="F472" s="111">
        <f t="shared" si="9"/>
        <v>0</v>
      </c>
      <c r="I472" s="111">
        <f t="shared" si="10"/>
        <v>0</v>
      </c>
      <c r="J472" s="111">
        <f t="shared" si="11"/>
        <v>0</v>
      </c>
      <c r="M472" s="111">
        <f t="shared" si="12"/>
        <v>0</v>
      </c>
      <c r="N472" s="111">
        <f t="shared" si="13"/>
        <v>0</v>
      </c>
      <c r="O472" s="111">
        <f t="shared" si="14"/>
        <v>0</v>
      </c>
      <c r="P472" s="112">
        <f t="shared" si="15"/>
        <v>0</v>
      </c>
    </row>
    <row r="473" spans="6:16" x14ac:dyDescent="0.25">
      <c r="F473" s="111">
        <f t="shared" si="9"/>
        <v>0</v>
      </c>
      <c r="I473" s="111">
        <f t="shared" si="10"/>
        <v>0</v>
      </c>
      <c r="J473" s="111">
        <f t="shared" si="11"/>
        <v>0</v>
      </c>
      <c r="M473" s="111">
        <f t="shared" si="12"/>
        <v>0</v>
      </c>
      <c r="N473" s="111">
        <f t="shared" si="13"/>
        <v>0</v>
      </c>
      <c r="O473" s="111">
        <f t="shared" si="14"/>
        <v>0</v>
      </c>
      <c r="P473" s="112">
        <f t="shared" si="15"/>
        <v>0</v>
      </c>
    </row>
    <row r="474" spans="6:16" x14ac:dyDescent="0.25">
      <c r="F474" s="111">
        <f t="shared" si="9"/>
        <v>0</v>
      </c>
      <c r="I474" s="111">
        <f t="shared" si="10"/>
        <v>0</v>
      </c>
      <c r="J474" s="111">
        <f t="shared" si="11"/>
        <v>0</v>
      </c>
      <c r="M474" s="111">
        <f t="shared" si="12"/>
        <v>0</v>
      </c>
      <c r="N474" s="111">
        <f t="shared" si="13"/>
        <v>0</v>
      </c>
      <c r="O474" s="111">
        <f t="shared" si="14"/>
        <v>0</v>
      </c>
      <c r="P474" s="112">
        <f t="shared" si="15"/>
        <v>0</v>
      </c>
    </row>
    <row r="475" spans="6:16" x14ac:dyDescent="0.25">
      <c r="F475" s="111">
        <f t="shared" ref="F475:F497" si="16">E475/2</f>
        <v>0</v>
      </c>
      <c r="I475" s="111">
        <f t="shared" ref="I475:I507" si="17">H475/2</f>
        <v>0</v>
      </c>
      <c r="J475" s="111">
        <f t="shared" ref="J475:J492" si="18">D475-F475+I475</f>
        <v>0</v>
      </c>
      <c r="M475" s="111">
        <f t="shared" ref="M475:M492" si="19">L475/2</f>
        <v>0</v>
      </c>
      <c r="N475" s="111">
        <f t="shared" ref="N475:N492" si="20">J475+K475+M475</f>
        <v>0</v>
      </c>
      <c r="O475" s="111">
        <f t="shared" ref="O475:O492" si="21">N475*0.25</f>
        <v>0</v>
      </c>
      <c r="P475" s="112">
        <f t="shared" ref="P475:P492" si="22">N475*2</f>
        <v>0</v>
      </c>
    </row>
    <row r="476" spans="6:16" x14ac:dyDescent="0.25">
      <c r="F476" s="111">
        <f t="shared" si="16"/>
        <v>0</v>
      </c>
      <c r="I476" s="111">
        <f t="shared" si="17"/>
        <v>0</v>
      </c>
      <c r="J476" s="111">
        <f t="shared" si="18"/>
        <v>0</v>
      </c>
      <c r="M476" s="111">
        <f t="shared" si="19"/>
        <v>0</v>
      </c>
      <c r="N476" s="111">
        <f t="shared" si="20"/>
        <v>0</v>
      </c>
      <c r="O476" s="111">
        <f t="shared" si="21"/>
        <v>0</v>
      </c>
      <c r="P476" s="112">
        <f t="shared" si="22"/>
        <v>0</v>
      </c>
    </row>
    <row r="477" spans="6:16" x14ac:dyDescent="0.25">
      <c r="F477" s="111">
        <f t="shared" si="16"/>
        <v>0</v>
      </c>
      <c r="I477" s="111">
        <f t="shared" si="17"/>
        <v>0</v>
      </c>
      <c r="J477" s="111">
        <f t="shared" si="18"/>
        <v>0</v>
      </c>
      <c r="M477" s="111">
        <f t="shared" si="19"/>
        <v>0</v>
      </c>
      <c r="N477" s="111">
        <f t="shared" si="20"/>
        <v>0</v>
      </c>
      <c r="O477" s="111">
        <f t="shared" si="21"/>
        <v>0</v>
      </c>
      <c r="P477" s="112">
        <f t="shared" si="22"/>
        <v>0</v>
      </c>
    </row>
    <row r="478" spans="6:16" x14ac:dyDescent="0.25">
      <c r="F478" s="111">
        <f t="shared" si="16"/>
        <v>0</v>
      </c>
      <c r="I478" s="111">
        <f t="shared" si="17"/>
        <v>0</v>
      </c>
      <c r="J478" s="111">
        <f t="shared" si="18"/>
        <v>0</v>
      </c>
      <c r="M478" s="111">
        <f t="shared" si="19"/>
        <v>0</v>
      </c>
      <c r="N478" s="111">
        <f t="shared" si="20"/>
        <v>0</v>
      </c>
      <c r="O478" s="111">
        <f t="shared" si="21"/>
        <v>0</v>
      </c>
      <c r="P478" s="112">
        <f t="shared" si="22"/>
        <v>0</v>
      </c>
    </row>
    <row r="479" spans="6:16" x14ac:dyDescent="0.25">
      <c r="F479" s="111">
        <f t="shared" si="16"/>
        <v>0</v>
      </c>
      <c r="I479" s="111">
        <f t="shared" si="17"/>
        <v>0</v>
      </c>
      <c r="J479" s="111">
        <f t="shared" si="18"/>
        <v>0</v>
      </c>
      <c r="M479" s="111">
        <f t="shared" si="19"/>
        <v>0</v>
      </c>
      <c r="N479" s="111">
        <f t="shared" si="20"/>
        <v>0</v>
      </c>
      <c r="O479" s="111">
        <f t="shared" si="21"/>
        <v>0</v>
      </c>
      <c r="P479" s="112">
        <f t="shared" si="22"/>
        <v>0</v>
      </c>
    </row>
    <row r="480" spans="6:16" x14ac:dyDescent="0.25">
      <c r="F480" s="111">
        <f t="shared" si="16"/>
        <v>0</v>
      </c>
      <c r="I480" s="111">
        <f t="shared" si="17"/>
        <v>0</v>
      </c>
      <c r="J480" s="111">
        <f t="shared" si="18"/>
        <v>0</v>
      </c>
      <c r="M480" s="111">
        <f t="shared" si="19"/>
        <v>0</v>
      </c>
      <c r="N480" s="111">
        <f t="shared" si="20"/>
        <v>0</v>
      </c>
      <c r="O480" s="111">
        <f t="shared" si="21"/>
        <v>0</v>
      </c>
      <c r="P480" s="112">
        <f t="shared" si="22"/>
        <v>0</v>
      </c>
    </row>
    <row r="481" spans="6:16" x14ac:dyDescent="0.25">
      <c r="F481" s="111">
        <f t="shared" si="16"/>
        <v>0</v>
      </c>
      <c r="I481" s="111">
        <f t="shared" si="17"/>
        <v>0</v>
      </c>
      <c r="J481" s="111">
        <f t="shared" si="18"/>
        <v>0</v>
      </c>
      <c r="M481" s="111">
        <f t="shared" si="19"/>
        <v>0</v>
      </c>
      <c r="N481" s="111">
        <f t="shared" si="20"/>
        <v>0</v>
      </c>
      <c r="O481" s="111">
        <f t="shared" si="21"/>
        <v>0</v>
      </c>
      <c r="P481" s="112">
        <f t="shared" si="22"/>
        <v>0</v>
      </c>
    </row>
    <row r="482" spans="6:16" x14ac:dyDescent="0.25">
      <c r="F482" s="111">
        <f t="shared" si="16"/>
        <v>0</v>
      </c>
      <c r="I482" s="111">
        <f t="shared" si="17"/>
        <v>0</v>
      </c>
      <c r="J482" s="111">
        <f t="shared" si="18"/>
        <v>0</v>
      </c>
      <c r="M482" s="111">
        <f t="shared" si="19"/>
        <v>0</v>
      </c>
      <c r="N482" s="111">
        <f t="shared" si="20"/>
        <v>0</v>
      </c>
      <c r="O482" s="111">
        <f t="shared" si="21"/>
        <v>0</v>
      </c>
      <c r="P482" s="112">
        <f t="shared" si="22"/>
        <v>0</v>
      </c>
    </row>
    <row r="483" spans="6:16" x14ac:dyDescent="0.25">
      <c r="F483" s="111">
        <f t="shared" si="16"/>
        <v>0</v>
      </c>
      <c r="I483" s="111">
        <f t="shared" si="17"/>
        <v>0</v>
      </c>
      <c r="J483" s="111">
        <f t="shared" si="18"/>
        <v>0</v>
      </c>
      <c r="M483" s="111">
        <f t="shared" si="19"/>
        <v>0</v>
      </c>
      <c r="N483" s="111">
        <f t="shared" si="20"/>
        <v>0</v>
      </c>
      <c r="O483" s="111">
        <f t="shared" si="21"/>
        <v>0</v>
      </c>
      <c r="P483" s="112">
        <f t="shared" si="22"/>
        <v>0</v>
      </c>
    </row>
    <row r="484" spans="6:16" x14ac:dyDescent="0.25">
      <c r="F484" s="111">
        <f t="shared" si="16"/>
        <v>0</v>
      </c>
      <c r="I484" s="111">
        <f t="shared" si="17"/>
        <v>0</v>
      </c>
      <c r="J484" s="111">
        <f t="shared" si="18"/>
        <v>0</v>
      </c>
      <c r="M484" s="111">
        <f t="shared" si="19"/>
        <v>0</v>
      </c>
      <c r="N484" s="111">
        <f t="shared" si="20"/>
        <v>0</v>
      </c>
      <c r="O484" s="111">
        <f t="shared" si="21"/>
        <v>0</v>
      </c>
      <c r="P484" s="112">
        <f t="shared" si="22"/>
        <v>0</v>
      </c>
    </row>
    <row r="485" spans="6:16" x14ac:dyDescent="0.25">
      <c r="F485" s="111">
        <f t="shared" si="16"/>
        <v>0</v>
      </c>
      <c r="I485" s="111">
        <f t="shared" si="17"/>
        <v>0</v>
      </c>
      <c r="J485" s="111">
        <f t="shared" si="18"/>
        <v>0</v>
      </c>
      <c r="M485" s="111">
        <f t="shared" si="19"/>
        <v>0</v>
      </c>
      <c r="N485" s="111">
        <f t="shared" si="20"/>
        <v>0</v>
      </c>
      <c r="O485" s="111">
        <f t="shared" si="21"/>
        <v>0</v>
      </c>
      <c r="P485" s="112">
        <f t="shared" si="22"/>
        <v>0</v>
      </c>
    </row>
    <row r="486" spans="6:16" x14ac:dyDescent="0.25">
      <c r="F486" s="111">
        <f t="shared" si="16"/>
        <v>0</v>
      </c>
      <c r="I486" s="111">
        <f t="shared" si="17"/>
        <v>0</v>
      </c>
      <c r="J486" s="111">
        <f t="shared" si="18"/>
        <v>0</v>
      </c>
      <c r="M486" s="111">
        <f t="shared" si="19"/>
        <v>0</v>
      </c>
      <c r="N486" s="111">
        <f t="shared" si="20"/>
        <v>0</v>
      </c>
      <c r="O486" s="111">
        <f t="shared" si="21"/>
        <v>0</v>
      </c>
      <c r="P486" s="112">
        <f t="shared" si="22"/>
        <v>0</v>
      </c>
    </row>
    <row r="487" spans="6:16" x14ac:dyDescent="0.25">
      <c r="F487" s="111">
        <f t="shared" si="16"/>
        <v>0</v>
      </c>
      <c r="I487" s="111">
        <f t="shared" si="17"/>
        <v>0</v>
      </c>
      <c r="J487" s="111">
        <f t="shared" si="18"/>
        <v>0</v>
      </c>
      <c r="M487" s="111">
        <f t="shared" si="19"/>
        <v>0</v>
      </c>
      <c r="N487" s="111">
        <f t="shared" si="20"/>
        <v>0</v>
      </c>
      <c r="O487" s="111">
        <f t="shared" si="21"/>
        <v>0</v>
      </c>
      <c r="P487" s="112">
        <f t="shared" si="22"/>
        <v>0</v>
      </c>
    </row>
    <row r="488" spans="6:16" x14ac:dyDescent="0.25">
      <c r="F488" s="111">
        <f t="shared" si="16"/>
        <v>0</v>
      </c>
      <c r="I488" s="111">
        <f t="shared" si="17"/>
        <v>0</v>
      </c>
      <c r="J488" s="111">
        <f t="shared" si="18"/>
        <v>0</v>
      </c>
      <c r="M488" s="111">
        <f t="shared" si="19"/>
        <v>0</v>
      </c>
      <c r="N488" s="111">
        <f t="shared" si="20"/>
        <v>0</v>
      </c>
      <c r="O488" s="111">
        <f t="shared" si="21"/>
        <v>0</v>
      </c>
      <c r="P488" s="112">
        <f t="shared" si="22"/>
        <v>0</v>
      </c>
    </row>
    <row r="489" spans="6:16" x14ac:dyDescent="0.25">
      <c r="F489" s="111">
        <f t="shared" si="16"/>
        <v>0</v>
      </c>
      <c r="I489" s="111">
        <f t="shared" si="17"/>
        <v>0</v>
      </c>
      <c r="J489" s="111">
        <f t="shared" si="18"/>
        <v>0</v>
      </c>
      <c r="M489" s="111">
        <f t="shared" si="19"/>
        <v>0</v>
      </c>
      <c r="N489" s="111">
        <f t="shared" si="20"/>
        <v>0</v>
      </c>
      <c r="O489" s="111">
        <f t="shared" si="21"/>
        <v>0</v>
      </c>
      <c r="P489" s="112">
        <f t="shared" si="22"/>
        <v>0</v>
      </c>
    </row>
    <row r="490" spans="6:16" x14ac:dyDescent="0.25">
      <c r="F490" s="111">
        <f t="shared" si="16"/>
        <v>0</v>
      </c>
      <c r="I490" s="111">
        <f t="shared" si="17"/>
        <v>0</v>
      </c>
      <c r="J490" s="111">
        <f t="shared" si="18"/>
        <v>0</v>
      </c>
      <c r="M490" s="111">
        <f t="shared" si="19"/>
        <v>0</v>
      </c>
      <c r="N490" s="111">
        <f t="shared" si="20"/>
        <v>0</v>
      </c>
      <c r="O490" s="111">
        <f t="shared" si="21"/>
        <v>0</v>
      </c>
      <c r="P490" s="112">
        <f t="shared" si="22"/>
        <v>0</v>
      </c>
    </row>
    <row r="491" spans="6:16" x14ac:dyDescent="0.25">
      <c r="F491" s="111">
        <f t="shared" si="16"/>
        <v>0</v>
      </c>
      <c r="I491" s="111">
        <f t="shared" si="17"/>
        <v>0</v>
      </c>
      <c r="J491" s="111">
        <f t="shared" si="18"/>
        <v>0</v>
      </c>
      <c r="M491" s="111">
        <f t="shared" si="19"/>
        <v>0</v>
      </c>
      <c r="N491" s="111">
        <f t="shared" si="20"/>
        <v>0</v>
      </c>
      <c r="O491" s="111">
        <f t="shared" si="21"/>
        <v>0</v>
      </c>
      <c r="P491" s="112">
        <f t="shared" si="22"/>
        <v>0</v>
      </c>
    </row>
    <row r="492" spans="6:16" x14ac:dyDescent="0.25">
      <c r="F492" s="111">
        <f t="shared" si="16"/>
        <v>0</v>
      </c>
      <c r="I492" s="111">
        <f t="shared" si="17"/>
        <v>0</v>
      </c>
      <c r="J492" s="111">
        <f t="shared" si="18"/>
        <v>0</v>
      </c>
      <c r="M492" s="111">
        <f t="shared" si="19"/>
        <v>0</v>
      </c>
      <c r="N492" s="111">
        <f t="shared" si="20"/>
        <v>0</v>
      </c>
      <c r="O492" s="111">
        <f t="shared" si="21"/>
        <v>0</v>
      </c>
      <c r="P492" s="112">
        <f t="shared" si="22"/>
        <v>0</v>
      </c>
    </row>
    <row r="493" spans="6:16" x14ac:dyDescent="0.25">
      <c r="F493" s="111">
        <f t="shared" si="16"/>
        <v>0</v>
      </c>
      <c r="I493" s="111">
        <f t="shared" si="17"/>
        <v>0</v>
      </c>
      <c r="J493" s="111">
        <f t="shared" si="11"/>
        <v>0</v>
      </c>
      <c r="M493" s="111">
        <f t="shared" si="12"/>
        <v>0</v>
      </c>
      <c r="N493" s="111">
        <f t="shared" si="13"/>
        <v>0</v>
      </c>
      <c r="O493" s="111">
        <f t="shared" si="14"/>
        <v>0</v>
      </c>
      <c r="P493" s="112">
        <f t="shared" si="15"/>
        <v>0</v>
      </c>
    </row>
    <row r="494" spans="6:16" x14ac:dyDescent="0.25">
      <c r="F494" s="111">
        <f t="shared" si="16"/>
        <v>0</v>
      </c>
      <c r="I494" s="111">
        <f t="shared" si="17"/>
        <v>0</v>
      </c>
      <c r="J494" s="111">
        <f t="shared" si="11"/>
        <v>0</v>
      </c>
      <c r="M494" s="111">
        <f t="shared" si="12"/>
        <v>0</v>
      </c>
      <c r="N494" s="111">
        <f t="shared" si="13"/>
        <v>0</v>
      </c>
      <c r="O494" s="111">
        <f t="shared" si="14"/>
        <v>0</v>
      </c>
      <c r="P494" s="112">
        <f t="shared" si="15"/>
        <v>0</v>
      </c>
    </row>
    <row r="495" spans="6:16" x14ac:dyDescent="0.25">
      <c r="F495" s="111">
        <f t="shared" si="16"/>
        <v>0</v>
      </c>
      <c r="I495" s="111">
        <f t="shared" si="17"/>
        <v>0</v>
      </c>
      <c r="J495" s="111">
        <f t="shared" si="11"/>
        <v>0</v>
      </c>
      <c r="M495" s="111">
        <f t="shared" si="12"/>
        <v>0</v>
      </c>
      <c r="N495" s="111">
        <f t="shared" si="13"/>
        <v>0</v>
      </c>
      <c r="O495" s="111">
        <f t="shared" si="14"/>
        <v>0</v>
      </c>
      <c r="P495" s="112">
        <f t="shared" si="15"/>
        <v>0</v>
      </c>
    </row>
    <row r="496" spans="6:16" x14ac:dyDescent="0.25">
      <c r="F496" s="111">
        <f t="shared" si="16"/>
        <v>0</v>
      </c>
      <c r="I496" s="111">
        <f t="shared" si="17"/>
        <v>0</v>
      </c>
      <c r="J496" s="111">
        <f t="shared" si="11"/>
        <v>0</v>
      </c>
      <c r="M496" s="111">
        <f t="shared" si="12"/>
        <v>0</v>
      </c>
      <c r="N496" s="111">
        <f t="shared" si="13"/>
        <v>0</v>
      </c>
      <c r="O496" s="111">
        <f t="shared" si="14"/>
        <v>0</v>
      </c>
      <c r="P496" s="112">
        <f t="shared" si="15"/>
        <v>0</v>
      </c>
    </row>
    <row r="497" spans="6:16" x14ac:dyDescent="0.25">
      <c r="F497" s="111">
        <f t="shared" si="16"/>
        <v>0</v>
      </c>
      <c r="I497" s="111">
        <f t="shared" si="17"/>
        <v>0</v>
      </c>
      <c r="J497" s="111">
        <f t="shared" si="11"/>
        <v>0</v>
      </c>
      <c r="M497" s="111">
        <f t="shared" si="12"/>
        <v>0</v>
      </c>
      <c r="N497" s="111">
        <f t="shared" si="13"/>
        <v>0</v>
      </c>
      <c r="O497" s="111">
        <f t="shared" si="14"/>
        <v>0</v>
      </c>
      <c r="P497" s="112">
        <f t="shared" si="15"/>
        <v>0</v>
      </c>
    </row>
    <row r="498" spans="6:16" x14ac:dyDescent="0.25">
      <c r="F498" s="111">
        <f t="shared" si="9"/>
        <v>0</v>
      </c>
      <c r="I498" s="111">
        <f t="shared" si="17"/>
        <v>0</v>
      </c>
      <c r="J498" s="111">
        <f t="shared" si="11"/>
        <v>0</v>
      </c>
      <c r="M498" s="111">
        <f t="shared" si="12"/>
        <v>0</v>
      </c>
      <c r="N498" s="111">
        <f t="shared" si="13"/>
        <v>0</v>
      </c>
      <c r="O498" s="111">
        <f t="shared" si="14"/>
        <v>0</v>
      </c>
      <c r="P498" s="112">
        <f t="shared" si="15"/>
        <v>0</v>
      </c>
    </row>
    <row r="499" spans="6:16" x14ac:dyDescent="0.25">
      <c r="F499" s="111">
        <f t="shared" si="9"/>
        <v>0</v>
      </c>
      <c r="I499" s="111">
        <f t="shared" si="17"/>
        <v>0</v>
      </c>
      <c r="J499" s="111">
        <f t="shared" si="11"/>
        <v>0</v>
      </c>
      <c r="M499" s="111">
        <f t="shared" si="12"/>
        <v>0</v>
      </c>
      <c r="N499" s="111">
        <f t="shared" si="13"/>
        <v>0</v>
      </c>
      <c r="O499" s="111">
        <f t="shared" si="14"/>
        <v>0</v>
      </c>
      <c r="P499" s="112">
        <f t="shared" si="15"/>
        <v>0</v>
      </c>
    </row>
    <row r="500" spans="6:16" x14ac:dyDescent="0.25">
      <c r="F500" s="111">
        <f t="shared" si="9"/>
        <v>0</v>
      </c>
      <c r="I500" s="111">
        <f t="shared" si="17"/>
        <v>0</v>
      </c>
      <c r="J500" s="111">
        <f t="shared" si="11"/>
        <v>0</v>
      </c>
      <c r="M500" s="111">
        <f t="shared" si="12"/>
        <v>0</v>
      </c>
      <c r="N500" s="111">
        <f t="shared" si="13"/>
        <v>0</v>
      </c>
      <c r="O500" s="111">
        <f t="shared" si="14"/>
        <v>0</v>
      </c>
      <c r="P500" s="112">
        <f t="shared" si="15"/>
        <v>0</v>
      </c>
    </row>
    <row r="501" spans="6:16" x14ac:dyDescent="0.25">
      <c r="F501" s="111">
        <f t="shared" si="9"/>
        <v>0</v>
      </c>
      <c r="I501" s="111">
        <f t="shared" si="17"/>
        <v>0</v>
      </c>
      <c r="J501" s="111">
        <f t="shared" si="11"/>
        <v>0</v>
      </c>
      <c r="M501" s="111">
        <f t="shared" si="12"/>
        <v>0</v>
      </c>
      <c r="N501" s="111">
        <f t="shared" si="13"/>
        <v>0</v>
      </c>
      <c r="O501" s="111">
        <f t="shared" si="14"/>
        <v>0</v>
      </c>
      <c r="P501" s="112">
        <f t="shared" si="15"/>
        <v>0</v>
      </c>
    </row>
    <row r="502" spans="6:16" x14ac:dyDescent="0.25">
      <c r="F502" s="111">
        <f t="shared" si="9"/>
        <v>0</v>
      </c>
      <c r="I502" s="111">
        <f t="shared" si="17"/>
        <v>0</v>
      </c>
      <c r="J502" s="111">
        <f t="shared" si="11"/>
        <v>0</v>
      </c>
      <c r="M502" s="111">
        <f t="shared" si="12"/>
        <v>0</v>
      </c>
      <c r="N502" s="111">
        <f t="shared" si="13"/>
        <v>0</v>
      </c>
      <c r="O502" s="111">
        <f t="shared" si="14"/>
        <v>0</v>
      </c>
      <c r="P502" s="112">
        <f t="shared" si="15"/>
        <v>0</v>
      </c>
    </row>
    <row r="503" spans="6:16" x14ac:dyDescent="0.25">
      <c r="F503" s="111">
        <f t="shared" si="9"/>
        <v>0</v>
      </c>
      <c r="I503" s="111">
        <f t="shared" si="17"/>
        <v>0</v>
      </c>
      <c r="J503" s="111">
        <f t="shared" si="11"/>
        <v>0</v>
      </c>
      <c r="M503" s="111">
        <f t="shared" si="12"/>
        <v>0</v>
      </c>
      <c r="N503" s="111">
        <f t="shared" si="13"/>
        <v>0</v>
      </c>
      <c r="O503" s="111">
        <f t="shared" si="14"/>
        <v>0</v>
      </c>
      <c r="P503" s="112">
        <f t="shared" si="15"/>
        <v>0</v>
      </c>
    </row>
    <row r="504" spans="6:16" x14ac:dyDescent="0.25">
      <c r="F504" s="111">
        <f t="shared" si="9"/>
        <v>0</v>
      </c>
      <c r="I504" s="111">
        <f t="shared" si="17"/>
        <v>0</v>
      </c>
      <c r="J504" s="111">
        <f t="shared" si="11"/>
        <v>0</v>
      </c>
      <c r="M504" s="111">
        <f t="shared" si="12"/>
        <v>0</v>
      </c>
      <c r="N504" s="111">
        <f t="shared" si="13"/>
        <v>0</v>
      </c>
      <c r="O504" s="111">
        <f t="shared" si="14"/>
        <v>0</v>
      </c>
      <c r="P504" s="112">
        <f t="shared" si="15"/>
        <v>0</v>
      </c>
    </row>
    <row r="505" spans="6:16" x14ac:dyDescent="0.25">
      <c r="F505" s="111">
        <f t="shared" si="9"/>
        <v>0</v>
      </c>
      <c r="I505" s="111">
        <f t="shared" si="17"/>
        <v>0</v>
      </c>
      <c r="J505" s="111">
        <f t="shared" si="11"/>
        <v>0</v>
      </c>
      <c r="M505" s="111">
        <f t="shared" si="12"/>
        <v>0</v>
      </c>
      <c r="N505" s="111">
        <f t="shared" si="13"/>
        <v>0</v>
      </c>
      <c r="O505" s="111">
        <f t="shared" si="14"/>
        <v>0</v>
      </c>
      <c r="P505" s="112">
        <f t="shared" si="15"/>
        <v>0</v>
      </c>
    </row>
    <row r="506" spans="6:16" x14ac:dyDescent="0.25">
      <c r="F506" s="111">
        <f t="shared" si="9"/>
        <v>0</v>
      </c>
      <c r="I506" s="111">
        <f t="shared" si="17"/>
        <v>0</v>
      </c>
      <c r="J506" s="111">
        <f t="shared" si="11"/>
        <v>0</v>
      </c>
      <c r="M506" s="111">
        <f t="shared" si="12"/>
        <v>0</v>
      </c>
      <c r="N506" s="111">
        <f t="shared" si="13"/>
        <v>0</v>
      </c>
      <c r="O506" s="111">
        <f t="shared" si="14"/>
        <v>0</v>
      </c>
      <c r="P506" s="112">
        <f t="shared" si="15"/>
        <v>0</v>
      </c>
    </row>
    <row r="507" spans="6:16" x14ac:dyDescent="0.25">
      <c r="F507" s="111">
        <f t="shared" si="9"/>
        <v>0</v>
      </c>
      <c r="I507" s="111">
        <f t="shared" si="17"/>
        <v>0</v>
      </c>
      <c r="J507" s="111">
        <f t="shared" si="11"/>
        <v>0</v>
      </c>
      <c r="M507" s="111">
        <f t="shared" si="12"/>
        <v>0</v>
      </c>
      <c r="N507" s="111">
        <f t="shared" si="13"/>
        <v>0</v>
      </c>
      <c r="O507" s="111">
        <f t="shared" si="14"/>
        <v>0</v>
      </c>
      <c r="P507" s="112">
        <f t="shared" si="15"/>
        <v>0</v>
      </c>
    </row>
    <row r="508" spans="6:16" x14ac:dyDescent="0.25">
      <c r="F508" s="111">
        <f t="shared" si="9"/>
        <v>0</v>
      </c>
      <c r="I508" s="111">
        <f t="shared" si="10"/>
        <v>0</v>
      </c>
      <c r="J508" s="111">
        <f t="shared" si="11"/>
        <v>0</v>
      </c>
      <c r="M508" s="111">
        <f t="shared" si="12"/>
        <v>0</v>
      </c>
      <c r="N508" s="111">
        <f t="shared" si="13"/>
        <v>0</v>
      </c>
      <c r="O508" s="111">
        <f t="shared" si="14"/>
        <v>0</v>
      </c>
      <c r="P508" s="112">
        <f t="shared" si="15"/>
        <v>0</v>
      </c>
    </row>
    <row r="509" spans="6:16" x14ac:dyDescent="0.25">
      <c r="F509" s="111">
        <f t="shared" si="9"/>
        <v>0</v>
      </c>
      <c r="I509" s="111">
        <f t="shared" si="10"/>
        <v>0</v>
      </c>
      <c r="J509" s="111">
        <f t="shared" si="11"/>
        <v>0</v>
      </c>
      <c r="M509" s="111">
        <f t="shared" si="12"/>
        <v>0</v>
      </c>
      <c r="N509" s="111">
        <f t="shared" si="13"/>
        <v>0</v>
      </c>
      <c r="O509" s="111">
        <f t="shared" si="14"/>
        <v>0</v>
      </c>
      <c r="P509" s="112">
        <f t="shared" si="15"/>
        <v>0</v>
      </c>
    </row>
    <row r="510" spans="6:16" x14ac:dyDescent="0.25">
      <c r="F510" s="111">
        <f t="shared" si="9"/>
        <v>0</v>
      </c>
      <c r="I510" s="111">
        <f t="shared" si="10"/>
        <v>0</v>
      </c>
      <c r="J510" s="111">
        <f t="shared" si="11"/>
        <v>0</v>
      </c>
      <c r="M510" s="111">
        <f t="shared" si="12"/>
        <v>0</v>
      </c>
      <c r="N510" s="111">
        <f t="shared" si="13"/>
        <v>0</v>
      </c>
      <c r="O510" s="111">
        <f t="shared" si="14"/>
        <v>0</v>
      </c>
      <c r="P510" s="112">
        <f t="shared" si="15"/>
        <v>0</v>
      </c>
    </row>
    <row r="511" spans="6:16" x14ac:dyDescent="0.25">
      <c r="F511" s="111">
        <f t="shared" si="9"/>
        <v>0</v>
      </c>
      <c r="I511" s="111">
        <f t="shared" si="10"/>
        <v>0</v>
      </c>
      <c r="J511" s="111">
        <f t="shared" si="11"/>
        <v>0</v>
      </c>
      <c r="M511" s="111">
        <f t="shared" si="12"/>
        <v>0</v>
      </c>
      <c r="N511" s="111">
        <f t="shared" si="13"/>
        <v>0</v>
      </c>
      <c r="O511" s="111">
        <f t="shared" si="14"/>
        <v>0</v>
      </c>
      <c r="P511" s="112">
        <f t="shared" si="15"/>
        <v>0</v>
      </c>
    </row>
    <row r="512" spans="6:16" x14ac:dyDescent="0.25">
      <c r="F512" s="111">
        <f t="shared" si="9"/>
        <v>0</v>
      </c>
      <c r="I512" s="111">
        <f t="shared" si="10"/>
        <v>0</v>
      </c>
      <c r="J512" s="111">
        <f t="shared" si="11"/>
        <v>0</v>
      </c>
      <c r="M512" s="111">
        <f t="shared" si="12"/>
        <v>0</v>
      </c>
      <c r="N512" s="111">
        <f t="shared" si="13"/>
        <v>0</v>
      </c>
      <c r="O512" s="111">
        <f t="shared" si="14"/>
        <v>0</v>
      </c>
      <c r="P512" s="112">
        <f t="shared" si="15"/>
        <v>0</v>
      </c>
    </row>
    <row r="513" spans="4:16" x14ac:dyDescent="0.25">
      <c r="F513" s="111">
        <f t="shared" si="9"/>
        <v>0</v>
      </c>
      <c r="I513" s="111">
        <f t="shared" si="10"/>
        <v>0</v>
      </c>
      <c r="J513" s="111">
        <f t="shared" si="11"/>
        <v>0</v>
      </c>
      <c r="M513" s="111">
        <f t="shared" si="12"/>
        <v>0</v>
      </c>
      <c r="N513" s="111">
        <f t="shared" si="13"/>
        <v>0</v>
      </c>
      <c r="O513" s="111">
        <f t="shared" si="14"/>
        <v>0</v>
      </c>
      <c r="P513" s="112">
        <f t="shared" si="15"/>
        <v>0</v>
      </c>
    </row>
    <row r="514" spans="4:16" x14ac:dyDescent="0.25">
      <c r="F514" s="111">
        <f t="shared" si="9"/>
        <v>0</v>
      </c>
      <c r="I514" s="111">
        <f t="shared" si="10"/>
        <v>0</v>
      </c>
      <c r="J514" s="111">
        <f t="shared" si="11"/>
        <v>0</v>
      </c>
      <c r="M514" s="111">
        <f t="shared" si="12"/>
        <v>0</v>
      </c>
      <c r="N514" s="111">
        <f t="shared" si="13"/>
        <v>0</v>
      </c>
      <c r="O514" s="111">
        <f t="shared" si="14"/>
        <v>0</v>
      </c>
      <c r="P514" s="112">
        <f t="shared" si="15"/>
        <v>0</v>
      </c>
    </row>
    <row r="515" spans="4:16" x14ac:dyDescent="0.25">
      <c r="F515" s="111">
        <f t="shared" si="9"/>
        <v>0</v>
      </c>
      <c r="I515" s="111">
        <f t="shared" si="10"/>
        <v>0</v>
      </c>
      <c r="J515" s="111">
        <f t="shared" si="11"/>
        <v>0</v>
      </c>
      <c r="M515" s="111">
        <f t="shared" si="12"/>
        <v>0</v>
      </c>
      <c r="N515" s="111">
        <f t="shared" si="13"/>
        <v>0</v>
      </c>
      <c r="O515" s="111">
        <f t="shared" si="14"/>
        <v>0</v>
      </c>
      <c r="P515" s="112">
        <f t="shared" si="15"/>
        <v>0</v>
      </c>
    </row>
    <row r="516" spans="4:16" x14ac:dyDescent="0.25">
      <c r="F516" s="111">
        <f t="shared" si="9"/>
        <v>0</v>
      </c>
      <c r="I516" s="111">
        <f t="shared" si="10"/>
        <v>0</v>
      </c>
      <c r="J516" s="111">
        <f t="shared" si="11"/>
        <v>0</v>
      </c>
      <c r="M516" s="111">
        <f t="shared" si="12"/>
        <v>0</v>
      </c>
      <c r="N516" s="111">
        <f t="shared" si="13"/>
        <v>0</v>
      </c>
      <c r="O516" s="111">
        <f t="shared" si="14"/>
        <v>0</v>
      </c>
      <c r="P516" s="112">
        <f t="shared" si="15"/>
        <v>0</v>
      </c>
    </row>
    <row r="517" spans="4:16" ht="24" customHeight="1" x14ac:dyDescent="0.25">
      <c r="D517" s="119">
        <f>SUM(D311:D516)</f>
        <v>0</v>
      </c>
      <c r="E517" s="113"/>
      <c r="F517" s="113">
        <f>SUM(F311:F516)</f>
        <v>0</v>
      </c>
      <c r="G517" s="6"/>
      <c r="H517" s="6"/>
      <c r="I517" s="113">
        <f>SUM(I311:I516)</f>
        <v>0</v>
      </c>
      <c r="J517" s="113">
        <f>SUM(J311:J516)</f>
        <v>0</v>
      </c>
      <c r="K517" s="113">
        <f>SUM(K311:K516)</f>
        <v>0</v>
      </c>
      <c r="L517" s="6"/>
      <c r="M517" s="113">
        <f>SUM(M311:M516)</f>
        <v>0</v>
      </c>
      <c r="N517" s="113">
        <f>SUM(N311:N516)</f>
        <v>0</v>
      </c>
      <c r="O517" s="113">
        <f>SUM(O311:O516)</f>
        <v>0</v>
      </c>
      <c r="P517" s="117"/>
    </row>
  </sheetData>
  <phoneticPr fontId="27" type="noConversion"/>
  <conditionalFormatting sqref="A62:A66 A106:T1048576 A68:A110 B61:T105 A1:T60">
    <cfRule type="expression" dxfId="30" priority="1">
      <formula>CELL("row")=ROW()</formula>
    </cfRule>
  </conditionalFormatting>
  <dataValidations count="4">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6A272946-27FE-4E28-B587-7DF312DD304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2AC3867-BC97-415E-B64A-5C790EDAD13B}"/>
    <dataValidation allowBlank="1" showInputMessage="1" showErrorMessage="1" promptTitle="Avoid Errors" prompt="Wag mo na 'to pakialaman. Auto-divide by 2 lang 'tong column na to. Pinaikli lang yung ita-type mo. XD" sqref="M311:M516 I311:I516 F311:F516" xr:uid="{7442B6D1-6163-4944-8766-83C0FE514450}"/>
    <dataValidation type="list" allowBlank="1" showInputMessage="1" showErrorMessage="1" sqref="B3:B307" xr:uid="{4BD9377B-0E20-41D5-A69C-1D5994DED51D}">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0CB184A-21C7-4BE4-804C-AE2C2F0717F4}">
          <x14:formula1>
            <xm:f>Tag_List!$D$26:$D$44</xm:f>
          </x14:formula1>
          <xm:sqref>C311:C516</xm:sqref>
        </x14:dataValidation>
        <x14:dataValidation type="list" allowBlank="1" showInputMessage="1" showErrorMessage="1" xr:uid="{135555A0-6E0D-44C7-8385-3AC9CBB2C74B}">
          <x14:formula1>
            <xm:f>Tag_List!$A$2:$A$86</xm:f>
          </x14:formula1>
          <xm:sqref>X4:X307 Z4:Z307 V4:V307 T4:T307 R4:R307 P4:P307 N4:N307 L4:L307 H4:H307 J4:J307 D5:D307 F3:F307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274"/>
  <sheetViews>
    <sheetView topLeftCell="A225" zoomScale="85" zoomScaleNormal="85" workbookViewId="0">
      <selection activeCell="A252" sqref="A252"/>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9" priority="1">
      <formula>CELL("row")=ROW()</formula>
    </cfRule>
  </conditionalFormatting>
  <dataValidations count="4">
    <dataValidation type="list" allowBlank="1" showInputMessage="1" showErrorMessage="1" sqref="B3:B250" xr:uid="{DFD6F59E-4B0F-4DD4-AED2-1D69D114E1C0}">
      <formula1>Notes_Taxpayer_List</formula1>
    </dataValidation>
    <dataValidation allowBlank="1" showInputMessage="1" showErrorMessage="1" promptTitle="Avoid Errors" prompt="Wag mo na 'to pakialaman. Auto-divide by 2 lang 'tong column na to. Pinaikli lang yung ita-type mo. XD" sqref="F254:F273 I254:I273 M254:M273" xr:uid="{2284F6F6-F7B4-4738-AA38-A1F61258DFD2}"/>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F42E6819-23AC-45D1-AF4D-B9FD80AB796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728DBF8-8E0F-4662-AE03-BE72D16D748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FE285C-8A2E-4374-B8BB-4206C7AB84FB}">
          <x14:formula1>
            <xm:f>Tag_List!$A$2:$A$86</xm:f>
          </x14:formula1>
          <xm:sqref>X4:X250 Z4:Z250 F3:F250 H4:H250 J4:J250 L4:L250 N4:N250 P4:P250 R4:R250 T4:T250 V4:V250 D5:D250</xm:sqref>
        </x14:dataValidation>
        <x14:dataValidation type="list" allowBlank="1" showInputMessage="1" showErrorMessage="1" xr:uid="{D94AAF29-51D8-45D0-B0F1-AA64B24B8A47}">
          <x14:formula1>
            <xm:f>Tag_List!$D$26:$D$44</xm:f>
          </x14:formula1>
          <xm:sqref>C254:C273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274"/>
  <sheetViews>
    <sheetView workbookViewId="0">
      <selection activeCell="D1"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8" priority="1">
      <formula>CELL("row")=ROW()</formula>
    </cfRule>
  </conditionalFormatting>
  <dataValidations count="4">
    <dataValidation type="list" allowBlank="1" showInputMessage="1" showErrorMessage="1" sqref="B3:B250" xr:uid="{D2B8FCBA-0CA4-4286-84F8-52F2CC30C059}">
      <formula1>Notes_Taxpayer_List</formula1>
    </dataValidation>
    <dataValidation allowBlank="1" showInputMessage="1" showErrorMessage="1" promptTitle="Avoid Errors" prompt="Wag mo na 'to pakialaman. Auto-divide by 2 lang 'tong column na to. Pinaikli lang yung ita-type mo. XD" sqref="F254:F273 I254:I273 M254:M273" xr:uid="{974B8BA6-01BF-430F-8D9E-690F1F539BD1}"/>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7B1788B4-4404-43E7-9993-B0BB1A650CC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5D45369-99A7-4BEC-A07D-7ECA66D0741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3086AF1-923F-440A-A206-DB243D810162}">
          <x14:formula1>
            <xm:f>Tag_List!$A$2:$A$86</xm:f>
          </x14:formula1>
          <xm:sqref>X4:X250 Z4:Z250 F3:F250 H4:H250 J4:J250 L4:L250 N4:N250 P4:P250 R4:R250 T4:T250 V4:V250 D5:D250</xm:sqref>
        </x14:dataValidation>
        <x14:dataValidation type="list" allowBlank="1" showInputMessage="1" showErrorMessage="1" xr:uid="{BBBEF0AC-6EAF-4F47-87E1-8EBEFA745C35}">
          <x14:formula1>
            <xm:f>Tag_List!$D$26:$D$44</xm:f>
          </x14:formula1>
          <xm:sqref>C254:C273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7" priority="1">
      <formula>CELL("row")=ROW()</formula>
    </cfRule>
  </conditionalFormatting>
  <dataValidations count="4">
    <dataValidation type="list" allowBlank="1" showInputMessage="1" showErrorMessage="1" sqref="B3:B250" xr:uid="{7C06E504-A3AA-43B8-91ED-04755108C31C}">
      <formula1>Notes_Taxpayer_List</formula1>
    </dataValidation>
    <dataValidation allowBlank="1" showInputMessage="1" showErrorMessage="1" promptTitle="Avoid Errors" prompt="Wag mo na 'to pakialaman. Auto-divide by 2 lang 'tong column na to. Pinaikli lang yung ita-type mo. XD" sqref="F254:F273 I254:I273 M254:M273" xr:uid="{4B148CD6-7AE9-4769-B722-75FAC9EE6983}"/>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82CE31AF-08DF-4F25-B1A8-6B5D097168F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7E63F45-3363-47BF-B9CE-0342ACC7C66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D0DCB8E-6CD2-4F49-9B84-3BF3F3A91878}">
          <x14:formula1>
            <xm:f>Tag_List!$A$2:$A$86</xm:f>
          </x14:formula1>
          <xm:sqref>X4:X250 Z4:Z250 F3:F250 H4:H250 J4:J250 L4:L250 N4:N250 P4:P250 R4:R250 T4:T250 V4:V250 D5:D250</xm:sqref>
        </x14:dataValidation>
        <x14:dataValidation type="list" allowBlank="1" showInputMessage="1" showErrorMessage="1" xr:uid="{7C115D2F-3492-40A7-8D37-060507415D96}">
          <x14:formula1>
            <xm:f>Tag_List!$D$26:$D$44</xm:f>
          </x14:formula1>
          <xm:sqref>C254:C273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6" priority="1">
      <formula>CELL("row")=ROW()</formula>
    </cfRule>
  </conditionalFormatting>
  <dataValidations count="4">
    <dataValidation type="list" allowBlank="1" showInputMessage="1" showErrorMessage="1" sqref="B3:B250" xr:uid="{7C376C8B-7FBF-48A5-A208-818FBD2C59AE}">
      <formula1>Notes_Taxpayer_List</formula1>
    </dataValidation>
    <dataValidation allowBlank="1" showInputMessage="1" showErrorMessage="1" promptTitle="Avoid Errors" prompt="Wag mo na 'to pakialaman. Auto-divide by 2 lang 'tong column na to. Pinaikli lang yung ita-type mo. XD" sqref="F254:F273 I254:I273 M254:M273" xr:uid="{118BA49E-3EA1-49F9-B980-B6FDA35F18BF}"/>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9C5220F5-766C-468B-B7BD-CCF5D03852B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17E54FD-3470-4C3F-A60A-83FB9984D92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313327D-0369-4EC7-BE5F-5AC007D1B825}">
          <x14:formula1>
            <xm:f>Tag_List!$A$2:$A$86</xm:f>
          </x14:formula1>
          <xm:sqref>X4:X250 Z4:Z250 F3:F250 H4:H250 J4:J250 L4:L250 N4:N250 P4:P250 R4:R250 T4:T250 V4:V250 D5:D250</xm:sqref>
        </x14:dataValidation>
        <x14:dataValidation type="list" allowBlank="1" showInputMessage="1" showErrorMessage="1" xr:uid="{7C671EBD-839D-4D53-84E5-EB095A6EB5A8}">
          <x14:formula1>
            <xm:f>Tag_List!$D$26:$D$44</xm:f>
          </x14:formula1>
          <xm:sqref>C254:C273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5" priority="1">
      <formula>CELL("row")=ROW()</formula>
    </cfRule>
  </conditionalFormatting>
  <dataValidations count="4">
    <dataValidation type="list" allowBlank="1" showInputMessage="1" showErrorMessage="1" sqref="B3:B250" xr:uid="{334F469A-344A-4CA0-8A3C-0B3D9331415F}">
      <formula1>Notes_Taxpayer_List</formula1>
    </dataValidation>
    <dataValidation allowBlank="1" showInputMessage="1" showErrorMessage="1" promptTitle="Avoid Errors" prompt="Wag mo na 'to pakialaman. Auto-divide by 2 lang 'tong column na to. Pinaikli lang yung ita-type mo. XD" sqref="F254:F273 I254:I273 M254:M273" xr:uid="{C3CD6873-B960-4346-B498-C2F6681F07CD}"/>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13EA0FA1-22AB-4B0F-B2CB-C2ECC7A3CF3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8112A2C-B124-4D51-9F3A-FB815EB8BE1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06ED256-BE7C-4482-B16A-D0CEE682DFAD}">
          <x14:formula1>
            <xm:f>Tag_List!$A$2:$A$86</xm:f>
          </x14:formula1>
          <xm:sqref>X4:X250 Z4:Z250 F3:F250 H4:H250 J4:J250 L4:L250 N4:N250 P4:P250 R4:R250 T4:T250 V4:V250 D5:D250</xm:sqref>
        </x14:dataValidation>
        <x14:dataValidation type="list" allowBlank="1" showInputMessage="1" showErrorMessage="1" xr:uid="{5A966D71-2A42-4004-87FA-C6F5F4A57598}">
          <x14:formula1>
            <xm:f>Tag_List!$D$26:$D$44</xm:f>
          </x14:formula1>
          <xm:sqref>C254:C273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4" priority="1">
      <formula>CELL("row")=ROW()</formula>
    </cfRule>
  </conditionalFormatting>
  <dataValidations count="4">
    <dataValidation type="list" allowBlank="1" showInputMessage="1" showErrorMessage="1" sqref="B3:B250" xr:uid="{F032C070-192A-404B-83AE-F94C3C893E19}">
      <formula1>Notes_Taxpayer_List</formula1>
    </dataValidation>
    <dataValidation allowBlank="1" showInputMessage="1" showErrorMessage="1" promptTitle="Avoid Errors" prompt="Wag mo na 'to pakialaman. Auto-divide by 2 lang 'tong column na to. Pinaikli lang yung ita-type mo. XD" sqref="F254:F273 I254:I273 M254:M273" xr:uid="{DF5EEACD-E3F5-4E03-AD68-0B232940198F}"/>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F8D21B55-6F7F-476A-A47A-00C937001F6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EFB6B99-B774-4B2F-BC10-05F3FF37B8A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03945B9-E070-4023-A6BB-60E249111BE6}">
          <x14:formula1>
            <xm:f>Tag_List!$A$2:$A$86</xm:f>
          </x14:formula1>
          <xm:sqref>X4:X250 Z4:Z250 F3:F250 H4:H250 J4:J250 L4:L250 N4:N250 P4:P250 R4:R250 T4:T250 V4:V250 D5:D250</xm:sqref>
        </x14:dataValidation>
        <x14:dataValidation type="list" allowBlank="1" showInputMessage="1" showErrorMessage="1" xr:uid="{71C74ABC-85C5-4197-857D-B8AD8540A413}">
          <x14:formula1>
            <xm:f>Tag_List!$D$26:$D$44</xm:f>
          </x14:formula1>
          <xm:sqref>C254:C273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3" priority="1">
      <formula>CELL("row")=ROW()</formula>
    </cfRule>
  </conditionalFormatting>
  <dataValidations count="4">
    <dataValidation type="list" allowBlank="1" showInputMessage="1" showErrorMessage="1" sqref="B3:B250" xr:uid="{470C9ECC-115A-4E11-9DB7-3983AC4E8551}">
      <formula1>Notes_Taxpayer_List</formula1>
    </dataValidation>
    <dataValidation allowBlank="1" showInputMessage="1" showErrorMessage="1" promptTitle="Avoid Errors" prompt="Wag mo na 'to pakialaman. Auto-divide by 2 lang 'tong column na to. Pinaikli lang yung ita-type mo. XD" sqref="F254:F273 I254:I273 M254:M273" xr:uid="{6A140E4E-BF7C-4DF4-9102-24653D95FF61}"/>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D5BC2B77-BD3E-4BF7-95AA-88EF7CDCE4F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0805FCB-515E-473A-B380-DD003F7C568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CE30639-BF1A-437E-B785-2A5A1BF36EC3}">
          <x14:formula1>
            <xm:f>Tag_List!$A$2:$A$86</xm:f>
          </x14:formula1>
          <xm:sqref>X4:X250 Z4:Z250 F3:F250 H4:H250 J4:J250 L4:L250 N4:N250 P4:P250 R4:R250 T4:T250 V4:V250 D5:D250</xm:sqref>
        </x14:dataValidation>
        <x14:dataValidation type="list" allowBlank="1" showInputMessage="1" showErrorMessage="1" xr:uid="{8C9A3C76-292C-408F-8415-D4D7B285FCEA}">
          <x14:formula1>
            <xm:f>Tag_List!$D$26:$D$44</xm:f>
          </x14:formula1>
          <xm:sqref>C254:C273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2" priority="1">
      <formula>CELL("row")=ROW()</formula>
    </cfRule>
  </conditionalFormatting>
  <dataValidations count="4">
    <dataValidation type="list" allowBlank="1" showInputMessage="1" showErrorMessage="1" sqref="B3:B250" xr:uid="{60E06D16-5E3E-422D-AED6-3F51B64D0058}">
      <formula1>Notes_Taxpayer_List</formula1>
    </dataValidation>
    <dataValidation allowBlank="1" showInputMessage="1" showErrorMessage="1" promptTitle="Avoid Errors" prompt="Wag mo na 'to pakialaman. Auto-divide by 2 lang 'tong column na to. Pinaikli lang yung ita-type mo. XD" sqref="F254:F273 I254:I273 M254:M273" xr:uid="{06E9DBC3-D952-47FF-BD2D-E36E176D1FD9}"/>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926028BC-588E-4DB1-8E5C-B55585ADAE2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D8E5B06-8785-4890-9A1B-524B15B859F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587B95A-2EA6-42EC-9856-31E13EF8E0C2}">
          <x14:formula1>
            <xm:f>Tag_List!$A$2:$A$86</xm:f>
          </x14:formula1>
          <xm:sqref>X4:X250 Z4:Z250 F3:F250 H4:H250 J4:J250 L4:L250 N4:N250 P4:P250 R4:R250 T4:T250 V4:V250 D5:D250</xm:sqref>
        </x14:dataValidation>
        <x14:dataValidation type="list" allowBlank="1" showInputMessage="1" showErrorMessage="1" xr:uid="{D919110A-72E0-4243-9FA6-A60EE73E36DA}">
          <x14:formula1>
            <xm:f>Tag_List!$D$26:$D$44</xm:f>
          </x14:formula1>
          <xm:sqref>C254:C273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1" priority="1">
      <formula>CELL("row")=ROW()</formula>
    </cfRule>
  </conditionalFormatting>
  <dataValidations count="4">
    <dataValidation type="list" allowBlank="1" showInputMessage="1" showErrorMessage="1" sqref="B3:B250" xr:uid="{8DE23E91-2E8B-418F-A47B-2960E7364F9D}">
      <formula1>Notes_Taxpayer_List</formula1>
    </dataValidation>
    <dataValidation allowBlank="1" showInputMessage="1" showErrorMessage="1" promptTitle="Avoid Errors" prompt="Wag mo na 'to pakialaman. Auto-divide by 2 lang 'tong column na to. Pinaikli lang yung ita-type mo. XD" sqref="F254:F273 I254:I273 M254:M273" xr:uid="{B13FB5A7-DDF8-45EF-AFB0-21420E8B5B3B}"/>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15A2277A-4246-4044-BB31-36C7AC18C41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1588167-44A3-4337-A57A-794417A23F3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05C703D-950F-4721-8527-189170B1E513}">
          <x14:formula1>
            <xm:f>Tag_List!$A$2:$A$86</xm:f>
          </x14:formula1>
          <xm:sqref>X4:X250 Z4:Z250 F3:F250 H4:H250 J4:J250 L4:L250 N4:N250 P4:P250 R4:R250 T4:T250 V4:V250 D5:D250</xm:sqref>
        </x14:dataValidation>
        <x14:dataValidation type="list" allowBlank="1" showInputMessage="1" showErrorMessage="1" xr:uid="{97B6AED1-B500-4FE6-9B05-F86D101AA5DE}">
          <x14:formula1>
            <xm:f>Tag_List!$D$26:$D$44</xm:f>
          </x14:formula1>
          <xm:sqref>C254:C273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0" priority="1">
      <formula>CELL("row")=ROW()</formula>
    </cfRule>
  </conditionalFormatting>
  <dataValidations count="4">
    <dataValidation type="list" allowBlank="1" showInputMessage="1" showErrorMessage="1" sqref="B3:B250" xr:uid="{C86FF011-441A-4440-8A73-A5F13DF63D86}">
      <formula1>Notes_Taxpayer_List</formula1>
    </dataValidation>
    <dataValidation allowBlank="1" showInputMessage="1" showErrorMessage="1" promptTitle="Avoid Errors" prompt="Wag mo na 'to pakialaman. Auto-divide by 2 lang 'tong column na to. Pinaikli lang yung ita-type mo. XD" sqref="F254:F273 I254:I273 M254:M273" xr:uid="{E4B480F0-C227-403D-9D08-494ACE3F789D}"/>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740834C2-C838-4F0B-935F-954F14176C0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46C9543-EB2D-4E7B-AD95-CA8FADD71D2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27CB320-CA00-4C3D-A6D3-EE3DC0E79181}">
          <x14:formula1>
            <xm:f>Tag_List!$A$2:$A$86</xm:f>
          </x14:formula1>
          <xm:sqref>X4:X250 Z4:Z250 F3:F250 H4:H250 J4:J250 L4:L250 N4:N250 P4:P250 R4:R250 T4:T250 V4:V250 D5:D250</xm:sqref>
        </x14:dataValidation>
        <x14:dataValidation type="list" allowBlank="1" showInputMessage="1" showErrorMessage="1" xr:uid="{7950188C-5524-4E2E-B67B-32E447601C4E}">
          <x14:formula1>
            <xm:f>Tag_List!$D$26:$D$44</xm:f>
          </x14:formula1>
          <xm:sqref>C254:C273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9" priority="1">
      <formula>CELL("row")=ROW()</formula>
    </cfRule>
  </conditionalFormatting>
  <dataValidations count="4">
    <dataValidation type="list" allowBlank="1" showInputMessage="1" showErrorMessage="1" sqref="B3:B250" xr:uid="{C4F16F98-00CD-4C38-9B25-337D89660C34}">
      <formula1>Notes_Taxpayer_List</formula1>
    </dataValidation>
    <dataValidation allowBlank="1" showInputMessage="1" showErrorMessage="1" promptTitle="Avoid Errors" prompt="Wag mo na 'to pakialaman. Auto-divide by 2 lang 'tong column na to. Pinaikli lang yung ita-type mo. XD" sqref="F254:F273 I254:I273 M254:M273" xr:uid="{22E22145-ACB3-45F3-BFF7-1A135FFBCC1F}"/>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3D1E216B-B711-4F58-8FF0-0644CB8AEB0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9B5F13B-8E47-42C0-B82C-7C4B8DFEAE1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0A8EA8E-F2AE-4C77-98A3-CD550BC97EE6}">
          <x14:formula1>
            <xm:f>Tag_List!$A$2:$A$86</xm:f>
          </x14:formula1>
          <xm:sqref>X4:X250 Z4:Z250 F3:F250 H4:H250 J4:J250 L4:L250 N4:N250 P4:P250 R4:R250 T4:T250 V4:V250 D5:D250</xm:sqref>
        </x14:dataValidation>
        <x14:dataValidation type="list" allowBlank="1" showInputMessage="1" showErrorMessage="1" xr:uid="{47B937F9-5865-4EF5-A7C2-9BE58735819D}">
          <x14:formula1>
            <xm:f>Tag_List!$D$26:$D$44</xm:f>
          </x14:formula1>
          <xm:sqref>C254:C273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8" priority="1">
      <formula>CELL("row")=ROW()</formula>
    </cfRule>
  </conditionalFormatting>
  <dataValidations count="4">
    <dataValidation type="list" allowBlank="1" showInputMessage="1" showErrorMessage="1" sqref="B3:B250" xr:uid="{98AC536D-0111-4CDF-B47B-F3BD21544D30}">
      <formula1>Notes_Taxpayer_List</formula1>
    </dataValidation>
    <dataValidation allowBlank="1" showInputMessage="1" showErrorMessage="1" promptTitle="Avoid Errors" prompt="Wag mo na 'to pakialaman. Auto-divide by 2 lang 'tong column na to. Pinaikli lang yung ita-type mo. XD" sqref="F254:F273 I254:I273 M254:M273" xr:uid="{C7EA098B-0E48-4BF9-B447-D94DE9B768DB}"/>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DDAEC1BB-BDCC-4D1B-B989-9CF14918B9C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06C659A-45AE-4362-BEF7-328C0DF07FF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80A375A-D771-4A97-AFB4-94D64E939A36}">
          <x14:formula1>
            <xm:f>Tag_List!$A$2:$A$86</xm:f>
          </x14:formula1>
          <xm:sqref>X4:X250 Z4:Z250 F3:F250 H4:H250 J4:J250 L4:L250 N4:N250 P4:P250 R4:R250 T4:T250 V4:V250 D5:D250</xm:sqref>
        </x14:dataValidation>
        <x14:dataValidation type="list" allowBlank="1" showInputMessage="1" showErrorMessage="1" xr:uid="{CA988AD8-1C04-420B-B564-18CE57A691F8}">
          <x14:formula1>
            <xm:f>Tag_List!$D$26:$D$44</xm:f>
          </x14:formula1>
          <xm:sqref>C254:C273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7" priority="1">
      <formula>CELL("row")=ROW()</formula>
    </cfRule>
  </conditionalFormatting>
  <dataValidations count="4">
    <dataValidation type="list" allowBlank="1" showInputMessage="1" showErrorMessage="1" sqref="B3:B250" xr:uid="{E1339608-B917-4BE9-8801-2A0C7D0583DD}">
      <formula1>Notes_Taxpayer_List</formula1>
    </dataValidation>
    <dataValidation allowBlank="1" showInputMessage="1" showErrorMessage="1" promptTitle="Avoid Errors" prompt="Wag mo na 'to pakialaman. Auto-divide by 2 lang 'tong column na to. Pinaikli lang yung ita-type mo. XD" sqref="F254:F273 I254:I273 M254:M273" xr:uid="{98857D04-86A5-4A47-BFDA-C176FF5646F9}"/>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EDA1FF9D-1749-4945-BB7D-47F4E1EDFFC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EA13184-99C1-4214-825D-47E28E89318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98575E7-2D5C-481B-BACB-C72F3943FAA6}">
          <x14:formula1>
            <xm:f>Tag_List!$A$2:$A$86</xm:f>
          </x14:formula1>
          <xm:sqref>X4:X250 Z4:Z250 F3:F250 H4:H250 J4:J250 L4:L250 N4:N250 P4:P250 R4:R250 T4:T250 V4:V250 D5:D250</xm:sqref>
        </x14:dataValidation>
        <x14:dataValidation type="list" allowBlank="1" showInputMessage="1" showErrorMessage="1" xr:uid="{E0776BC5-88C8-41F7-B1B1-41F168F01886}">
          <x14:formula1>
            <xm:f>Tag_List!$D$26:$D$44</xm:f>
          </x14:formula1>
          <xm:sqref>C254:C273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6" priority="1">
      <formula>CELL("row")=ROW()</formula>
    </cfRule>
  </conditionalFormatting>
  <dataValidations count="4">
    <dataValidation type="list" allowBlank="1" showInputMessage="1" showErrorMessage="1" sqref="B3:B250" xr:uid="{0CD34FD4-E722-409F-A30F-3D58FD76E329}">
      <formula1>Notes_Taxpayer_List</formula1>
    </dataValidation>
    <dataValidation allowBlank="1" showInputMessage="1" showErrorMessage="1" promptTitle="Avoid Errors" prompt="Wag mo na 'to pakialaman. Auto-divide by 2 lang 'tong column na to. Pinaikli lang yung ita-type mo. XD" sqref="F254:F273 I254:I273 M254:M273" xr:uid="{C53A0CF0-B5D6-4A89-89D0-19BDF395A780}"/>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97C271C-416E-4EF8-B2C8-6C4C6A3ACC0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076D635-77F6-4B51-805B-405541728B8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3E99915-E19C-4128-A780-8DF219C4106D}">
          <x14:formula1>
            <xm:f>Tag_List!$A$2:$A$86</xm:f>
          </x14:formula1>
          <xm:sqref>X4:X250 Z4:Z250 F3:F250 H4:H250 J4:J250 L4:L250 N4:N250 P4:P250 R4:R250 T4:T250 V4:V250 D5:D250</xm:sqref>
        </x14:dataValidation>
        <x14:dataValidation type="list" allowBlank="1" showInputMessage="1" showErrorMessage="1" xr:uid="{3DDB7AAA-697C-44F1-8E89-65F1106D8DB6}">
          <x14:formula1>
            <xm:f>Tag_List!$D$26:$D$44</xm:f>
          </x14:formula1>
          <xm:sqref>C254:C273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5" priority="1">
      <formula>CELL("row")=ROW()</formula>
    </cfRule>
  </conditionalFormatting>
  <dataValidations count="4">
    <dataValidation type="list" allowBlank="1" showInputMessage="1" showErrorMessage="1" sqref="B3:B250" xr:uid="{2F6DA639-C51F-4D63-B56D-506F29D9D812}">
      <formula1>Notes_Taxpayer_List</formula1>
    </dataValidation>
    <dataValidation allowBlank="1" showInputMessage="1" showErrorMessage="1" promptTitle="Avoid Errors" prompt="Wag mo na 'to pakialaman. Auto-divide by 2 lang 'tong column na to. Pinaikli lang yung ita-type mo. XD" sqref="F254:F273 I254:I273 M254:M273" xr:uid="{9852C942-9985-4310-9C75-01E6B9AC7AEB}"/>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BFE5E560-4BFD-4FCF-B2BC-CA5657444E2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463C8B8-06D8-46F2-8888-D6F598493CB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C1A1B47-DF15-4E30-87B5-AE84E23DD062}">
          <x14:formula1>
            <xm:f>Tag_List!$A$2:$A$86</xm:f>
          </x14:formula1>
          <xm:sqref>X4:X250 Z4:Z250 F3:F250 H4:H250 J4:J250 L4:L250 N4:N250 P4:P250 R4:R250 T4:T250 V4:V250 D5:D250</xm:sqref>
        </x14:dataValidation>
        <x14:dataValidation type="list" allowBlank="1" showInputMessage="1" showErrorMessage="1" xr:uid="{DBFF53E7-28B3-42D8-A78F-CAAB37C872AA}">
          <x14:formula1>
            <xm:f>Tag_List!$D$26:$D$44</xm:f>
          </x14:formula1>
          <xm:sqref>C254:C273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4" priority="1">
      <formula>CELL("row")=ROW()</formula>
    </cfRule>
  </conditionalFormatting>
  <dataValidations count="4">
    <dataValidation type="list" allowBlank="1" showInputMessage="1" showErrorMessage="1" sqref="B3:B250" xr:uid="{857E750D-F59F-4D6D-9EE6-9D5BA9540B84}">
      <formula1>Notes_Taxpayer_List</formula1>
    </dataValidation>
    <dataValidation allowBlank="1" showInputMessage="1" showErrorMessage="1" promptTitle="Avoid Errors" prompt="Wag mo na 'to pakialaman. Auto-divide by 2 lang 'tong column na to. Pinaikli lang yung ita-type mo. XD" sqref="F254:F273 I254:I273 M254:M273" xr:uid="{53073399-4FB8-45BA-A96E-B1EF413A739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FB554DA0-29B5-4C45-83B8-854CA7AA35E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A007D07-EE6E-4450-83F9-AAEFC0F4511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14464D9-47E3-4129-837E-75DFB0D4D93E}">
          <x14:formula1>
            <xm:f>Tag_List!$A$2:$A$86</xm:f>
          </x14:formula1>
          <xm:sqref>X4:X250 Z4:Z250 F3:F250 H4:H250 J4:J250 L4:L250 N4:N250 P4:P250 R4:R250 T4:T250 V4:V250 D5:D250</xm:sqref>
        </x14:dataValidation>
        <x14:dataValidation type="list" allowBlank="1" showInputMessage="1" showErrorMessage="1" xr:uid="{A6DCE887-23AD-4292-9A8D-A8F96D4BFBD8}">
          <x14:formula1>
            <xm:f>Tag_List!$D$26:$D$44</xm:f>
          </x14:formula1>
          <xm:sqref>C254:C273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3" priority="1">
      <formula>CELL("row")=ROW()</formula>
    </cfRule>
  </conditionalFormatting>
  <dataValidations count="4">
    <dataValidation type="list" allowBlank="1" showInputMessage="1" showErrorMessage="1" sqref="B3:B250" xr:uid="{28D42443-B868-41B9-8BF1-35384C90897C}">
      <formula1>Notes_Taxpayer_List</formula1>
    </dataValidation>
    <dataValidation allowBlank="1" showInputMessage="1" showErrorMessage="1" promptTitle="Avoid Errors" prompt="Wag mo na 'to pakialaman. Auto-divide by 2 lang 'tong column na to. Pinaikli lang yung ita-type mo. XD" sqref="F254:F273 I254:I273 M254:M273" xr:uid="{CC47EC5F-98C0-409D-B814-9B3382FEF522}"/>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19A34C75-1120-434C-B693-EFDD80199D4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C35715D-75B2-4D54-9628-5808123BD1D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E870D85-AE35-4EF7-940F-256AE7619A3E}">
          <x14:formula1>
            <xm:f>Tag_List!$A$2:$A$86</xm:f>
          </x14:formula1>
          <xm:sqref>X4:X250 Z4:Z250 F3:F250 H4:H250 J4:J250 L4:L250 N4:N250 P4:P250 R4:R250 T4:T250 V4:V250 D5:D250</xm:sqref>
        </x14:dataValidation>
        <x14:dataValidation type="list" allowBlank="1" showInputMessage="1" showErrorMessage="1" xr:uid="{2A24EBF9-0078-4264-8C73-4A373510DD44}">
          <x14:formula1>
            <xm:f>Tag_List!$D$26:$D$44</xm:f>
          </x14:formula1>
          <xm:sqref>C254:C273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2" priority="1">
      <formula>CELL("row")=ROW()</formula>
    </cfRule>
  </conditionalFormatting>
  <dataValidations count="4">
    <dataValidation type="list" allowBlank="1" showInputMessage="1" showErrorMessage="1" sqref="B3:B250" xr:uid="{5C42835C-3D1C-4194-A02D-35B375A93602}">
      <formula1>Notes_Taxpayer_List</formula1>
    </dataValidation>
    <dataValidation allowBlank="1" showInputMessage="1" showErrorMessage="1" promptTitle="Avoid Errors" prompt="Wag mo na 'to pakialaman. Auto-divide by 2 lang 'tong column na to. Pinaikli lang yung ita-type mo. XD" sqref="F254:F273 I254:I273 M254:M273" xr:uid="{E4E7D084-C02C-47DA-89F0-BD8B9BCA458F}"/>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CCD4E5E8-74F5-4E80-B839-D379D34EC5F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4B44497-512F-4AF3-8D66-75FC986F661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B02AF7E-B886-4DC4-9963-F206192C4B1B}">
          <x14:formula1>
            <xm:f>Tag_List!$A$2:$A$86</xm:f>
          </x14:formula1>
          <xm:sqref>X4:X250 Z4:Z250 F3:F250 H4:H250 J4:J250 L4:L250 N4:N250 P4:P250 R4:R250 T4:T250 V4:V250 D5:D250</xm:sqref>
        </x14:dataValidation>
        <x14:dataValidation type="list" allowBlank="1" showInputMessage="1" showErrorMessage="1" xr:uid="{78348906-C54B-4849-8D33-D5D4E2465B06}">
          <x14:formula1>
            <xm:f>Tag_List!$D$26:$D$44</xm:f>
          </x14:formula1>
          <xm:sqref>C254:C273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1" priority="1">
      <formula>CELL("row")=ROW()</formula>
    </cfRule>
  </conditionalFormatting>
  <dataValidations count="4">
    <dataValidation type="list" allowBlank="1" showInputMessage="1" showErrorMessage="1" sqref="B3:B250" xr:uid="{96570F18-F15F-43B0-BF27-5534D5D7B236}">
      <formula1>Notes_Taxpayer_List</formula1>
    </dataValidation>
    <dataValidation allowBlank="1" showInputMessage="1" showErrorMessage="1" promptTitle="Avoid Errors" prompt="Wag mo na 'to pakialaman. Auto-divide by 2 lang 'tong column na to. Pinaikli lang yung ita-type mo. XD" sqref="F254:F273 I254:I273 M254:M273" xr:uid="{1FA79A52-E6AF-4CEF-82F8-DC380BA52E8E}"/>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74C25A87-0BFE-43B9-A591-5FCD3386408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3135488-4304-43F0-9B7A-7B7E52DDAED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60357FA-283D-4F43-9976-FD41FB1EF762}">
          <x14:formula1>
            <xm:f>Tag_List!$A$2:$A$86</xm:f>
          </x14:formula1>
          <xm:sqref>X4:X250 Z4:Z250 F3:F250 H4:H250 J4:J250 L4:L250 N4:N250 P4:P250 R4:R250 T4:T250 V4:V250 D5:D250</xm:sqref>
        </x14:dataValidation>
        <x14:dataValidation type="list" allowBlank="1" showInputMessage="1" showErrorMessage="1" xr:uid="{C0FB6387-F6B0-4AAB-B4DE-D5AEB6895134}">
          <x14:formula1>
            <xm:f>Tag_List!$D$26:$D$44</xm:f>
          </x14:formula1>
          <xm:sqref>C254:C273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274"/>
  <sheetViews>
    <sheetView topLeftCell="A248"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0" priority="1">
      <formula>CELL("row")=ROW()</formula>
    </cfRule>
  </conditionalFormatting>
  <dataValidations count="4">
    <dataValidation type="list" allowBlank="1" showInputMessage="1" showErrorMessage="1" sqref="B3:B250" xr:uid="{7CA51D11-4C2B-43CA-B36A-971BF56F58A8}">
      <formula1>Notes_Taxpayer_List</formula1>
    </dataValidation>
    <dataValidation allowBlank="1" showInputMessage="1" showErrorMessage="1" promptTitle="Avoid Errors" prompt="Wag mo na 'to pakialaman. Auto-divide by 2 lang 'tong column na to. Pinaikli lang yung ita-type mo. XD" sqref="F254:F273 I254:I273 M254:M273" xr:uid="{B6CC933B-8FD2-4BA4-B4D5-E58AB4E5EF0D}"/>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15FD9643-2979-4B89-B643-66B2E4D3581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343288F-F25A-418F-8388-9A1C94A0E7D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2808CF2-7A1E-43BC-A2FD-5A77AA72E121}">
          <x14:formula1>
            <xm:f>Tag_List!$A$2:$A$86</xm:f>
          </x14:formula1>
          <xm:sqref>X4:X250 Z4:Z250 F3:F250 H4:H250 J4:J250 L4:L250 N4:N250 P4:P250 R4:R250 T4:T250 V4:V250 D5:D250</xm:sqref>
        </x14:dataValidation>
        <x14:dataValidation type="list" allowBlank="1" showInputMessage="1" showErrorMessage="1" xr:uid="{306D952D-508D-40DB-AE21-5CA1AE2D416D}">
          <x14:formula1>
            <xm:f>Tag_List!$D$26:$D$44</xm:f>
          </x14:formula1>
          <xm:sqref>C254:C273</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9" priority="1">
      <formula>CELL("row")=ROW()</formula>
    </cfRule>
  </conditionalFormatting>
  <dataValidations count="4">
    <dataValidation type="list" allowBlank="1" showInputMessage="1" showErrorMessage="1" sqref="B3:B250" xr:uid="{CDB1FB98-4465-414A-8346-37BD60055ECF}">
      <formula1>Notes_Taxpayer_List</formula1>
    </dataValidation>
    <dataValidation allowBlank="1" showInputMessage="1" showErrorMessage="1" promptTitle="Avoid Errors" prompt="Wag mo na 'to pakialaman. Auto-divide by 2 lang 'tong column na to. Pinaikli lang yung ita-type mo. XD" sqref="F254:F273 I254:I273 M254:M273" xr:uid="{4904FDA6-5C4A-4955-BC96-90F5E96C717A}"/>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0D4D636-9CD2-4062-BF67-8322349A415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69184E1-1387-47D2-AE2D-1A91AEB0F5B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99CA2EA-4C55-4CEC-A7E6-57C80C59C581}">
          <x14:formula1>
            <xm:f>Tag_List!$A$2:$A$86</xm:f>
          </x14:formula1>
          <xm:sqref>X4:X250 Z4:Z250 F3:F250 H4:H250 J4:J250 L4:L250 N4:N250 P4:P250 R4:R250 T4:T250 V4:V250 D5:D250</xm:sqref>
        </x14:dataValidation>
        <x14:dataValidation type="list" allowBlank="1" showInputMessage="1" showErrorMessage="1" xr:uid="{BE2EDC7F-2CA6-4D3F-82D8-98589C98798E}">
          <x14:formula1>
            <xm:f>Tag_List!$D$26:$D$44</xm:f>
          </x14:formula1>
          <xm:sqref>C254:C273</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8" priority="1">
      <formula>CELL("row")=ROW()</formula>
    </cfRule>
  </conditionalFormatting>
  <dataValidations count="4">
    <dataValidation type="list" allowBlank="1" showInputMessage="1" showErrorMessage="1" sqref="B3:B250" xr:uid="{D5ED0D86-5600-468F-8081-EB055D8FDB02}">
      <formula1>Notes_Taxpayer_List</formula1>
    </dataValidation>
    <dataValidation allowBlank="1" showInputMessage="1" showErrorMessage="1" promptTitle="Avoid Errors" prompt="Wag mo na 'to pakialaman. Auto-divide by 2 lang 'tong column na to. Pinaikli lang yung ita-type mo. XD" sqref="F254:F273 I254:I273 M254:M273" xr:uid="{14F697DE-2D9B-4239-ACAD-E20DAF70B961}"/>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26271AA8-A1F9-4D32-B1CB-83D6DB25277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9709869-3C26-4650-A979-BE5CB827BE7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8E72AA7-65B7-4680-B6CA-3A080370E79F}">
          <x14:formula1>
            <xm:f>Tag_List!$A$2:$A$86</xm:f>
          </x14:formula1>
          <xm:sqref>X4:X250 Z4:Z250 F3:F250 H4:H250 J4:J250 L4:L250 N4:N250 P4:P250 R4:R250 T4:T250 V4:V250 D5:D250</xm:sqref>
        </x14:dataValidation>
        <x14:dataValidation type="list" allowBlank="1" showInputMessage="1" showErrorMessage="1" xr:uid="{0E54E325-EE4B-4163-B561-0FC12A51D9B9}">
          <x14:formula1>
            <xm:f>Tag_List!$D$26:$D$44</xm:f>
          </x14:formula1>
          <xm:sqref>C254:C273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7" priority="1">
      <formula>CELL("row")=ROW()</formula>
    </cfRule>
  </conditionalFormatting>
  <dataValidations count="4">
    <dataValidation type="list" allowBlank="1" showInputMessage="1" showErrorMessage="1" sqref="B3:B250" xr:uid="{C7550F9E-3E82-48EC-90EA-38F2D619579A}">
      <formula1>Notes_Taxpayer_List</formula1>
    </dataValidation>
    <dataValidation allowBlank="1" showInputMessage="1" showErrorMessage="1" promptTitle="Avoid Errors" prompt="Wag mo na 'to pakialaman. Auto-divide by 2 lang 'tong column na to. Pinaikli lang yung ita-type mo. XD" sqref="F254:F273 I254:I273 M254:M273" xr:uid="{21CABA99-19DF-4737-8DF0-570DDCFD454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FD507876-C2F8-4010-ABB5-D3A97CF2061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7062983-B91F-4404-9EC8-058594276BF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67422C-72EC-4833-83A4-4C0B64B521B3}">
          <x14:formula1>
            <xm:f>Tag_List!$A$2:$A$86</xm:f>
          </x14:formula1>
          <xm:sqref>X4:X250 Z4:Z250 F3:F250 H4:H250 J4:J250 L4:L250 N4:N250 P4:P250 R4:R250 T4:T250 V4:V250 D5:D250</xm:sqref>
        </x14:dataValidation>
        <x14:dataValidation type="list" allowBlank="1" showInputMessage="1" showErrorMessage="1" xr:uid="{53EB9775-59E9-4AE1-A560-452C0075B9AF}">
          <x14:formula1>
            <xm:f>Tag_List!$D$26:$D$44</xm:f>
          </x14:formula1>
          <xm:sqref>C254:C273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6" priority="1">
      <formula>CELL("row")=ROW()</formula>
    </cfRule>
  </conditionalFormatting>
  <dataValidations count="4">
    <dataValidation type="list" allowBlank="1" showInputMessage="1" showErrorMessage="1" sqref="B3:B250" xr:uid="{536954D3-7E04-4C5F-9919-4BCEC5971620}">
      <formula1>Notes_Taxpayer_List</formula1>
    </dataValidation>
    <dataValidation allowBlank="1" showInputMessage="1" showErrorMessage="1" promptTitle="Avoid Errors" prompt="Wag mo na 'to pakialaman. Auto-divide by 2 lang 'tong column na to. Pinaikli lang yung ita-type mo. XD" sqref="F254:F273 I254:I273 M254:M273" xr:uid="{EB056E08-584B-44FF-9BFB-4520752267CF}"/>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1D5E9004-6ABF-40D6-8DF3-21F6B0B034E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24E2707-0162-4742-8C73-56D143213E6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3009928-253D-4D57-9ACA-8F70DDE7072D}">
          <x14:formula1>
            <xm:f>Tag_List!$A$2:$A$86</xm:f>
          </x14:formula1>
          <xm:sqref>X4:X250 Z4:Z250 F3:F250 H4:H250 J4:J250 L4:L250 N4:N250 P4:P250 R4:R250 T4:T250 V4:V250 D5:D250</xm:sqref>
        </x14:dataValidation>
        <x14:dataValidation type="list" allowBlank="1" showInputMessage="1" showErrorMessage="1" xr:uid="{73137903-84E4-4CD5-B1FB-57EAB0E3753C}">
          <x14:formula1>
            <xm:f>Tag_List!$D$26:$D$44</xm:f>
          </x14:formula1>
          <xm:sqref>C254:C273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5" priority="1">
      <formula>CELL("row")=ROW()</formula>
    </cfRule>
  </conditionalFormatting>
  <dataValidations count="4">
    <dataValidation type="list" allowBlank="1" showInputMessage="1" showErrorMessage="1" sqref="B3:B250" xr:uid="{801A43E9-FDCD-4749-B9CE-C8239A8382B4}">
      <formula1>Notes_Taxpayer_List</formula1>
    </dataValidation>
    <dataValidation allowBlank="1" showInputMessage="1" showErrorMessage="1" promptTitle="Avoid Errors" prompt="Wag mo na 'to pakialaman. Auto-divide by 2 lang 'tong column na to. Pinaikli lang yung ita-type mo. XD" sqref="F254:F273 I254:I273 M254:M273" xr:uid="{4185BB5B-7935-4D02-A38C-B2FA83456BC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936C7ECF-4B09-4E89-9794-F58719913DA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0681D4C-79B6-42BA-847B-40ADF15B1E8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2E47392-2BE5-4336-A67B-D4461208090D}">
          <x14:formula1>
            <xm:f>Tag_List!$A$2:$A$86</xm:f>
          </x14:formula1>
          <xm:sqref>X4:X250 Z4:Z250 F3:F250 H4:H250 J4:J250 L4:L250 N4:N250 P4:P250 R4:R250 T4:T250 V4:V250 D5:D250</xm:sqref>
        </x14:dataValidation>
        <x14:dataValidation type="list" allowBlank="1" showInputMessage="1" showErrorMessage="1" xr:uid="{2BF20D13-A402-4515-8449-5206B3533424}">
          <x14:formula1>
            <xm:f>Tag_List!$D$26:$D$44</xm:f>
          </x14:formula1>
          <xm:sqref>C254:C273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4" priority="1">
      <formula>CELL("row")=ROW()</formula>
    </cfRule>
  </conditionalFormatting>
  <dataValidations count="4">
    <dataValidation type="list" allowBlank="1" showInputMessage="1" showErrorMessage="1" sqref="B3:B250" xr:uid="{4D1F6F31-30C8-449B-AED6-23ACEB0322F7}">
      <formula1>Notes_Taxpayer_List</formula1>
    </dataValidation>
    <dataValidation allowBlank="1" showInputMessage="1" showErrorMessage="1" promptTitle="Avoid Errors" prompt="Wag mo na 'to pakialaman. Auto-divide by 2 lang 'tong column na to. Pinaikli lang yung ita-type mo. XD" sqref="F254:F273 I254:I273 M254:M273" xr:uid="{5804A28B-3152-4E7D-BC88-891D0BCFE45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DB18FFFD-D6C0-4581-98E4-9744604E11C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73FDAE9-10C5-4ED6-99FC-BB515ADD7AD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946276F-D5EE-4C97-B8BF-1EB44513E674}">
          <x14:formula1>
            <xm:f>Tag_List!$A$2:$A$86</xm:f>
          </x14:formula1>
          <xm:sqref>X4:X250 Z4:Z250 F3:F250 H4:H250 J4:J250 L4:L250 N4:N250 P4:P250 R4:R250 T4:T250 V4:V250 D5:D250</xm:sqref>
        </x14:dataValidation>
        <x14:dataValidation type="list" allowBlank="1" showInputMessage="1" showErrorMessage="1" xr:uid="{39083EBB-62EB-4D4C-AC93-12A1400C2092}">
          <x14:formula1>
            <xm:f>Tag_List!$D$26:$D$44</xm:f>
          </x14:formula1>
          <xm:sqref>C254:C273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3" priority="1">
      <formula>CELL("row")=ROW()</formula>
    </cfRule>
  </conditionalFormatting>
  <dataValidations count="4">
    <dataValidation type="list" allowBlank="1" showInputMessage="1" showErrorMessage="1" sqref="B3:B250" xr:uid="{703376E2-68B6-43D4-9E6E-0916C1FEE461}">
      <formula1>Notes_Taxpayer_List</formula1>
    </dataValidation>
    <dataValidation allowBlank="1" showInputMessage="1" showErrorMessage="1" promptTitle="Avoid Errors" prompt="Wag mo na 'to pakialaman. Auto-divide by 2 lang 'tong column na to. Pinaikli lang yung ita-type mo. XD" sqref="F254:F273 I254:I273 M254:M273" xr:uid="{4592525E-E419-4B07-B075-74BD32B9A739}"/>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039E029C-596D-4F26-AD61-A38E5A2A4C0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F3D25C5-ED8D-4DE4-A803-23A7D2C2973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106E425-16B8-4365-AA72-085EE3D784EF}">
          <x14:formula1>
            <xm:f>Tag_List!$A$2:$A$86</xm:f>
          </x14:formula1>
          <xm:sqref>X4:X250 Z4:Z250 F3:F250 H4:H250 J4:J250 L4:L250 N4:N250 P4:P250 R4:R250 T4:T250 V4:V250 D5:D250</xm:sqref>
        </x14:dataValidation>
        <x14:dataValidation type="list" allowBlank="1" showInputMessage="1" showErrorMessage="1" xr:uid="{E1E7B700-E3A7-4643-90C0-C6162D791503}">
          <x14:formula1>
            <xm:f>Tag_List!$D$26:$D$44</xm:f>
          </x14:formula1>
          <xm:sqref>C254:C273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2" priority="1">
      <formula>CELL("row")=ROW()</formula>
    </cfRule>
  </conditionalFormatting>
  <dataValidations count="4">
    <dataValidation type="list" allowBlank="1" showInputMessage="1" showErrorMessage="1" sqref="B3:B250" xr:uid="{6F2B998A-9BED-4F51-887B-1568557BB612}">
      <formula1>Notes_Taxpayer_List</formula1>
    </dataValidation>
    <dataValidation allowBlank="1" showInputMessage="1" showErrorMessage="1" promptTitle="Avoid Errors" prompt="Wag mo na 'to pakialaman. Auto-divide by 2 lang 'tong column na to. Pinaikli lang yung ita-type mo. XD" sqref="F254:F273 I254:I273 M254:M273" xr:uid="{E0C99E26-CFDC-4960-A630-D6551D4B0A66}"/>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BFE729B5-A467-4100-8603-6F1FE6C265A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230AC2C-092F-4D61-B876-897B646BE8E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242A882-8332-4F51-A5F0-7B2511F659D1}">
          <x14:formula1>
            <xm:f>Tag_List!$A$2:$A$86</xm:f>
          </x14:formula1>
          <xm:sqref>X4:X250 Z4:Z250 F3:F250 H4:H250 J4:J250 L4:L250 N4:N250 P4:P250 R4:R250 T4:T250 V4:V250 D5:D250</xm:sqref>
        </x14:dataValidation>
        <x14:dataValidation type="list" allowBlank="1" showInputMessage="1" showErrorMessage="1" xr:uid="{937F8886-8D20-4986-8569-23C95669FCF3}">
          <x14:formula1>
            <xm:f>Tag_List!$D$26:$D$44</xm:f>
          </x14:formula1>
          <xm:sqref>C254:C273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1" priority="1">
      <formula>CELL("row")=ROW()</formula>
    </cfRule>
  </conditionalFormatting>
  <dataValidations count="4">
    <dataValidation type="list" allowBlank="1" showInputMessage="1" showErrorMessage="1" sqref="B3:B250" xr:uid="{923835C9-A46D-4C14-83A2-3FF73DB4FC88}">
      <formula1>Notes_Taxpayer_List</formula1>
    </dataValidation>
    <dataValidation allowBlank="1" showInputMessage="1" showErrorMessage="1" promptTitle="Avoid Errors" prompt="Wag mo na 'to pakialaman. Auto-divide by 2 lang 'tong column na to. Pinaikli lang yung ita-type mo. XD" sqref="F254:F273 I254:I273 M254:M273" xr:uid="{A35C76D0-10ED-422D-8761-056382AE3683}"/>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F4A07B3D-4FAF-49A5-91E1-AF49B639403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90F0220-1CF3-4BCA-BD63-03D68F5FC25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A8C8F2B-49C7-4E27-A56A-CD52DBF88C92}">
          <x14:formula1>
            <xm:f>Tag_List!$A$2:$A$86</xm:f>
          </x14:formula1>
          <xm:sqref>X4:X250 Z4:Z250 F3:F250 H4:H250 J4:J250 L4:L250 N4:N250 P4:P250 R4:R250 T4:T250 V4:V250 D5:D250</xm:sqref>
        </x14:dataValidation>
        <x14:dataValidation type="list" allowBlank="1" showInputMessage="1" showErrorMessage="1" xr:uid="{3CDCE60E-78FE-48AD-8AF7-8C4A02B23761}">
          <x14:formula1>
            <xm:f>Tag_List!$D$26:$D$44</xm:f>
          </x14:formula1>
          <xm:sqref>C254:C273</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265" t="s">
        <v>92</v>
      </c>
      <c r="C1" s="3" t="s">
        <v>85</v>
      </c>
      <c r="D1" s="265"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20"/>
      <c r="B3" s="121"/>
      <c r="C3" s="122"/>
      <c r="D3" s="252" t="s">
        <v>234</v>
      </c>
      <c r="E3" s="254"/>
      <c r="F3" s="121"/>
      <c r="G3" s="122"/>
      <c r="H3" s="121"/>
      <c r="I3" s="123"/>
      <c r="J3" s="121"/>
      <c r="K3" s="123"/>
      <c r="L3" s="121"/>
      <c r="M3" s="123"/>
      <c r="N3" s="121"/>
      <c r="O3" s="123"/>
      <c r="P3" s="121"/>
      <c r="Q3" s="123"/>
      <c r="R3" s="121"/>
      <c r="S3" s="123"/>
      <c r="T3" s="121"/>
      <c r="U3" s="123"/>
      <c r="V3" s="121"/>
      <c r="W3" s="123"/>
      <c r="X3" s="121"/>
      <c r="Y3" s="123"/>
      <c r="Z3" s="121"/>
      <c r="AA3" s="124"/>
      <c r="AB3" s="110">
        <f t="shared" ref="AB3:AB20" si="0">SUM(C3:Z3)</f>
        <v>0</v>
      </c>
      <c r="AD3" s="5" t="s">
        <v>53</v>
      </c>
      <c r="AE3" s="114">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20"/>
      <c r="B4" s="121"/>
      <c r="C4" s="122"/>
      <c r="D4" s="253" t="s">
        <v>235</v>
      </c>
      <c r="E4" s="255"/>
      <c r="F4" s="121"/>
      <c r="G4" s="122"/>
      <c r="H4" s="121"/>
      <c r="I4" s="123"/>
      <c r="J4" s="121"/>
      <c r="K4" s="123"/>
      <c r="L4" s="121"/>
      <c r="M4" s="123"/>
      <c r="N4" s="121"/>
      <c r="O4" s="123"/>
      <c r="P4" s="121"/>
      <c r="Q4" s="123"/>
      <c r="R4" s="121"/>
      <c r="S4" s="123"/>
      <c r="T4" s="121"/>
      <c r="U4" s="123"/>
      <c r="V4" s="121"/>
      <c r="W4" s="123"/>
      <c r="X4" s="121"/>
      <c r="Y4" s="123"/>
      <c r="Z4" s="121"/>
      <c r="AA4" s="125"/>
      <c r="AB4" s="110">
        <f t="shared" si="0"/>
        <v>0</v>
      </c>
      <c r="AD4" s="5" t="s">
        <v>60</v>
      </c>
      <c r="AE4" s="114">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20"/>
      <c r="B5" s="121"/>
      <c r="C5" s="122"/>
      <c r="D5" s="121"/>
      <c r="E5" s="123"/>
      <c r="F5" s="121"/>
      <c r="G5" s="122"/>
      <c r="H5" s="121"/>
      <c r="I5" s="123"/>
      <c r="J5" s="121"/>
      <c r="K5" s="123"/>
      <c r="L5" s="121"/>
      <c r="M5" s="123"/>
      <c r="N5" s="121"/>
      <c r="O5" s="123"/>
      <c r="P5" s="121"/>
      <c r="Q5" s="123"/>
      <c r="R5" s="121"/>
      <c r="S5" s="123"/>
      <c r="T5" s="121"/>
      <c r="U5" s="123"/>
      <c r="V5" s="121"/>
      <c r="W5" s="123"/>
      <c r="X5" s="121"/>
      <c r="Y5" s="123"/>
      <c r="Z5" s="121"/>
      <c r="AA5" s="125"/>
      <c r="AB5" s="110">
        <f t="shared" si="0"/>
        <v>0</v>
      </c>
      <c r="AD5" s="5" t="s">
        <v>28</v>
      </c>
      <c r="AE5" s="114">
        <f t="shared" si="1"/>
        <v>0</v>
      </c>
    </row>
    <row r="6" spans="1:31" x14ac:dyDescent="0.25">
      <c r="A6" s="263"/>
      <c r="B6" s="121"/>
      <c r="C6" s="122"/>
      <c r="D6" s="121"/>
      <c r="E6" s="123"/>
      <c r="F6" s="121"/>
      <c r="G6" s="122"/>
      <c r="H6" s="121"/>
      <c r="I6" s="123"/>
      <c r="J6" s="121"/>
      <c r="K6" s="123"/>
      <c r="L6" s="121"/>
      <c r="M6" s="123"/>
      <c r="N6" s="121"/>
      <c r="O6" s="123"/>
      <c r="P6" s="121"/>
      <c r="Q6" s="123"/>
      <c r="R6" s="121"/>
      <c r="S6" s="123"/>
      <c r="T6" s="121"/>
      <c r="U6" s="123"/>
      <c r="V6" s="121"/>
      <c r="W6" s="123"/>
      <c r="X6" s="121"/>
      <c r="Y6" s="123"/>
      <c r="Z6" s="121"/>
      <c r="AA6" s="125"/>
      <c r="AB6" s="110">
        <f t="shared" si="0"/>
        <v>0</v>
      </c>
      <c r="AD6" s="5" t="s">
        <v>29</v>
      </c>
      <c r="AE6" s="114">
        <f t="shared" si="1"/>
        <v>0</v>
      </c>
    </row>
    <row r="7" spans="1:31" x14ac:dyDescent="0.25">
      <c r="A7" s="120"/>
      <c r="B7" s="121"/>
      <c r="C7" s="122"/>
      <c r="D7" s="121"/>
      <c r="E7" s="123"/>
      <c r="F7" s="121"/>
      <c r="G7" s="122"/>
      <c r="H7" s="121"/>
      <c r="I7" s="123"/>
      <c r="J7" s="121"/>
      <c r="K7" s="123"/>
      <c r="L7" s="121"/>
      <c r="M7" s="123"/>
      <c r="N7" s="121"/>
      <c r="O7" s="123"/>
      <c r="P7" s="121"/>
      <c r="Q7" s="123"/>
      <c r="R7" s="121"/>
      <c r="S7" s="123"/>
      <c r="T7" s="121"/>
      <c r="U7" s="123"/>
      <c r="V7" s="121"/>
      <c r="W7" s="123"/>
      <c r="X7" s="121"/>
      <c r="Y7" s="123"/>
      <c r="Z7" s="121"/>
      <c r="AA7" s="125"/>
      <c r="AB7" s="110">
        <f t="shared" si="0"/>
        <v>0</v>
      </c>
      <c r="AD7" s="5" t="s">
        <v>21</v>
      </c>
      <c r="AE7" s="114">
        <f t="shared" si="1"/>
        <v>0</v>
      </c>
    </row>
    <row r="8" spans="1:31" x14ac:dyDescent="0.25">
      <c r="A8" s="120"/>
      <c r="B8" s="121"/>
      <c r="C8" s="122"/>
      <c r="D8" s="121"/>
      <c r="E8" s="123"/>
      <c r="F8" s="121"/>
      <c r="G8" s="123"/>
      <c r="H8" s="121"/>
      <c r="I8" s="123"/>
      <c r="J8" s="121"/>
      <c r="K8" s="123"/>
      <c r="L8" s="121"/>
      <c r="M8" s="123"/>
      <c r="N8" s="121"/>
      <c r="O8" s="123"/>
      <c r="P8" s="121"/>
      <c r="Q8" s="123"/>
      <c r="R8" s="121"/>
      <c r="S8" s="123"/>
      <c r="T8" s="121"/>
      <c r="U8" s="123"/>
      <c r="V8" s="121"/>
      <c r="W8" s="123"/>
      <c r="X8" s="121"/>
      <c r="Y8" s="123"/>
      <c r="Z8" s="121"/>
      <c r="AA8" s="125"/>
      <c r="AB8" s="110">
        <f t="shared" si="0"/>
        <v>0</v>
      </c>
      <c r="AD8" s="5" t="s">
        <v>61</v>
      </c>
      <c r="AE8" s="114">
        <f t="shared" si="1"/>
        <v>0</v>
      </c>
    </row>
    <row r="9" spans="1:31" x14ac:dyDescent="0.25">
      <c r="A9" s="121"/>
      <c r="B9" s="121"/>
      <c r="C9" s="123"/>
      <c r="D9" s="121"/>
      <c r="E9" s="123"/>
      <c r="F9" s="121"/>
      <c r="G9" s="123"/>
      <c r="H9" s="121"/>
      <c r="I9" s="123"/>
      <c r="J9" s="121"/>
      <c r="K9" s="123"/>
      <c r="L9" s="121"/>
      <c r="M9" s="123"/>
      <c r="N9" s="121"/>
      <c r="O9" s="123"/>
      <c r="P9" s="121"/>
      <c r="Q9" s="123"/>
      <c r="R9" s="121"/>
      <c r="S9" s="123"/>
      <c r="T9" s="121"/>
      <c r="U9" s="123"/>
      <c r="V9" s="121"/>
      <c r="W9" s="123"/>
      <c r="X9" s="121"/>
      <c r="Y9" s="123"/>
      <c r="Z9" s="121"/>
      <c r="AA9" s="125"/>
      <c r="AB9" s="110">
        <f t="shared" si="0"/>
        <v>0</v>
      </c>
      <c r="AD9" s="5" t="s">
        <v>20</v>
      </c>
      <c r="AE9" s="114">
        <f t="shared" si="1"/>
        <v>0</v>
      </c>
    </row>
    <row r="10" spans="1:31" x14ac:dyDescent="0.25">
      <c r="A10" s="121"/>
      <c r="B10" s="121"/>
      <c r="C10" s="123"/>
      <c r="D10" s="121"/>
      <c r="E10" s="123"/>
      <c r="F10" s="121"/>
      <c r="G10" s="123"/>
      <c r="H10" s="121"/>
      <c r="I10" s="123"/>
      <c r="J10" s="121"/>
      <c r="K10" s="123"/>
      <c r="L10" s="121"/>
      <c r="M10" s="123"/>
      <c r="N10" s="121"/>
      <c r="O10" s="123"/>
      <c r="P10" s="121"/>
      <c r="Q10" s="123"/>
      <c r="R10" s="121"/>
      <c r="S10" s="123"/>
      <c r="T10" s="121"/>
      <c r="U10" s="123"/>
      <c r="V10" s="121"/>
      <c r="W10" s="123"/>
      <c r="X10" s="121"/>
      <c r="Y10" s="123"/>
      <c r="Z10" s="121"/>
      <c r="AA10" s="125"/>
      <c r="AB10" s="110">
        <f t="shared" si="0"/>
        <v>0</v>
      </c>
      <c r="AD10" s="5" t="s">
        <v>15</v>
      </c>
      <c r="AE10" s="114">
        <f t="shared" si="1"/>
        <v>0</v>
      </c>
    </row>
    <row r="11" spans="1:31" x14ac:dyDescent="0.25">
      <c r="A11" s="121"/>
      <c r="B11" s="121"/>
      <c r="C11" s="123"/>
      <c r="D11" s="121"/>
      <c r="E11" s="123"/>
      <c r="F11" s="121"/>
      <c r="G11" s="123"/>
      <c r="H11" s="121"/>
      <c r="I11" s="123"/>
      <c r="J11" s="121"/>
      <c r="K11" s="123"/>
      <c r="L11" s="121"/>
      <c r="M11" s="123"/>
      <c r="N11" s="121"/>
      <c r="O11" s="123"/>
      <c r="P11" s="121"/>
      <c r="Q11" s="123"/>
      <c r="R11" s="121"/>
      <c r="S11" s="123"/>
      <c r="T11" s="121"/>
      <c r="U11" s="123"/>
      <c r="V11" s="121"/>
      <c r="W11" s="123"/>
      <c r="X11" s="121"/>
      <c r="Y11" s="123"/>
      <c r="Z11" s="121"/>
      <c r="AA11" s="125"/>
      <c r="AB11" s="110">
        <f t="shared" si="0"/>
        <v>0</v>
      </c>
      <c r="AD11" s="126" t="s">
        <v>70</v>
      </c>
      <c r="AE11" s="127">
        <f t="shared" si="1"/>
        <v>0</v>
      </c>
    </row>
    <row r="12" spans="1:31" x14ac:dyDescent="0.25">
      <c r="A12" s="121"/>
      <c r="B12" s="121"/>
      <c r="C12" s="123"/>
      <c r="D12" s="121"/>
      <c r="E12" s="123"/>
      <c r="F12" s="121"/>
      <c r="G12" s="123"/>
      <c r="H12" s="121"/>
      <c r="I12" s="123"/>
      <c r="J12" s="121"/>
      <c r="K12" s="123"/>
      <c r="L12" s="121"/>
      <c r="M12" s="123"/>
      <c r="N12" s="121"/>
      <c r="O12" s="123"/>
      <c r="P12" s="121"/>
      <c r="Q12" s="123"/>
      <c r="R12" s="121"/>
      <c r="S12" s="123"/>
      <c r="T12" s="121"/>
      <c r="U12" s="123"/>
      <c r="V12" s="121"/>
      <c r="W12" s="123"/>
      <c r="X12" s="121"/>
      <c r="Y12" s="123"/>
      <c r="Z12" s="121"/>
      <c r="AA12" s="125"/>
      <c r="AB12" s="110">
        <f t="shared" si="0"/>
        <v>0</v>
      </c>
      <c r="AD12" s="5" t="s">
        <v>72</v>
      </c>
      <c r="AE12" s="114">
        <f t="shared" si="1"/>
        <v>0</v>
      </c>
    </row>
    <row r="13" spans="1:31" x14ac:dyDescent="0.25">
      <c r="A13" s="121"/>
      <c r="B13" s="121"/>
      <c r="C13" s="123"/>
      <c r="D13" s="121"/>
      <c r="E13" s="123"/>
      <c r="F13" s="121"/>
      <c r="G13" s="123"/>
      <c r="H13" s="121"/>
      <c r="I13" s="123"/>
      <c r="J13" s="121"/>
      <c r="K13" s="123"/>
      <c r="L13" s="121"/>
      <c r="M13" s="123"/>
      <c r="N13" s="121"/>
      <c r="O13" s="123"/>
      <c r="P13" s="121"/>
      <c r="Q13" s="123"/>
      <c r="R13" s="121"/>
      <c r="S13" s="123"/>
      <c r="T13" s="121"/>
      <c r="U13" s="123"/>
      <c r="V13" s="121"/>
      <c r="W13" s="123"/>
      <c r="X13" s="121"/>
      <c r="Y13" s="123"/>
      <c r="Z13" s="121"/>
      <c r="AA13" s="125"/>
      <c r="AB13" s="110">
        <f t="shared" si="0"/>
        <v>0</v>
      </c>
      <c r="AD13" s="5" t="s">
        <v>30</v>
      </c>
      <c r="AE13" s="114">
        <f t="shared" si="1"/>
        <v>0</v>
      </c>
    </row>
    <row r="14" spans="1:31" x14ac:dyDescent="0.25">
      <c r="A14" s="121"/>
      <c r="B14" s="121"/>
      <c r="C14" s="123"/>
      <c r="D14" s="121"/>
      <c r="E14" s="123"/>
      <c r="F14" s="121"/>
      <c r="G14" s="123"/>
      <c r="H14" s="121"/>
      <c r="I14" s="123"/>
      <c r="J14" s="121"/>
      <c r="K14" s="123"/>
      <c r="L14" s="121"/>
      <c r="M14" s="123"/>
      <c r="N14" s="121"/>
      <c r="O14" s="123"/>
      <c r="P14" s="121"/>
      <c r="Q14" s="123"/>
      <c r="R14" s="121"/>
      <c r="S14" s="123"/>
      <c r="T14" s="121"/>
      <c r="U14" s="123"/>
      <c r="V14" s="121"/>
      <c r="W14" s="123"/>
      <c r="X14" s="121"/>
      <c r="Y14" s="123"/>
      <c r="Z14" s="121"/>
      <c r="AA14" s="125"/>
      <c r="AB14" s="110">
        <f t="shared" si="0"/>
        <v>0</v>
      </c>
      <c r="AD14" s="5" t="s">
        <v>31</v>
      </c>
      <c r="AE14" s="114">
        <f t="shared" si="1"/>
        <v>0</v>
      </c>
    </row>
    <row r="15" spans="1:31" x14ac:dyDescent="0.25">
      <c r="A15" s="121"/>
      <c r="B15" s="121"/>
      <c r="C15" s="123"/>
      <c r="D15" s="121"/>
      <c r="E15" s="123"/>
      <c r="F15" s="121"/>
      <c r="G15" s="123"/>
      <c r="H15" s="121"/>
      <c r="I15" s="123"/>
      <c r="J15" s="121"/>
      <c r="K15" s="123"/>
      <c r="L15" s="121"/>
      <c r="M15" s="123"/>
      <c r="N15" s="121"/>
      <c r="O15" s="123"/>
      <c r="P15" s="121"/>
      <c r="Q15" s="123"/>
      <c r="R15" s="121"/>
      <c r="S15" s="123"/>
      <c r="T15" s="121"/>
      <c r="U15" s="123"/>
      <c r="V15" s="121"/>
      <c r="W15" s="123"/>
      <c r="X15" s="121"/>
      <c r="Y15" s="123"/>
      <c r="Z15" s="121"/>
      <c r="AA15" s="125"/>
      <c r="AB15" s="110">
        <f t="shared" si="0"/>
        <v>0</v>
      </c>
      <c r="AD15" s="5" t="s">
        <v>32</v>
      </c>
      <c r="AE15" s="114">
        <f t="shared" si="1"/>
        <v>0</v>
      </c>
    </row>
    <row r="16" spans="1:31" x14ac:dyDescent="0.25">
      <c r="A16" s="121"/>
      <c r="B16" s="121"/>
      <c r="C16" s="123"/>
      <c r="D16" s="121"/>
      <c r="E16" s="123"/>
      <c r="F16" s="121"/>
      <c r="G16" s="123"/>
      <c r="H16" s="121"/>
      <c r="I16" s="123"/>
      <c r="J16" s="121"/>
      <c r="K16" s="123"/>
      <c r="L16" s="121"/>
      <c r="M16" s="123"/>
      <c r="N16" s="121"/>
      <c r="O16" s="123"/>
      <c r="P16" s="121"/>
      <c r="Q16" s="123"/>
      <c r="R16" s="121"/>
      <c r="S16" s="123"/>
      <c r="T16" s="121"/>
      <c r="U16" s="123"/>
      <c r="V16" s="121"/>
      <c r="W16" s="123"/>
      <c r="X16" s="121"/>
      <c r="Y16" s="123"/>
      <c r="Z16" s="121"/>
      <c r="AA16" s="125"/>
      <c r="AB16" s="110">
        <f t="shared" si="0"/>
        <v>0</v>
      </c>
      <c r="AD16" s="5" t="s">
        <v>4</v>
      </c>
      <c r="AE16" s="114">
        <f t="shared" si="1"/>
        <v>0</v>
      </c>
    </row>
    <row r="17" spans="1:31" x14ac:dyDescent="0.25">
      <c r="A17" s="121"/>
      <c r="B17" s="121"/>
      <c r="C17" s="123"/>
      <c r="D17" s="121"/>
      <c r="E17" s="123"/>
      <c r="F17" s="121"/>
      <c r="G17" s="123"/>
      <c r="H17" s="121"/>
      <c r="I17" s="123"/>
      <c r="J17" s="121"/>
      <c r="K17" s="123"/>
      <c r="L17" s="121"/>
      <c r="M17" s="123"/>
      <c r="N17" s="121"/>
      <c r="O17" s="123"/>
      <c r="P17" s="121"/>
      <c r="Q17" s="123"/>
      <c r="R17" s="121"/>
      <c r="S17" s="123"/>
      <c r="T17" s="121"/>
      <c r="U17" s="123"/>
      <c r="V17" s="121"/>
      <c r="W17" s="123"/>
      <c r="X17" s="121"/>
      <c r="Y17" s="123"/>
      <c r="Z17" s="121"/>
      <c r="AA17" s="125"/>
      <c r="AB17" s="110">
        <f t="shared" si="0"/>
        <v>0</v>
      </c>
      <c r="AD17" s="5" t="s">
        <v>3</v>
      </c>
      <c r="AE17" s="114">
        <f t="shared" si="1"/>
        <v>0</v>
      </c>
    </row>
    <row r="18" spans="1:31" x14ac:dyDescent="0.25">
      <c r="A18" s="121"/>
      <c r="B18" s="121"/>
      <c r="C18" s="123"/>
      <c r="D18" s="121"/>
      <c r="E18" s="123"/>
      <c r="F18" s="121"/>
      <c r="G18" s="123"/>
      <c r="H18" s="121"/>
      <c r="I18" s="123"/>
      <c r="J18" s="121"/>
      <c r="K18" s="123"/>
      <c r="L18" s="121"/>
      <c r="M18" s="123"/>
      <c r="N18" s="121"/>
      <c r="O18" s="123"/>
      <c r="P18" s="121"/>
      <c r="Q18" s="123"/>
      <c r="R18" s="121"/>
      <c r="S18" s="123"/>
      <c r="T18" s="121"/>
      <c r="U18" s="123"/>
      <c r="V18" s="121"/>
      <c r="W18" s="123"/>
      <c r="X18" s="121"/>
      <c r="Y18" s="123"/>
      <c r="Z18" s="121"/>
      <c r="AA18" s="125"/>
      <c r="AB18" s="110">
        <f t="shared" si="0"/>
        <v>0</v>
      </c>
      <c r="AD18" s="5" t="s">
        <v>2</v>
      </c>
      <c r="AE18" s="114">
        <f t="shared" si="1"/>
        <v>0</v>
      </c>
    </row>
    <row r="19" spans="1:31" x14ac:dyDescent="0.25">
      <c r="A19" s="121"/>
      <c r="B19" s="121"/>
      <c r="C19" s="123"/>
      <c r="D19" s="121"/>
      <c r="E19" s="123"/>
      <c r="F19" s="121"/>
      <c r="G19" s="123"/>
      <c r="H19" s="121"/>
      <c r="I19" s="123"/>
      <c r="J19" s="121"/>
      <c r="K19" s="123"/>
      <c r="L19" s="121"/>
      <c r="M19" s="123"/>
      <c r="N19" s="121"/>
      <c r="O19" s="123"/>
      <c r="P19" s="121"/>
      <c r="Q19" s="123"/>
      <c r="R19" s="121"/>
      <c r="S19" s="123"/>
      <c r="T19" s="121"/>
      <c r="U19" s="123"/>
      <c r="V19" s="121"/>
      <c r="W19" s="123"/>
      <c r="X19" s="121"/>
      <c r="Y19" s="123"/>
      <c r="Z19" s="121"/>
      <c r="AA19" s="125"/>
      <c r="AB19" s="110">
        <f t="shared" si="0"/>
        <v>0</v>
      </c>
      <c r="AD19" s="5" t="s">
        <v>11</v>
      </c>
      <c r="AE19" s="114">
        <f t="shared" si="1"/>
        <v>0</v>
      </c>
    </row>
    <row r="20" spans="1:31" x14ac:dyDescent="0.25">
      <c r="A20" s="121"/>
      <c r="B20" s="121"/>
      <c r="C20" s="123"/>
      <c r="D20" s="121"/>
      <c r="E20" s="123"/>
      <c r="F20" s="121"/>
      <c r="G20" s="123"/>
      <c r="H20" s="121"/>
      <c r="I20" s="123"/>
      <c r="J20" s="121"/>
      <c r="K20" s="123"/>
      <c r="L20" s="121"/>
      <c r="M20" s="123"/>
      <c r="N20" s="121"/>
      <c r="O20" s="123"/>
      <c r="P20" s="121"/>
      <c r="Q20" s="123"/>
      <c r="R20" s="121"/>
      <c r="S20" s="123"/>
      <c r="T20" s="121"/>
      <c r="U20" s="123"/>
      <c r="V20" s="121"/>
      <c r="W20" s="123"/>
      <c r="X20" s="121"/>
      <c r="Y20" s="123"/>
      <c r="Z20" s="121"/>
      <c r="AA20" s="125"/>
      <c r="AB20" s="110">
        <f t="shared" si="0"/>
        <v>0</v>
      </c>
      <c r="AD20" s="5" t="s">
        <v>33</v>
      </c>
      <c r="AE20" s="114">
        <f t="shared" si="1"/>
        <v>0</v>
      </c>
    </row>
    <row r="21" spans="1:31" x14ac:dyDescent="0.25">
      <c r="A21" s="121"/>
      <c r="B21" s="121"/>
      <c r="C21" s="123"/>
      <c r="D21" s="121"/>
      <c r="E21" s="123"/>
      <c r="F21" s="121"/>
      <c r="G21" s="123"/>
      <c r="H21" s="121"/>
      <c r="I21" s="123"/>
      <c r="J21" s="121"/>
      <c r="K21" s="123"/>
      <c r="L21" s="121"/>
      <c r="M21" s="123"/>
      <c r="N21" s="121"/>
      <c r="O21" s="123"/>
      <c r="P21" s="121"/>
      <c r="Q21" s="123"/>
      <c r="R21" s="121"/>
      <c r="S21" s="123"/>
      <c r="T21" s="121"/>
      <c r="U21" s="123"/>
      <c r="V21" s="121"/>
      <c r="W21" s="123"/>
      <c r="X21" s="121"/>
      <c r="Y21" s="123"/>
      <c r="Z21" s="121"/>
      <c r="AA21" s="125"/>
      <c r="AB21" s="110">
        <f>SUM(C21:Z21)</f>
        <v>0</v>
      </c>
      <c r="AD21" s="5" t="s">
        <v>0</v>
      </c>
      <c r="AE21" s="114">
        <f t="shared" si="1"/>
        <v>0</v>
      </c>
    </row>
    <row r="22" spans="1:31" x14ac:dyDescent="0.25">
      <c r="A22" s="121"/>
      <c r="B22" s="121"/>
      <c r="C22" s="123"/>
      <c r="D22" s="121"/>
      <c r="E22" s="123"/>
      <c r="F22" s="121"/>
      <c r="G22" s="123"/>
      <c r="H22" s="121"/>
      <c r="I22" s="123"/>
      <c r="J22" s="121"/>
      <c r="K22" s="123"/>
      <c r="L22" s="121"/>
      <c r="M22" s="123"/>
      <c r="N22" s="121"/>
      <c r="O22" s="123"/>
      <c r="P22" s="121"/>
      <c r="Q22" s="123"/>
      <c r="R22" s="121"/>
      <c r="S22" s="123"/>
      <c r="T22" s="121"/>
      <c r="U22" s="123"/>
      <c r="V22" s="121"/>
      <c r="W22" s="123"/>
      <c r="X22" s="121"/>
      <c r="Y22" s="123"/>
      <c r="Z22" s="121"/>
      <c r="AA22" s="125"/>
      <c r="AB22" s="110">
        <f t="shared" ref="AB22:AB85" si="2">SUM(C22:Z22)</f>
        <v>0</v>
      </c>
      <c r="AD22" s="5" t="s">
        <v>34</v>
      </c>
      <c r="AE22" s="114">
        <f t="shared" si="1"/>
        <v>0</v>
      </c>
    </row>
    <row r="23" spans="1:31" x14ac:dyDescent="0.25">
      <c r="A23" s="121"/>
      <c r="B23" s="121"/>
      <c r="C23" s="123"/>
      <c r="D23" s="121"/>
      <c r="E23" s="123"/>
      <c r="F23" s="121"/>
      <c r="G23" s="123"/>
      <c r="H23" s="121"/>
      <c r="I23" s="123"/>
      <c r="J23" s="121"/>
      <c r="K23" s="123"/>
      <c r="L23" s="121"/>
      <c r="M23" s="123"/>
      <c r="N23" s="121"/>
      <c r="O23" s="123"/>
      <c r="P23" s="121"/>
      <c r="Q23" s="123"/>
      <c r="R23" s="121"/>
      <c r="S23" s="123"/>
      <c r="T23" s="121"/>
      <c r="U23" s="123"/>
      <c r="V23" s="121"/>
      <c r="W23" s="123"/>
      <c r="X23" s="121"/>
      <c r="Y23" s="123"/>
      <c r="Z23" s="121"/>
      <c r="AA23" s="125"/>
      <c r="AB23" s="110">
        <f t="shared" si="2"/>
        <v>0</v>
      </c>
      <c r="AD23" s="5" t="s">
        <v>35</v>
      </c>
      <c r="AE23" s="114">
        <f t="shared" si="1"/>
        <v>0</v>
      </c>
    </row>
    <row r="24" spans="1:31" x14ac:dyDescent="0.25">
      <c r="A24" s="121"/>
      <c r="B24" s="121"/>
      <c r="C24" s="123"/>
      <c r="D24" s="121"/>
      <c r="E24" s="123"/>
      <c r="F24" s="121"/>
      <c r="G24" s="123"/>
      <c r="H24" s="121"/>
      <c r="I24" s="123"/>
      <c r="J24" s="121"/>
      <c r="K24" s="123"/>
      <c r="L24" s="121"/>
      <c r="M24" s="123"/>
      <c r="N24" s="121"/>
      <c r="O24" s="123"/>
      <c r="P24" s="121"/>
      <c r="Q24" s="123"/>
      <c r="R24" s="121"/>
      <c r="S24" s="123"/>
      <c r="T24" s="121"/>
      <c r="U24" s="123"/>
      <c r="V24" s="121"/>
      <c r="W24" s="123"/>
      <c r="X24" s="121"/>
      <c r="Y24" s="123"/>
      <c r="Z24" s="121"/>
      <c r="AA24" s="125"/>
      <c r="AB24" s="110">
        <f t="shared" si="2"/>
        <v>0</v>
      </c>
      <c r="AD24" s="5" t="s">
        <v>27</v>
      </c>
      <c r="AE24" s="114">
        <f t="shared" si="1"/>
        <v>0</v>
      </c>
    </row>
    <row r="25" spans="1:31" x14ac:dyDescent="0.25">
      <c r="A25" s="121"/>
      <c r="B25" s="121"/>
      <c r="C25" s="123"/>
      <c r="D25" s="121"/>
      <c r="E25" s="123"/>
      <c r="F25" s="121"/>
      <c r="G25" s="123"/>
      <c r="H25" s="121"/>
      <c r="I25" s="123"/>
      <c r="J25" s="121"/>
      <c r="K25" s="123"/>
      <c r="L25" s="121"/>
      <c r="M25" s="123"/>
      <c r="N25" s="121"/>
      <c r="O25" s="123"/>
      <c r="P25" s="121"/>
      <c r="Q25" s="123"/>
      <c r="R25" s="121"/>
      <c r="S25" s="123"/>
      <c r="T25" s="121"/>
      <c r="U25" s="123"/>
      <c r="V25" s="121"/>
      <c r="W25" s="123"/>
      <c r="X25" s="121"/>
      <c r="Y25" s="123"/>
      <c r="Z25" s="121"/>
      <c r="AA25" s="125"/>
      <c r="AB25" s="110">
        <f t="shared" si="2"/>
        <v>0</v>
      </c>
      <c r="AD25" s="5" t="s">
        <v>36</v>
      </c>
      <c r="AE25" s="114">
        <f t="shared" si="1"/>
        <v>0</v>
      </c>
    </row>
    <row r="26" spans="1:31" x14ac:dyDescent="0.25">
      <c r="A26" s="121"/>
      <c r="B26" s="121"/>
      <c r="C26" s="123"/>
      <c r="D26" s="121"/>
      <c r="E26" s="123"/>
      <c r="F26" s="121"/>
      <c r="G26" s="123"/>
      <c r="H26" s="121"/>
      <c r="I26" s="123"/>
      <c r="J26" s="121"/>
      <c r="K26" s="123"/>
      <c r="L26" s="121"/>
      <c r="M26" s="123"/>
      <c r="N26" s="121"/>
      <c r="O26" s="123"/>
      <c r="P26" s="121"/>
      <c r="Q26" s="123"/>
      <c r="R26" s="121"/>
      <c r="S26" s="123"/>
      <c r="T26" s="121"/>
      <c r="U26" s="123"/>
      <c r="V26" s="121"/>
      <c r="W26" s="123"/>
      <c r="X26" s="121"/>
      <c r="Y26" s="123"/>
      <c r="Z26" s="121"/>
      <c r="AA26" s="125"/>
      <c r="AB26" s="110">
        <f t="shared" si="2"/>
        <v>0</v>
      </c>
      <c r="AD26" s="5" t="s">
        <v>26</v>
      </c>
      <c r="AE26" s="114">
        <f t="shared" si="1"/>
        <v>0</v>
      </c>
    </row>
    <row r="27" spans="1:31" x14ac:dyDescent="0.25">
      <c r="A27" s="121"/>
      <c r="B27" s="121"/>
      <c r="C27" s="123"/>
      <c r="D27" s="121"/>
      <c r="E27" s="123"/>
      <c r="F27" s="121"/>
      <c r="G27" s="123"/>
      <c r="H27" s="121"/>
      <c r="I27" s="123"/>
      <c r="J27" s="121"/>
      <c r="K27" s="123"/>
      <c r="L27" s="121"/>
      <c r="M27" s="123"/>
      <c r="N27" s="121"/>
      <c r="O27" s="123"/>
      <c r="P27" s="121"/>
      <c r="Q27" s="123"/>
      <c r="R27" s="121"/>
      <c r="S27" s="123"/>
      <c r="T27" s="121"/>
      <c r="U27" s="123"/>
      <c r="V27" s="121"/>
      <c r="W27" s="123"/>
      <c r="X27" s="121"/>
      <c r="Y27" s="123"/>
      <c r="Z27" s="121"/>
      <c r="AA27" s="125"/>
      <c r="AB27" s="110">
        <f t="shared" si="2"/>
        <v>0</v>
      </c>
      <c r="AD27" s="5" t="s">
        <v>66</v>
      </c>
      <c r="AE27" s="114">
        <f t="shared" si="1"/>
        <v>0</v>
      </c>
    </row>
    <row r="28" spans="1:31" x14ac:dyDescent="0.25">
      <c r="A28" s="121"/>
      <c r="B28" s="121"/>
      <c r="C28" s="123"/>
      <c r="D28" s="121"/>
      <c r="E28" s="123"/>
      <c r="F28" s="121"/>
      <c r="G28" s="123"/>
      <c r="H28" s="121"/>
      <c r="I28" s="123"/>
      <c r="J28" s="121"/>
      <c r="K28" s="123"/>
      <c r="L28" s="121"/>
      <c r="M28" s="123"/>
      <c r="N28" s="121"/>
      <c r="O28" s="123"/>
      <c r="P28" s="121"/>
      <c r="Q28" s="123"/>
      <c r="R28" s="121"/>
      <c r="S28" s="123"/>
      <c r="T28" s="121"/>
      <c r="U28" s="123"/>
      <c r="V28" s="121"/>
      <c r="W28" s="123"/>
      <c r="X28" s="121"/>
      <c r="Y28" s="123"/>
      <c r="Z28" s="121"/>
      <c r="AA28" s="125"/>
      <c r="AB28" s="110">
        <f t="shared" si="2"/>
        <v>0</v>
      </c>
      <c r="AD28" s="5" t="s">
        <v>67</v>
      </c>
      <c r="AE28" s="114">
        <f t="shared" si="1"/>
        <v>0</v>
      </c>
    </row>
    <row r="29" spans="1:31" x14ac:dyDescent="0.25">
      <c r="A29" s="121"/>
      <c r="B29" s="121"/>
      <c r="C29" s="123"/>
      <c r="D29" s="121"/>
      <c r="E29" s="123"/>
      <c r="F29" s="121"/>
      <c r="G29" s="123"/>
      <c r="H29" s="121"/>
      <c r="I29" s="123"/>
      <c r="J29" s="121"/>
      <c r="K29" s="123"/>
      <c r="L29" s="121"/>
      <c r="M29" s="123"/>
      <c r="N29" s="121"/>
      <c r="O29" s="123"/>
      <c r="P29" s="121"/>
      <c r="Q29" s="123"/>
      <c r="R29" s="121"/>
      <c r="S29" s="123"/>
      <c r="T29" s="121"/>
      <c r="U29" s="123"/>
      <c r="V29" s="121"/>
      <c r="W29" s="123"/>
      <c r="X29" s="121"/>
      <c r="Y29" s="123"/>
      <c r="Z29" s="121"/>
      <c r="AA29" s="125"/>
      <c r="AB29" s="110">
        <f t="shared" si="2"/>
        <v>0</v>
      </c>
      <c r="AD29" s="5" t="s">
        <v>71</v>
      </c>
      <c r="AE29" s="114">
        <f t="shared" si="1"/>
        <v>0</v>
      </c>
    </row>
    <row r="30" spans="1:31" x14ac:dyDescent="0.25">
      <c r="A30" s="121"/>
      <c r="B30" s="121"/>
      <c r="C30" s="123"/>
      <c r="D30" s="121"/>
      <c r="E30" s="123"/>
      <c r="F30" s="121"/>
      <c r="G30" s="123"/>
      <c r="H30" s="121"/>
      <c r="I30" s="123"/>
      <c r="J30" s="121"/>
      <c r="K30" s="123"/>
      <c r="L30" s="121"/>
      <c r="M30" s="123"/>
      <c r="N30" s="121"/>
      <c r="O30" s="123"/>
      <c r="P30" s="121"/>
      <c r="Q30" s="123"/>
      <c r="R30" s="121"/>
      <c r="S30" s="123"/>
      <c r="T30" s="121"/>
      <c r="U30" s="123"/>
      <c r="V30" s="121"/>
      <c r="W30" s="123"/>
      <c r="X30" s="121"/>
      <c r="Y30" s="123"/>
      <c r="Z30" s="121"/>
      <c r="AA30" s="125"/>
      <c r="AB30" s="110">
        <f t="shared" si="2"/>
        <v>0</v>
      </c>
      <c r="AD30" s="5" t="s">
        <v>78</v>
      </c>
      <c r="AE30" s="114">
        <f t="shared" si="1"/>
        <v>0</v>
      </c>
    </row>
    <row r="31" spans="1:31" x14ac:dyDescent="0.25">
      <c r="A31" s="121"/>
      <c r="B31" s="121"/>
      <c r="C31" s="123"/>
      <c r="D31" s="121"/>
      <c r="E31" s="123"/>
      <c r="F31" s="121"/>
      <c r="G31" s="123"/>
      <c r="H31" s="121"/>
      <c r="I31" s="123"/>
      <c r="J31" s="121"/>
      <c r="K31" s="123"/>
      <c r="L31" s="121"/>
      <c r="M31" s="123"/>
      <c r="N31" s="121"/>
      <c r="O31" s="123"/>
      <c r="P31" s="121"/>
      <c r="Q31" s="123"/>
      <c r="R31" s="121"/>
      <c r="S31" s="123"/>
      <c r="T31" s="121"/>
      <c r="U31" s="123"/>
      <c r="V31" s="121"/>
      <c r="W31" s="123"/>
      <c r="X31" s="121"/>
      <c r="Y31" s="123"/>
      <c r="Z31" s="121"/>
      <c r="AA31" s="125"/>
      <c r="AB31" s="110">
        <f t="shared" si="2"/>
        <v>0</v>
      </c>
      <c r="AD31" s="5" t="s">
        <v>79</v>
      </c>
      <c r="AE31" s="114">
        <f t="shared" si="1"/>
        <v>0</v>
      </c>
    </row>
    <row r="32" spans="1:31" x14ac:dyDescent="0.25">
      <c r="A32" s="121"/>
      <c r="B32" s="121"/>
      <c r="C32" s="123"/>
      <c r="D32" s="121"/>
      <c r="E32" s="123"/>
      <c r="F32" s="121"/>
      <c r="G32" s="123"/>
      <c r="H32" s="121"/>
      <c r="I32" s="123"/>
      <c r="J32" s="121"/>
      <c r="K32" s="123"/>
      <c r="L32" s="121"/>
      <c r="M32" s="123"/>
      <c r="N32" s="121"/>
      <c r="O32" s="123"/>
      <c r="P32" s="121"/>
      <c r="Q32" s="123"/>
      <c r="R32" s="121"/>
      <c r="S32" s="123"/>
      <c r="T32" s="121"/>
      <c r="U32" s="123"/>
      <c r="V32" s="121"/>
      <c r="W32" s="123"/>
      <c r="X32" s="121"/>
      <c r="Y32" s="123"/>
      <c r="Z32" s="121"/>
      <c r="AA32" s="125"/>
      <c r="AB32" s="110">
        <f t="shared" si="2"/>
        <v>0</v>
      </c>
      <c r="AD32" s="5" t="s">
        <v>47</v>
      </c>
      <c r="AE32" s="114">
        <f t="shared" si="1"/>
        <v>0</v>
      </c>
    </row>
    <row r="33" spans="1:31" x14ac:dyDescent="0.25">
      <c r="A33" s="121"/>
      <c r="B33" s="121"/>
      <c r="C33" s="123"/>
      <c r="D33" s="121"/>
      <c r="E33" s="123"/>
      <c r="F33" s="121"/>
      <c r="G33" s="123"/>
      <c r="H33" s="121"/>
      <c r="I33" s="123"/>
      <c r="J33" s="121"/>
      <c r="K33" s="123"/>
      <c r="L33" s="121"/>
      <c r="M33" s="123"/>
      <c r="N33" s="121"/>
      <c r="O33" s="123"/>
      <c r="P33" s="121"/>
      <c r="Q33" s="123"/>
      <c r="R33" s="121"/>
      <c r="S33" s="123"/>
      <c r="T33" s="121"/>
      <c r="U33" s="123"/>
      <c r="V33" s="121"/>
      <c r="W33" s="123"/>
      <c r="X33" s="121"/>
      <c r="Y33" s="123"/>
      <c r="Z33" s="121"/>
      <c r="AA33" s="125"/>
      <c r="AB33" s="110">
        <f t="shared" si="2"/>
        <v>0</v>
      </c>
      <c r="AD33" s="5" t="s">
        <v>16</v>
      </c>
      <c r="AE33" s="114">
        <f t="shared" si="1"/>
        <v>0</v>
      </c>
    </row>
    <row r="34" spans="1:31" x14ac:dyDescent="0.25">
      <c r="A34" s="121"/>
      <c r="B34" s="121"/>
      <c r="C34" s="123"/>
      <c r="D34" s="121"/>
      <c r="E34" s="123"/>
      <c r="F34" s="121"/>
      <c r="G34" s="123"/>
      <c r="H34" s="121"/>
      <c r="I34" s="123"/>
      <c r="J34" s="121"/>
      <c r="K34" s="123"/>
      <c r="L34" s="121"/>
      <c r="M34" s="123"/>
      <c r="N34" s="121"/>
      <c r="O34" s="123"/>
      <c r="P34" s="121"/>
      <c r="Q34" s="123"/>
      <c r="R34" s="121"/>
      <c r="S34" s="123"/>
      <c r="T34" s="121"/>
      <c r="U34" s="123"/>
      <c r="V34" s="121"/>
      <c r="W34" s="123"/>
      <c r="X34" s="121"/>
      <c r="Y34" s="123"/>
      <c r="Z34" s="121"/>
      <c r="AA34" s="125"/>
      <c r="AB34" s="110">
        <f t="shared" si="2"/>
        <v>0</v>
      </c>
      <c r="AD34" s="5" t="s">
        <v>69</v>
      </c>
      <c r="AE34" s="114">
        <f t="shared" si="1"/>
        <v>0</v>
      </c>
    </row>
    <row r="35" spans="1:31" x14ac:dyDescent="0.25">
      <c r="A35" s="121"/>
      <c r="B35" s="121"/>
      <c r="C35" s="123"/>
      <c r="D35" s="121"/>
      <c r="E35" s="123"/>
      <c r="F35" s="121"/>
      <c r="G35" s="123"/>
      <c r="H35" s="121"/>
      <c r="I35" s="123"/>
      <c r="J35" s="121"/>
      <c r="K35" s="123"/>
      <c r="L35" s="121"/>
      <c r="M35" s="123"/>
      <c r="N35" s="121"/>
      <c r="O35" s="123"/>
      <c r="P35" s="121"/>
      <c r="Q35" s="123"/>
      <c r="R35" s="121"/>
      <c r="S35" s="123"/>
      <c r="T35" s="121"/>
      <c r="U35" s="123"/>
      <c r="V35" s="121"/>
      <c r="W35" s="123"/>
      <c r="X35" s="121"/>
      <c r="Y35" s="123"/>
      <c r="Z35" s="121"/>
      <c r="AA35" s="125"/>
      <c r="AB35" s="110">
        <f t="shared" si="2"/>
        <v>0</v>
      </c>
      <c r="AD35" s="5" t="s">
        <v>54</v>
      </c>
      <c r="AE35" s="114">
        <f t="shared" si="1"/>
        <v>0</v>
      </c>
    </row>
    <row r="36" spans="1:31" x14ac:dyDescent="0.25">
      <c r="A36" s="121"/>
      <c r="B36" s="121"/>
      <c r="C36" s="123"/>
      <c r="D36" s="121"/>
      <c r="E36" s="123"/>
      <c r="F36" s="121"/>
      <c r="G36" s="123"/>
      <c r="H36" s="121"/>
      <c r="I36" s="123"/>
      <c r="J36" s="121"/>
      <c r="K36" s="123"/>
      <c r="L36" s="121"/>
      <c r="M36" s="123"/>
      <c r="N36" s="121"/>
      <c r="O36" s="123"/>
      <c r="P36" s="121"/>
      <c r="Q36" s="123"/>
      <c r="R36" s="121"/>
      <c r="S36" s="123"/>
      <c r="T36" s="121"/>
      <c r="U36" s="123"/>
      <c r="V36" s="121"/>
      <c r="W36" s="123"/>
      <c r="X36" s="121"/>
      <c r="Y36" s="123"/>
      <c r="Z36" s="121"/>
      <c r="AA36" s="125"/>
      <c r="AB36" s="110">
        <f t="shared" si="2"/>
        <v>0</v>
      </c>
      <c r="AD36" s="5" t="s">
        <v>49</v>
      </c>
      <c r="AE36" s="114">
        <f t="shared" si="1"/>
        <v>0</v>
      </c>
    </row>
    <row r="37" spans="1:31" x14ac:dyDescent="0.25">
      <c r="A37" s="121"/>
      <c r="B37" s="121"/>
      <c r="C37" s="123"/>
      <c r="D37" s="121"/>
      <c r="E37" s="123"/>
      <c r="F37" s="121"/>
      <c r="G37" s="123"/>
      <c r="H37" s="121"/>
      <c r="I37" s="123"/>
      <c r="J37" s="121"/>
      <c r="K37" s="123"/>
      <c r="L37" s="121"/>
      <c r="M37" s="123"/>
      <c r="N37" s="121"/>
      <c r="O37" s="123"/>
      <c r="P37" s="121"/>
      <c r="Q37" s="123"/>
      <c r="R37" s="121"/>
      <c r="S37" s="123"/>
      <c r="T37" s="121"/>
      <c r="U37" s="123"/>
      <c r="V37" s="121"/>
      <c r="W37" s="123"/>
      <c r="X37" s="121"/>
      <c r="Y37" s="123"/>
      <c r="Z37" s="121"/>
      <c r="AA37" s="125"/>
      <c r="AB37" s="110">
        <f t="shared" si="2"/>
        <v>0</v>
      </c>
      <c r="AD37" s="5" t="s">
        <v>22</v>
      </c>
      <c r="AE37" s="114">
        <f t="shared" si="1"/>
        <v>0</v>
      </c>
    </row>
    <row r="38" spans="1:31" x14ac:dyDescent="0.25">
      <c r="A38" s="121"/>
      <c r="B38" s="121"/>
      <c r="C38" s="123"/>
      <c r="D38" s="121"/>
      <c r="E38" s="123"/>
      <c r="F38" s="121"/>
      <c r="G38" s="123"/>
      <c r="H38" s="121"/>
      <c r="I38" s="123"/>
      <c r="J38" s="121"/>
      <c r="K38" s="123"/>
      <c r="L38" s="121"/>
      <c r="M38" s="123"/>
      <c r="N38" s="121"/>
      <c r="O38" s="123"/>
      <c r="P38" s="121"/>
      <c r="Q38" s="123"/>
      <c r="R38" s="121"/>
      <c r="S38" s="123"/>
      <c r="T38" s="121"/>
      <c r="U38" s="123"/>
      <c r="V38" s="121"/>
      <c r="W38" s="123"/>
      <c r="X38" s="121"/>
      <c r="Y38" s="123"/>
      <c r="Z38" s="121"/>
      <c r="AA38" s="125"/>
      <c r="AB38" s="110">
        <f t="shared" si="2"/>
        <v>0</v>
      </c>
      <c r="AD38" s="5" t="s">
        <v>23</v>
      </c>
      <c r="AE38" s="114">
        <f t="shared" si="1"/>
        <v>0</v>
      </c>
    </row>
    <row r="39" spans="1:31" x14ac:dyDescent="0.25">
      <c r="A39" s="121"/>
      <c r="B39" s="121"/>
      <c r="C39" s="123"/>
      <c r="D39" s="121"/>
      <c r="E39" s="123"/>
      <c r="F39" s="121"/>
      <c r="G39" s="123"/>
      <c r="H39" s="121"/>
      <c r="I39" s="123"/>
      <c r="J39" s="121"/>
      <c r="K39" s="123"/>
      <c r="L39" s="121"/>
      <c r="M39" s="123"/>
      <c r="N39" s="121"/>
      <c r="O39" s="123"/>
      <c r="P39" s="121"/>
      <c r="Q39" s="123"/>
      <c r="R39" s="121"/>
      <c r="S39" s="123"/>
      <c r="T39" s="121"/>
      <c r="U39" s="123"/>
      <c r="V39" s="121"/>
      <c r="W39" s="123"/>
      <c r="X39" s="121"/>
      <c r="Y39" s="123"/>
      <c r="Z39" s="121"/>
      <c r="AA39" s="125"/>
      <c r="AB39" s="110">
        <f t="shared" si="2"/>
        <v>0</v>
      </c>
      <c r="AD39" s="5" t="s">
        <v>37</v>
      </c>
      <c r="AE39" s="114">
        <f t="shared" si="1"/>
        <v>0</v>
      </c>
    </row>
    <row r="40" spans="1:31" x14ac:dyDescent="0.25">
      <c r="A40" s="121"/>
      <c r="B40" s="121"/>
      <c r="C40" s="123"/>
      <c r="D40" s="121"/>
      <c r="E40" s="123"/>
      <c r="F40" s="121"/>
      <c r="G40" s="123"/>
      <c r="H40" s="121"/>
      <c r="I40" s="123"/>
      <c r="J40" s="121"/>
      <c r="K40" s="123"/>
      <c r="L40" s="121"/>
      <c r="M40" s="123"/>
      <c r="N40" s="121"/>
      <c r="O40" s="123"/>
      <c r="P40" s="121"/>
      <c r="Q40" s="123"/>
      <c r="R40" s="121"/>
      <c r="S40" s="123"/>
      <c r="T40" s="121"/>
      <c r="U40" s="123"/>
      <c r="V40" s="121"/>
      <c r="W40" s="123"/>
      <c r="X40" s="121"/>
      <c r="Y40" s="123"/>
      <c r="Z40" s="121"/>
      <c r="AA40" s="125"/>
      <c r="AB40" s="110">
        <f t="shared" si="2"/>
        <v>0</v>
      </c>
      <c r="AD40" s="5" t="s">
        <v>75</v>
      </c>
      <c r="AE40" s="114">
        <f t="shared" si="1"/>
        <v>0</v>
      </c>
    </row>
    <row r="41" spans="1:31" x14ac:dyDescent="0.25">
      <c r="A41" s="121"/>
      <c r="B41" s="121"/>
      <c r="C41" s="123"/>
      <c r="D41" s="121"/>
      <c r="E41" s="123"/>
      <c r="F41" s="121"/>
      <c r="G41" s="123"/>
      <c r="H41" s="121"/>
      <c r="I41" s="123"/>
      <c r="J41" s="121"/>
      <c r="K41" s="123"/>
      <c r="L41" s="121"/>
      <c r="M41" s="123"/>
      <c r="N41" s="121"/>
      <c r="O41" s="123"/>
      <c r="P41" s="121"/>
      <c r="Q41" s="123"/>
      <c r="R41" s="121"/>
      <c r="S41" s="123"/>
      <c r="T41" s="121"/>
      <c r="U41" s="123"/>
      <c r="V41" s="121"/>
      <c r="W41" s="123"/>
      <c r="X41" s="121"/>
      <c r="Y41" s="123"/>
      <c r="Z41" s="121"/>
      <c r="AA41" s="125"/>
      <c r="AB41" s="110">
        <f t="shared" si="2"/>
        <v>0</v>
      </c>
      <c r="AD41" s="5" t="s">
        <v>77</v>
      </c>
      <c r="AE41" s="114">
        <f t="shared" si="1"/>
        <v>0</v>
      </c>
    </row>
    <row r="42" spans="1:31" x14ac:dyDescent="0.25">
      <c r="A42" s="121"/>
      <c r="B42" s="121"/>
      <c r="C42" s="123"/>
      <c r="D42" s="121"/>
      <c r="E42" s="123"/>
      <c r="F42" s="121"/>
      <c r="G42" s="123"/>
      <c r="H42" s="121"/>
      <c r="I42" s="123"/>
      <c r="J42" s="121"/>
      <c r="K42" s="123"/>
      <c r="L42" s="121"/>
      <c r="M42" s="123"/>
      <c r="N42" s="121"/>
      <c r="O42" s="123"/>
      <c r="P42" s="121"/>
      <c r="Q42" s="123"/>
      <c r="R42" s="121"/>
      <c r="S42" s="123"/>
      <c r="T42" s="121"/>
      <c r="U42" s="123"/>
      <c r="V42" s="121"/>
      <c r="W42" s="123"/>
      <c r="X42" s="121"/>
      <c r="Y42" s="123"/>
      <c r="Z42" s="121"/>
      <c r="AA42" s="125"/>
      <c r="AB42" s="110">
        <f t="shared" si="2"/>
        <v>0</v>
      </c>
      <c r="AD42" s="5" t="s">
        <v>76</v>
      </c>
      <c r="AE42" s="114">
        <f t="shared" si="1"/>
        <v>0</v>
      </c>
    </row>
    <row r="43" spans="1:31" x14ac:dyDescent="0.25">
      <c r="A43" s="121"/>
      <c r="B43" s="121"/>
      <c r="C43" s="123"/>
      <c r="D43" s="121"/>
      <c r="E43" s="123"/>
      <c r="F43" s="121"/>
      <c r="G43" s="123"/>
      <c r="H43" s="121"/>
      <c r="I43" s="123"/>
      <c r="J43" s="121"/>
      <c r="K43" s="123"/>
      <c r="L43" s="121"/>
      <c r="M43" s="123"/>
      <c r="N43" s="121"/>
      <c r="O43" s="123"/>
      <c r="P43" s="121"/>
      <c r="Q43" s="123"/>
      <c r="R43" s="121"/>
      <c r="S43" s="123"/>
      <c r="T43" s="121"/>
      <c r="U43" s="123"/>
      <c r="V43" s="121"/>
      <c r="W43" s="123"/>
      <c r="X43" s="121"/>
      <c r="Y43" s="123"/>
      <c r="Z43" s="121"/>
      <c r="AA43" s="125"/>
      <c r="AB43" s="110">
        <f t="shared" si="2"/>
        <v>0</v>
      </c>
      <c r="AD43" s="5" t="s">
        <v>74</v>
      </c>
      <c r="AE43" s="114">
        <f t="shared" si="1"/>
        <v>0</v>
      </c>
    </row>
    <row r="44" spans="1:31" x14ac:dyDescent="0.25">
      <c r="A44" s="121"/>
      <c r="B44" s="121"/>
      <c r="C44" s="123"/>
      <c r="D44" s="121"/>
      <c r="E44" s="123"/>
      <c r="F44" s="121"/>
      <c r="G44" s="123"/>
      <c r="H44" s="121"/>
      <c r="I44" s="123"/>
      <c r="J44" s="121"/>
      <c r="K44" s="123"/>
      <c r="L44" s="121"/>
      <c r="M44" s="123"/>
      <c r="N44" s="121"/>
      <c r="O44" s="123"/>
      <c r="P44" s="121"/>
      <c r="Q44" s="123"/>
      <c r="R44" s="121"/>
      <c r="S44" s="123"/>
      <c r="T44" s="121"/>
      <c r="U44" s="123"/>
      <c r="V44" s="121"/>
      <c r="W44" s="123"/>
      <c r="X44" s="121"/>
      <c r="Y44" s="123"/>
      <c r="Z44" s="121"/>
      <c r="AA44" s="125"/>
      <c r="AB44" s="110">
        <f t="shared" si="2"/>
        <v>0</v>
      </c>
      <c r="AD44" s="126" t="s">
        <v>62</v>
      </c>
      <c r="AE44" s="127">
        <f t="shared" si="1"/>
        <v>0</v>
      </c>
    </row>
    <row r="45" spans="1:31" x14ac:dyDescent="0.25">
      <c r="A45" s="121"/>
      <c r="B45" s="121"/>
      <c r="C45" s="123"/>
      <c r="D45" s="121"/>
      <c r="E45" s="123"/>
      <c r="F45" s="121"/>
      <c r="G45" s="123"/>
      <c r="H45" s="121"/>
      <c r="I45" s="123"/>
      <c r="J45" s="121"/>
      <c r="K45" s="123"/>
      <c r="L45" s="121"/>
      <c r="M45" s="123"/>
      <c r="N45" s="121"/>
      <c r="O45" s="123"/>
      <c r="P45" s="121"/>
      <c r="Q45" s="123"/>
      <c r="R45" s="121"/>
      <c r="S45" s="123"/>
      <c r="T45" s="121"/>
      <c r="U45" s="123"/>
      <c r="V45" s="121"/>
      <c r="W45" s="123"/>
      <c r="X45" s="121"/>
      <c r="Y45" s="123"/>
      <c r="Z45" s="121"/>
      <c r="AA45" s="125"/>
      <c r="AB45" s="110">
        <f t="shared" si="2"/>
        <v>0</v>
      </c>
      <c r="AD45" s="5" t="s">
        <v>50</v>
      </c>
      <c r="AE45" s="114">
        <f t="shared" si="1"/>
        <v>0</v>
      </c>
    </row>
    <row r="46" spans="1:31" x14ac:dyDescent="0.25">
      <c r="A46" s="121"/>
      <c r="B46" s="121"/>
      <c r="C46" s="123"/>
      <c r="D46" s="121"/>
      <c r="E46" s="123"/>
      <c r="F46" s="121"/>
      <c r="G46" s="123"/>
      <c r="H46" s="121"/>
      <c r="I46" s="123"/>
      <c r="J46" s="121"/>
      <c r="K46" s="123"/>
      <c r="L46" s="121"/>
      <c r="M46" s="123"/>
      <c r="N46" s="121"/>
      <c r="O46" s="123"/>
      <c r="P46" s="121"/>
      <c r="Q46" s="123"/>
      <c r="R46" s="121"/>
      <c r="S46" s="123"/>
      <c r="T46" s="121"/>
      <c r="U46" s="123"/>
      <c r="V46" s="121"/>
      <c r="W46" s="123"/>
      <c r="X46" s="121"/>
      <c r="Y46" s="123"/>
      <c r="Z46" s="121"/>
      <c r="AA46" s="125"/>
      <c r="AB46" s="110">
        <f t="shared" si="2"/>
        <v>0</v>
      </c>
      <c r="AD46" s="5" t="s">
        <v>38</v>
      </c>
      <c r="AE46" s="114">
        <f t="shared" si="1"/>
        <v>0</v>
      </c>
    </row>
    <row r="47" spans="1:31" x14ac:dyDescent="0.25">
      <c r="A47" s="121"/>
      <c r="B47" s="121"/>
      <c r="C47" s="123"/>
      <c r="D47" s="121"/>
      <c r="E47" s="123"/>
      <c r="F47" s="121"/>
      <c r="G47" s="123"/>
      <c r="H47" s="121"/>
      <c r="I47" s="123"/>
      <c r="J47" s="121"/>
      <c r="K47" s="123"/>
      <c r="L47" s="121"/>
      <c r="M47" s="123"/>
      <c r="N47" s="121"/>
      <c r="O47" s="123"/>
      <c r="P47" s="121"/>
      <c r="Q47" s="123"/>
      <c r="R47" s="121"/>
      <c r="S47" s="123"/>
      <c r="T47" s="121"/>
      <c r="U47" s="123"/>
      <c r="V47" s="121"/>
      <c r="W47" s="123"/>
      <c r="X47" s="121"/>
      <c r="Y47" s="123"/>
      <c r="Z47" s="121"/>
      <c r="AA47" s="125"/>
      <c r="AB47" s="110">
        <f t="shared" si="2"/>
        <v>0</v>
      </c>
      <c r="AD47" s="5" t="s">
        <v>14</v>
      </c>
      <c r="AE47" s="114">
        <f t="shared" si="1"/>
        <v>0</v>
      </c>
    </row>
    <row r="48" spans="1:31" x14ac:dyDescent="0.25">
      <c r="A48" s="121"/>
      <c r="B48" s="121"/>
      <c r="C48" s="123"/>
      <c r="D48" s="121"/>
      <c r="E48" s="123"/>
      <c r="F48" s="121"/>
      <c r="G48" s="123"/>
      <c r="H48" s="121"/>
      <c r="I48" s="123"/>
      <c r="J48" s="121"/>
      <c r="K48" s="123"/>
      <c r="L48" s="121"/>
      <c r="M48" s="123"/>
      <c r="N48" s="121"/>
      <c r="O48" s="123"/>
      <c r="P48" s="121"/>
      <c r="Q48" s="123"/>
      <c r="R48" s="121"/>
      <c r="S48" s="123"/>
      <c r="T48" s="121"/>
      <c r="U48" s="123"/>
      <c r="V48" s="121"/>
      <c r="W48" s="123"/>
      <c r="X48" s="121"/>
      <c r="Y48" s="123"/>
      <c r="Z48" s="121"/>
      <c r="AA48" s="125"/>
      <c r="AB48" s="110">
        <f t="shared" si="2"/>
        <v>0</v>
      </c>
      <c r="AD48" s="5" t="s">
        <v>55</v>
      </c>
      <c r="AE48" s="114">
        <f t="shared" si="1"/>
        <v>0</v>
      </c>
    </row>
    <row r="49" spans="1:31" x14ac:dyDescent="0.25">
      <c r="A49" s="121"/>
      <c r="B49" s="121"/>
      <c r="C49" s="123"/>
      <c r="D49" s="121"/>
      <c r="E49" s="123"/>
      <c r="F49" s="121"/>
      <c r="G49" s="123"/>
      <c r="H49" s="121"/>
      <c r="I49" s="123"/>
      <c r="J49" s="121"/>
      <c r="K49" s="123"/>
      <c r="L49" s="121"/>
      <c r="M49" s="123"/>
      <c r="N49" s="121"/>
      <c r="O49" s="123"/>
      <c r="P49" s="121"/>
      <c r="Q49" s="123"/>
      <c r="R49" s="121"/>
      <c r="S49" s="123"/>
      <c r="T49" s="121"/>
      <c r="U49" s="123"/>
      <c r="V49" s="121"/>
      <c r="W49" s="123"/>
      <c r="X49" s="121"/>
      <c r="Y49" s="123"/>
      <c r="Z49" s="121"/>
      <c r="AA49" s="125"/>
      <c r="AB49" s="110">
        <f t="shared" si="2"/>
        <v>0</v>
      </c>
      <c r="AD49" s="5" t="s">
        <v>19</v>
      </c>
      <c r="AE49" s="114">
        <f t="shared" si="1"/>
        <v>0</v>
      </c>
    </row>
    <row r="50" spans="1:31" x14ac:dyDescent="0.25">
      <c r="A50" s="121"/>
      <c r="B50" s="121"/>
      <c r="C50" s="123"/>
      <c r="D50" s="121"/>
      <c r="E50" s="123"/>
      <c r="F50" s="121"/>
      <c r="G50" s="123"/>
      <c r="H50" s="121"/>
      <c r="I50" s="123"/>
      <c r="J50" s="121"/>
      <c r="K50" s="123"/>
      <c r="L50" s="121"/>
      <c r="M50" s="123"/>
      <c r="N50" s="121"/>
      <c r="O50" s="123"/>
      <c r="P50" s="121"/>
      <c r="Q50" s="123"/>
      <c r="R50" s="121"/>
      <c r="S50" s="123"/>
      <c r="T50" s="121"/>
      <c r="U50" s="123"/>
      <c r="V50" s="121"/>
      <c r="W50" s="123"/>
      <c r="X50" s="121"/>
      <c r="Y50" s="123"/>
      <c r="Z50" s="121"/>
      <c r="AA50" s="125"/>
      <c r="AB50" s="110">
        <f t="shared" si="2"/>
        <v>0</v>
      </c>
      <c r="AD50" s="5" t="s">
        <v>10</v>
      </c>
      <c r="AE50" s="114">
        <f t="shared" si="1"/>
        <v>0</v>
      </c>
    </row>
    <row r="51" spans="1:31" x14ac:dyDescent="0.25">
      <c r="A51" s="121"/>
      <c r="B51" s="121"/>
      <c r="C51" s="123"/>
      <c r="D51" s="121"/>
      <c r="E51" s="123"/>
      <c r="F51" s="121"/>
      <c r="G51" s="123"/>
      <c r="H51" s="121"/>
      <c r="I51" s="123"/>
      <c r="J51" s="121"/>
      <c r="K51" s="123"/>
      <c r="L51" s="121"/>
      <c r="M51" s="123"/>
      <c r="N51" s="121"/>
      <c r="O51" s="123"/>
      <c r="P51" s="121"/>
      <c r="Q51" s="123"/>
      <c r="R51" s="121"/>
      <c r="S51" s="123"/>
      <c r="T51" s="121"/>
      <c r="U51" s="123"/>
      <c r="V51" s="121"/>
      <c r="W51" s="123"/>
      <c r="X51" s="121"/>
      <c r="Y51" s="123"/>
      <c r="Z51" s="121"/>
      <c r="AA51" s="125"/>
      <c r="AB51" s="110">
        <f t="shared" si="2"/>
        <v>0</v>
      </c>
      <c r="AD51" s="5" t="s">
        <v>25</v>
      </c>
      <c r="AE51" s="114">
        <f t="shared" si="1"/>
        <v>0</v>
      </c>
    </row>
    <row r="52" spans="1:31" x14ac:dyDescent="0.25">
      <c r="A52" s="121"/>
      <c r="B52" s="121"/>
      <c r="C52" s="123"/>
      <c r="D52" s="121"/>
      <c r="E52" s="123"/>
      <c r="F52" s="121"/>
      <c r="G52" s="123"/>
      <c r="H52" s="121"/>
      <c r="I52" s="123"/>
      <c r="J52" s="121"/>
      <c r="K52" s="123"/>
      <c r="L52" s="121"/>
      <c r="M52" s="123"/>
      <c r="N52" s="121"/>
      <c r="O52" s="123"/>
      <c r="P52" s="121"/>
      <c r="Q52" s="123"/>
      <c r="R52" s="121"/>
      <c r="S52" s="123"/>
      <c r="T52" s="121"/>
      <c r="U52" s="123"/>
      <c r="V52" s="121"/>
      <c r="W52" s="123"/>
      <c r="X52" s="121"/>
      <c r="Y52" s="123"/>
      <c r="Z52" s="121"/>
      <c r="AA52" s="125"/>
      <c r="AB52" s="110">
        <f t="shared" si="2"/>
        <v>0</v>
      </c>
      <c r="AD52" s="5" t="s">
        <v>6</v>
      </c>
      <c r="AE52" s="114">
        <f t="shared" si="1"/>
        <v>0</v>
      </c>
    </row>
    <row r="53" spans="1:31" x14ac:dyDescent="0.25">
      <c r="A53" s="121"/>
      <c r="B53" s="121"/>
      <c r="C53" s="123"/>
      <c r="D53" s="121"/>
      <c r="E53" s="123"/>
      <c r="F53" s="121"/>
      <c r="G53" s="123"/>
      <c r="H53" s="121"/>
      <c r="I53" s="123"/>
      <c r="J53" s="121"/>
      <c r="K53" s="123"/>
      <c r="L53" s="121"/>
      <c r="M53" s="123"/>
      <c r="N53" s="121"/>
      <c r="O53" s="123"/>
      <c r="P53" s="121"/>
      <c r="Q53" s="123"/>
      <c r="R53" s="121"/>
      <c r="S53" s="123"/>
      <c r="T53" s="121"/>
      <c r="U53" s="123"/>
      <c r="V53" s="121"/>
      <c r="W53" s="123"/>
      <c r="X53" s="121"/>
      <c r="Y53" s="123"/>
      <c r="Z53" s="121"/>
      <c r="AA53" s="125"/>
      <c r="AB53" s="110">
        <f t="shared" si="2"/>
        <v>0</v>
      </c>
      <c r="AD53" s="5" t="s">
        <v>65</v>
      </c>
      <c r="AE53" s="114">
        <f t="shared" si="1"/>
        <v>0</v>
      </c>
    </row>
    <row r="54" spans="1:31" x14ac:dyDescent="0.25">
      <c r="A54" s="121"/>
      <c r="B54" s="121"/>
      <c r="C54" s="123"/>
      <c r="D54" s="121"/>
      <c r="E54" s="123"/>
      <c r="F54" s="121"/>
      <c r="G54" s="123"/>
      <c r="H54" s="121"/>
      <c r="I54" s="123"/>
      <c r="J54" s="121"/>
      <c r="K54" s="123"/>
      <c r="L54" s="121"/>
      <c r="M54" s="123"/>
      <c r="N54" s="121"/>
      <c r="O54" s="123"/>
      <c r="P54" s="121"/>
      <c r="Q54" s="123"/>
      <c r="R54" s="121"/>
      <c r="S54" s="123"/>
      <c r="T54" s="121"/>
      <c r="U54" s="123"/>
      <c r="V54" s="121"/>
      <c r="W54" s="123"/>
      <c r="X54" s="121"/>
      <c r="Y54" s="123"/>
      <c r="Z54" s="121"/>
      <c r="AA54" s="125"/>
      <c r="AB54" s="110">
        <f t="shared" si="2"/>
        <v>0</v>
      </c>
      <c r="AD54" s="5" t="s">
        <v>9</v>
      </c>
      <c r="AE54" s="114">
        <f t="shared" si="1"/>
        <v>0</v>
      </c>
    </row>
    <row r="55" spans="1:31" x14ac:dyDescent="0.25">
      <c r="A55" s="121"/>
      <c r="B55" s="121"/>
      <c r="C55" s="123"/>
      <c r="D55" s="121"/>
      <c r="E55" s="123"/>
      <c r="F55" s="121"/>
      <c r="G55" s="123"/>
      <c r="H55" s="121"/>
      <c r="I55" s="123"/>
      <c r="J55" s="121"/>
      <c r="K55" s="123"/>
      <c r="L55" s="121"/>
      <c r="M55" s="123"/>
      <c r="N55" s="121"/>
      <c r="O55" s="123"/>
      <c r="P55" s="121"/>
      <c r="Q55" s="123"/>
      <c r="R55" s="121"/>
      <c r="S55" s="123"/>
      <c r="T55" s="121"/>
      <c r="U55" s="123"/>
      <c r="V55" s="121"/>
      <c r="W55" s="123"/>
      <c r="X55" s="121"/>
      <c r="Y55" s="123"/>
      <c r="Z55" s="121"/>
      <c r="AA55" s="125"/>
      <c r="AB55" s="110">
        <f t="shared" si="2"/>
        <v>0</v>
      </c>
      <c r="AD55" s="5" t="s">
        <v>173</v>
      </c>
      <c r="AE55" s="114">
        <f t="shared" si="1"/>
        <v>0</v>
      </c>
    </row>
    <row r="56" spans="1:31" x14ac:dyDescent="0.25">
      <c r="A56" s="121"/>
      <c r="B56" s="121"/>
      <c r="C56" s="123"/>
      <c r="D56" s="121"/>
      <c r="E56" s="123"/>
      <c r="F56" s="121"/>
      <c r="G56" s="123"/>
      <c r="H56" s="121"/>
      <c r="I56" s="123"/>
      <c r="J56" s="121"/>
      <c r="K56" s="123"/>
      <c r="L56" s="121"/>
      <c r="M56" s="123"/>
      <c r="N56" s="121"/>
      <c r="O56" s="123"/>
      <c r="P56" s="121"/>
      <c r="Q56" s="123"/>
      <c r="R56" s="121"/>
      <c r="S56" s="123"/>
      <c r="T56" s="121"/>
      <c r="U56" s="123"/>
      <c r="V56" s="121"/>
      <c r="W56" s="123"/>
      <c r="X56" s="121"/>
      <c r="Y56" s="123"/>
      <c r="Z56" s="121"/>
      <c r="AA56" s="125"/>
      <c r="AB56" s="110">
        <f t="shared" si="2"/>
        <v>0</v>
      </c>
      <c r="AD56" s="5" t="s">
        <v>68</v>
      </c>
      <c r="AE56" s="114">
        <f t="shared" si="1"/>
        <v>0</v>
      </c>
    </row>
    <row r="57" spans="1:31" x14ac:dyDescent="0.25">
      <c r="A57" s="121"/>
      <c r="B57" s="121"/>
      <c r="C57" s="123"/>
      <c r="D57" s="121"/>
      <c r="E57" s="123"/>
      <c r="F57" s="121"/>
      <c r="G57" s="123"/>
      <c r="H57" s="121"/>
      <c r="I57" s="123"/>
      <c r="J57" s="121"/>
      <c r="K57" s="123"/>
      <c r="L57" s="121"/>
      <c r="M57" s="123"/>
      <c r="N57" s="121"/>
      <c r="O57" s="123"/>
      <c r="P57" s="121"/>
      <c r="Q57" s="123"/>
      <c r="R57" s="121"/>
      <c r="S57" s="123"/>
      <c r="T57" s="121"/>
      <c r="U57" s="123"/>
      <c r="V57" s="121"/>
      <c r="W57" s="123"/>
      <c r="X57" s="121"/>
      <c r="Y57" s="123"/>
      <c r="Z57" s="121"/>
      <c r="AA57" s="125"/>
      <c r="AB57" s="110">
        <f t="shared" si="2"/>
        <v>0</v>
      </c>
      <c r="AD57" s="5" t="s">
        <v>8</v>
      </c>
      <c r="AE57" s="114">
        <f t="shared" si="1"/>
        <v>0</v>
      </c>
    </row>
    <row r="58" spans="1:31" x14ac:dyDescent="0.25">
      <c r="A58" s="121"/>
      <c r="B58" s="121"/>
      <c r="C58" s="123"/>
      <c r="D58" s="121"/>
      <c r="E58" s="123"/>
      <c r="F58" s="121"/>
      <c r="G58" s="123"/>
      <c r="H58" s="121"/>
      <c r="I58" s="123"/>
      <c r="J58" s="121"/>
      <c r="K58" s="123"/>
      <c r="L58" s="121"/>
      <c r="M58" s="123"/>
      <c r="N58" s="121"/>
      <c r="O58" s="123"/>
      <c r="P58" s="121"/>
      <c r="Q58" s="123"/>
      <c r="R58" s="121"/>
      <c r="S58" s="123"/>
      <c r="T58" s="121"/>
      <c r="U58" s="123"/>
      <c r="V58" s="121"/>
      <c r="W58" s="123"/>
      <c r="X58" s="121"/>
      <c r="Y58" s="123"/>
      <c r="Z58" s="121"/>
      <c r="AA58" s="125"/>
      <c r="AB58" s="110">
        <f t="shared" si="2"/>
        <v>0</v>
      </c>
      <c r="AD58" s="5" t="s">
        <v>52</v>
      </c>
      <c r="AE58" s="114">
        <f t="shared" si="1"/>
        <v>0</v>
      </c>
    </row>
    <row r="59" spans="1:31" x14ac:dyDescent="0.25">
      <c r="A59" s="121"/>
      <c r="B59" s="121"/>
      <c r="C59" s="123"/>
      <c r="D59" s="121"/>
      <c r="E59" s="123"/>
      <c r="F59" s="121"/>
      <c r="G59" s="123"/>
      <c r="H59" s="121"/>
      <c r="I59" s="123"/>
      <c r="J59" s="121"/>
      <c r="K59" s="123"/>
      <c r="L59" s="121"/>
      <c r="M59" s="123"/>
      <c r="N59" s="121"/>
      <c r="O59" s="123"/>
      <c r="P59" s="121"/>
      <c r="Q59" s="123"/>
      <c r="R59" s="121"/>
      <c r="S59" s="123"/>
      <c r="T59" s="121"/>
      <c r="U59" s="123"/>
      <c r="V59" s="121"/>
      <c r="W59" s="123"/>
      <c r="X59" s="121"/>
      <c r="Y59" s="123"/>
      <c r="Z59" s="121"/>
      <c r="AA59" s="125"/>
      <c r="AB59" s="110">
        <f t="shared" si="2"/>
        <v>0</v>
      </c>
      <c r="AD59" s="5" t="s">
        <v>51</v>
      </c>
      <c r="AE59" s="114">
        <f t="shared" si="1"/>
        <v>0</v>
      </c>
    </row>
    <row r="60" spans="1:31" x14ac:dyDescent="0.25">
      <c r="A60" s="121"/>
      <c r="B60" s="121"/>
      <c r="C60" s="123"/>
      <c r="D60" s="121"/>
      <c r="E60" s="123"/>
      <c r="F60" s="121"/>
      <c r="G60" s="123"/>
      <c r="H60" s="121"/>
      <c r="I60" s="123"/>
      <c r="J60" s="121"/>
      <c r="K60" s="123"/>
      <c r="L60" s="121"/>
      <c r="M60" s="123"/>
      <c r="N60" s="121"/>
      <c r="O60" s="123"/>
      <c r="P60" s="121"/>
      <c r="Q60" s="123"/>
      <c r="R60" s="121"/>
      <c r="S60" s="123"/>
      <c r="T60" s="121"/>
      <c r="U60" s="123"/>
      <c r="V60" s="121"/>
      <c r="W60" s="123"/>
      <c r="X60" s="121"/>
      <c r="Y60" s="123"/>
      <c r="Z60" s="121"/>
      <c r="AA60" s="125"/>
      <c r="AB60" s="110">
        <f t="shared" si="2"/>
        <v>0</v>
      </c>
      <c r="AD60" s="5" t="s">
        <v>56</v>
      </c>
      <c r="AE60" s="114">
        <f t="shared" si="1"/>
        <v>0</v>
      </c>
    </row>
    <row r="61" spans="1:31" x14ac:dyDescent="0.25">
      <c r="A61" s="121"/>
      <c r="B61" s="121"/>
      <c r="C61" s="123"/>
      <c r="D61" s="121"/>
      <c r="E61" s="123"/>
      <c r="F61" s="121"/>
      <c r="G61" s="123"/>
      <c r="H61" s="121"/>
      <c r="I61" s="123"/>
      <c r="J61" s="121"/>
      <c r="K61" s="123"/>
      <c r="L61" s="121"/>
      <c r="M61" s="123"/>
      <c r="N61" s="121"/>
      <c r="O61" s="123"/>
      <c r="P61" s="121"/>
      <c r="Q61" s="123"/>
      <c r="R61" s="121"/>
      <c r="S61" s="123"/>
      <c r="T61" s="121"/>
      <c r="U61" s="123"/>
      <c r="V61" s="121"/>
      <c r="W61" s="123"/>
      <c r="X61" s="121"/>
      <c r="Y61" s="123"/>
      <c r="Z61" s="121"/>
      <c r="AA61" s="125"/>
      <c r="AB61" s="110">
        <f t="shared" si="2"/>
        <v>0</v>
      </c>
      <c r="AD61" s="5" t="s">
        <v>45</v>
      </c>
      <c r="AE61" s="114">
        <f t="shared" si="1"/>
        <v>0</v>
      </c>
    </row>
    <row r="62" spans="1:31" x14ac:dyDescent="0.25">
      <c r="A62" s="121"/>
      <c r="B62" s="121"/>
      <c r="C62" s="123"/>
      <c r="D62" s="121"/>
      <c r="E62" s="123"/>
      <c r="F62" s="121"/>
      <c r="G62" s="123"/>
      <c r="H62" s="121"/>
      <c r="I62" s="123"/>
      <c r="J62" s="121"/>
      <c r="K62" s="123"/>
      <c r="L62" s="121"/>
      <c r="M62" s="123"/>
      <c r="N62" s="121"/>
      <c r="O62" s="123"/>
      <c r="P62" s="121"/>
      <c r="Q62" s="123"/>
      <c r="R62" s="121"/>
      <c r="S62" s="123"/>
      <c r="T62" s="121"/>
      <c r="U62" s="123"/>
      <c r="V62" s="121"/>
      <c r="W62" s="123"/>
      <c r="X62" s="121"/>
      <c r="Y62" s="123"/>
      <c r="Z62" s="121"/>
      <c r="AA62" s="125"/>
      <c r="AB62" s="110">
        <f t="shared" si="2"/>
        <v>0</v>
      </c>
      <c r="AD62" s="5" t="s">
        <v>63</v>
      </c>
      <c r="AE62" s="114">
        <f t="shared" si="1"/>
        <v>0</v>
      </c>
    </row>
    <row r="63" spans="1:31" x14ac:dyDescent="0.25">
      <c r="A63" s="121"/>
      <c r="B63" s="121"/>
      <c r="C63" s="123"/>
      <c r="D63" s="121"/>
      <c r="E63" s="123"/>
      <c r="F63" s="121"/>
      <c r="G63" s="123"/>
      <c r="H63" s="121"/>
      <c r="I63" s="123"/>
      <c r="J63" s="121"/>
      <c r="K63" s="123"/>
      <c r="L63" s="121"/>
      <c r="M63" s="123"/>
      <c r="N63" s="121"/>
      <c r="O63" s="123"/>
      <c r="P63" s="121"/>
      <c r="Q63" s="123"/>
      <c r="R63" s="121"/>
      <c r="S63" s="123"/>
      <c r="T63" s="121"/>
      <c r="U63" s="123"/>
      <c r="V63" s="121"/>
      <c r="W63" s="123"/>
      <c r="X63" s="121"/>
      <c r="Y63" s="123"/>
      <c r="Z63" s="121"/>
      <c r="AA63" s="125"/>
      <c r="AB63" s="110">
        <f t="shared" si="2"/>
        <v>0</v>
      </c>
      <c r="AD63" s="5" t="s">
        <v>1</v>
      </c>
      <c r="AE63" s="114">
        <f t="shared" si="1"/>
        <v>0</v>
      </c>
    </row>
    <row r="64" spans="1:31" x14ac:dyDescent="0.25">
      <c r="A64" s="121"/>
      <c r="B64" s="121"/>
      <c r="C64" s="123"/>
      <c r="D64" s="121"/>
      <c r="E64" s="123"/>
      <c r="F64" s="121"/>
      <c r="G64" s="123"/>
      <c r="H64" s="121"/>
      <c r="I64" s="123"/>
      <c r="J64" s="121"/>
      <c r="K64" s="123"/>
      <c r="L64" s="121"/>
      <c r="M64" s="123"/>
      <c r="N64" s="121"/>
      <c r="O64" s="123"/>
      <c r="P64" s="121"/>
      <c r="Q64" s="123"/>
      <c r="R64" s="121"/>
      <c r="S64" s="123"/>
      <c r="T64" s="121"/>
      <c r="U64" s="123"/>
      <c r="V64" s="121"/>
      <c r="W64" s="123"/>
      <c r="X64" s="121"/>
      <c r="Y64" s="123"/>
      <c r="Z64" s="121"/>
      <c r="AA64" s="125"/>
      <c r="AB64" s="110">
        <f t="shared" si="2"/>
        <v>0</v>
      </c>
      <c r="AD64" s="5" t="s">
        <v>17</v>
      </c>
      <c r="AE64" s="114">
        <f t="shared" si="1"/>
        <v>0</v>
      </c>
    </row>
    <row r="65" spans="1:31" x14ac:dyDescent="0.25">
      <c r="A65" s="121"/>
      <c r="B65" s="121"/>
      <c r="C65" s="123"/>
      <c r="D65" s="121"/>
      <c r="E65" s="123"/>
      <c r="F65" s="121"/>
      <c r="G65" s="123"/>
      <c r="H65" s="121"/>
      <c r="I65" s="123"/>
      <c r="J65" s="121"/>
      <c r="K65" s="123"/>
      <c r="L65" s="121"/>
      <c r="M65" s="123"/>
      <c r="N65" s="121"/>
      <c r="O65" s="123"/>
      <c r="P65" s="121"/>
      <c r="Q65" s="123"/>
      <c r="R65" s="121"/>
      <c r="S65" s="123"/>
      <c r="T65" s="121"/>
      <c r="U65" s="123"/>
      <c r="V65" s="121"/>
      <c r="W65" s="123"/>
      <c r="X65" s="121"/>
      <c r="Y65" s="123"/>
      <c r="Z65" s="121"/>
      <c r="AA65" s="125"/>
      <c r="AB65" s="110">
        <f t="shared" si="2"/>
        <v>0</v>
      </c>
      <c r="AD65" s="5" t="s">
        <v>12</v>
      </c>
      <c r="AE65" s="114">
        <f t="shared" si="1"/>
        <v>0</v>
      </c>
    </row>
    <row r="66" spans="1:31" x14ac:dyDescent="0.25">
      <c r="A66" s="121"/>
      <c r="B66" s="121"/>
      <c r="C66" s="123"/>
      <c r="D66" s="121"/>
      <c r="E66" s="123"/>
      <c r="F66" s="121"/>
      <c r="G66" s="123"/>
      <c r="H66" s="121"/>
      <c r="I66" s="123"/>
      <c r="J66" s="121"/>
      <c r="K66" s="123"/>
      <c r="L66" s="121"/>
      <c r="M66" s="123"/>
      <c r="N66" s="121"/>
      <c r="O66" s="123"/>
      <c r="P66" s="121"/>
      <c r="Q66" s="123"/>
      <c r="R66" s="121"/>
      <c r="S66" s="123"/>
      <c r="T66" s="121"/>
      <c r="U66" s="123"/>
      <c r="V66" s="121"/>
      <c r="W66" s="123"/>
      <c r="X66" s="121"/>
      <c r="Y66" s="123"/>
      <c r="Z66" s="121"/>
      <c r="AA66" s="125"/>
      <c r="AB66" s="110">
        <f t="shared" si="2"/>
        <v>0</v>
      </c>
      <c r="AD66" s="5" t="s">
        <v>13</v>
      </c>
      <c r="AE66" s="114">
        <f t="shared" si="1"/>
        <v>0</v>
      </c>
    </row>
    <row r="67" spans="1:31" x14ac:dyDescent="0.25">
      <c r="A67" s="121"/>
      <c r="B67" s="121"/>
      <c r="C67" s="123"/>
      <c r="D67" s="121"/>
      <c r="E67" s="123"/>
      <c r="F67" s="121"/>
      <c r="G67" s="123"/>
      <c r="H67" s="121"/>
      <c r="I67" s="123"/>
      <c r="J67" s="121"/>
      <c r="K67" s="123"/>
      <c r="L67" s="121"/>
      <c r="M67" s="123"/>
      <c r="N67" s="121"/>
      <c r="O67" s="123"/>
      <c r="P67" s="121"/>
      <c r="Q67" s="123"/>
      <c r="R67" s="121"/>
      <c r="S67" s="123"/>
      <c r="T67" s="121"/>
      <c r="U67" s="123"/>
      <c r="V67" s="121"/>
      <c r="W67" s="123"/>
      <c r="X67" s="121"/>
      <c r="Y67" s="123"/>
      <c r="Z67" s="121"/>
      <c r="AA67" s="125"/>
      <c r="AB67" s="110">
        <f t="shared" si="2"/>
        <v>0</v>
      </c>
      <c r="AD67" s="5" t="s">
        <v>48</v>
      </c>
      <c r="AE67" s="114">
        <f t="shared" si="1"/>
        <v>0</v>
      </c>
    </row>
    <row r="68" spans="1:31" x14ac:dyDescent="0.25">
      <c r="A68" s="121"/>
      <c r="B68" s="121"/>
      <c r="C68" s="123"/>
      <c r="D68" s="121"/>
      <c r="E68" s="123"/>
      <c r="F68" s="121"/>
      <c r="G68" s="123"/>
      <c r="H68" s="121"/>
      <c r="I68" s="123"/>
      <c r="J68" s="121"/>
      <c r="K68" s="123"/>
      <c r="L68" s="121"/>
      <c r="M68" s="123"/>
      <c r="N68" s="121"/>
      <c r="O68" s="123"/>
      <c r="P68" s="121"/>
      <c r="Q68" s="123"/>
      <c r="R68" s="121"/>
      <c r="S68" s="123"/>
      <c r="T68" s="121"/>
      <c r="U68" s="123"/>
      <c r="V68" s="121"/>
      <c r="W68" s="123"/>
      <c r="X68" s="121"/>
      <c r="Y68" s="123"/>
      <c r="Z68" s="121"/>
      <c r="AA68" s="125"/>
      <c r="AB68" s="110">
        <f t="shared" si="2"/>
        <v>0</v>
      </c>
      <c r="AD68" s="5" t="s">
        <v>44</v>
      </c>
      <c r="AE68" s="114">
        <f t="shared" ref="AE68:AE87"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21"/>
      <c r="B69" s="121"/>
      <c r="C69" s="123"/>
      <c r="D69" s="121"/>
      <c r="E69" s="123"/>
      <c r="F69" s="121"/>
      <c r="G69" s="123"/>
      <c r="H69" s="121"/>
      <c r="I69" s="123"/>
      <c r="J69" s="121"/>
      <c r="K69" s="123"/>
      <c r="L69" s="121"/>
      <c r="M69" s="123"/>
      <c r="N69" s="121"/>
      <c r="O69" s="123"/>
      <c r="P69" s="121"/>
      <c r="Q69" s="123"/>
      <c r="R69" s="121"/>
      <c r="S69" s="123"/>
      <c r="T69" s="121"/>
      <c r="U69" s="123"/>
      <c r="V69" s="121"/>
      <c r="W69" s="123"/>
      <c r="X69" s="121"/>
      <c r="Y69" s="123"/>
      <c r="Z69" s="121"/>
      <c r="AA69" s="125"/>
      <c r="AB69" s="110">
        <f t="shared" si="2"/>
        <v>0</v>
      </c>
      <c r="AD69" s="5" t="s">
        <v>80</v>
      </c>
      <c r="AE69" s="118">
        <f>D274</f>
        <v>0</v>
      </c>
    </row>
    <row r="70" spans="1:31" x14ac:dyDescent="0.25">
      <c r="A70" s="121"/>
      <c r="B70" s="121"/>
      <c r="C70" s="123"/>
      <c r="D70" s="121"/>
      <c r="E70" s="123"/>
      <c r="F70" s="121"/>
      <c r="G70" s="123"/>
      <c r="H70" s="121"/>
      <c r="I70" s="123"/>
      <c r="J70" s="121"/>
      <c r="K70" s="123"/>
      <c r="L70" s="121"/>
      <c r="M70" s="123"/>
      <c r="N70" s="121"/>
      <c r="O70" s="123"/>
      <c r="P70" s="121"/>
      <c r="Q70" s="123"/>
      <c r="R70" s="121"/>
      <c r="S70" s="123"/>
      <c r="T70" s="121"/>
      <c r="U70" s="123"/>
      <c r="V70" s="121"/>
      <c r="W70" s="123"/>
      <c r="X70" s="121"/>
      <c r="Y70" s="123"/>
      <c r="Z70" s="121"/>
      <c r="AA70" s="125"/>
      <c r="AB70" s="110">
        <f t="shared" si="2"/>
        <v>0</v>
      </c>
      <c r="AD70" s="5" t="s">
        <v>5</v>
      </c>
      <c r="AE70" s="118">
        <f>-F274</f>
        <v>0</v>
      </c>
    </row>
    <row r="71" spans="1:31" x14ac:dyDescent="0.25">
      <c r="A71" s="121"/>
      <c r="B71" s="121"/>
      <c r="C71" s="123"/>
      <c r="D71" s="121"/>
      <c r="E71" s="123"/>
      <c r="F71" s="121"/>
      <c r="G71" s="123"/>
      <c r="H71" s="121"/>
      <c r="I71" s="123"/>
      <c r="J71" s="121"/>
      <c r="K71" s="123"/>
      <c r="L71" s="121"/>
      <c r="M71" s="123"/>
      <c r="N71" s="121"/>
      <c r="O71" s="123"/>
      <c r="P71" s="121"/>
      <c r="Q71" s="123"/>
      <c r="R71" s="121"/>
      <c r="S71" s="123"/>
      <c r="T71" s="121"/>
      <c r="U71" s="123"/>
      <c r="V71" s="121"/>
      <c r="W71" s="123"/>
      <c r="X71" s="121"/>
      <c r="Y71" s="123"/>
      <c r="Z71" s="121"/>
      <c r="AA71" s="125"/>
      <c r="AB71" s="110">
        <f t="shared" si="2"/>
        <v>0</v>
      </c>
      <c r="AD71" s="5" t="s">
        <v>82</v>
      </c>
      <c r="AE71" s="118">
        <f>I274</f>
        <v>0</v>
      </c>
    </row>
    <row r="72" spans="1:31" x14ac:dyDescent="0.25">
      <c r="A72" s="121"/>
      <c r="B72" s="121"/>
      <c r="C72" s="123"/>
      <c r="D72" s="121"/>
      <c r="E72" s="123"/>
      <c r="F72" s="121"/>
      <c r="G72" s="123"/>
      <c r="H72" s="121"/>
      <c r="I72" s="123"/>
      <c r="J72" s="121"/>
      <c r="K72" s="123"/>
      <c r="L72" s="121"/>
      <c r="M72" s="123"/>
      <c r="N72" s="121"/>
      <c r="O72" s="123"/>
      <c r="P72" s="121"/>
      <c r="Q72" s="123"/>
      <c r="R72" s="121"/>
      <c r="S72" s="123"/>
      <c r="T72" s="121"/>
      <c r="U72" s="123"/>
      <c r="V72" s="121"/>
      <c r="W72" s="123"/>
      <c r="X72" s="121"/>
      <c r="Y72" s="123"/>
      <c r="Z72" s="121"/>
      <c r="AA72" s="125"/>
      <c r="AB72" s="110">
        <f t="shared" si="2"/>
        <v>0</v>
      </c>
      <c r="AD72" s="5" t="s">
        <v>83</v>
      </c>
      <c r="AE72" s="118">
        <f>M274</f>
        <v>0</v>
      </c>
    </row>
    <row r="73" spans="1:31" x14ac:dyDescent="0.25">
      <c r="A73" s="121"/>
      <c r="B73" s="121"/>
      <c r="C73" s="123"/>
      <c r="D73" s="121"/>
      <c r="E73" s="123"/>
      <c r="F73" s="121"/>
      <c r="G73" s="123"/>
      <c r="H73" s="121"/>
      <c r="I73" s="123"/>
      <c r="J73" s="121"/>
      <c r="K73" s="123"/>
      <c r="L73" s="121"/>
      <c r="M73" s="123"/>
      <c r="N73" s="121"/>
      <c r="O73" s="123"/>
      <c r="P73" s="121"/>
      <c r="Q73" s="123"/>
      <c r="R73" s="121"/>
      <c r="S73" s="123"/>
      <c r="T73" s="121"/>
      <c r="U73" s="123"/>
      <c r="V73" s="121"/>
      <c r="W73" s="123"/>
      <c r="X73" s="121"/>
      <c r="Y73" s="123"/>
      <c r="Z73" s="121"/>
      <c r="AA73" s="125"/>
      <c r="AB73" s="110">
        <f t="shared" si="2"/>
        <v>0</v>
      </c>
      <c r="AD73" s="5" t="s">
        <v>81</v>
      </c>
      <c r="AE73" s="118">
        <f>K274</f>
        <v>0</v>
      </c>
    </row>
    <row r="74" spans="1:31" x14ac:dyDescent="0.25">
      <c r="A74" s="121"/>
      <c r="B74" s="121"/>
      <c r="C74" s="123"/>
      <c r="D74" s="121"/>
      <c r="E74" s="123"/>
      <c r="F74" s="121"/>
      <c r="G74" s="123"/>
      <c r="H74" s="121"/>
      <c r="I74" s="123"/>
      <c r="J74" s="121"/>
      <c r="K74" s="123"/>
      <c r="L74" s="121"/>
      <c r="M74" s="123"/>
      <c r="N74" s="121"/>
      <c r="O74" s="123"/>
      <c r="P74" s="121"/>
      <c r="Q74" s="123"/>
      <c r="R74" s="121"/>
      <c r="S74" s="123"/>
      <c r="T74" s="121"/>
      <c r="U74" s="123"/>
      <c r="V74" s="121"/>
      <c r="W74" s="123"/>
      <c r="X74" s="121"/>
      <c r="Y74" s="123"/>
      <c r="Z74" s="121"/>
      <c r="AA74" s="125"/>
      <c r="AB74" s="110">
        <f t="shared" si="2"/>
        <v>0</v>
      </c>
      <c r="AD74" s="5" t="s">
        <v>57</v>
      </c>
      <c r="AE74" s="114">
        <f t="shared" si="3"/>
        <v>0</v>
      </c>
    </row>
    <row r="75" spans="1:31" x14ac:dyDescent="0.25">
      <c r="A75" s="121"/>
      <c r="B75" s="121"/>
      <c r="C75" s="123"/>
      <c r="D75" s="121"/>
      <c r="E75" s="123"/>
      <c r="F75" s="121"/>
      <c r="G75" s="123"/>
      <c r="H75" s="121"/>
      <c r="I75" s="123"/>
      <c r="J75" s="121"/>
      <c r="K75" s="123"/>
      <c r="L75" s="121"/>
      <c r="M75" s="123"/>
      <c r="N75" s="121"/>
      <c r="O75" s="123"/>
      <c r="P75" s="121"/>
      <c r="Q75" s="123"/>
      <c r="R75" s="121"/>
      <c r="S75" s="123"/>
      <c r="T75" s="121"/>
      <c r="U75" s="123"/>
      <c r="V75" s="121"/>
      <c r="W75" s="123"/>
      <c r="X75" s="121"/>
      <c r="Y75" s="123"/>
      <c r="Z75" s="121"/>
      <c r="AA75" s="125"/>
      <c r="AB75" s="110">
        <f t="shared" si="2"/>
        <v>0</v>
      </c>
      <c r="AD75" s="5" t="s">
        <v>58</v>
      </c>
      <c r="AE75" s="114">
        <f t="shared" si="3"/>
        <v>0</v>
      </c>
    </row>
    <row r="76" spans="1:31" x14ac:dyDescent="0.25">
      <c r="A76" s="121"/>
      <c r="B76" s="121"/>
      <c r="C76" s="123"/>
      <c r="D76" s="121"/>
      <c r="E76" s="123"/>
      <c r="F76" s="121"/>
      <c r="G76" s="123"/>
      <c r="H76" s="121"/>
      <c r="I76" s="123"/>
      <c r="J76" s="121"/>
      <c r="K76" s="123"/>
      <c r="L76" s="121"/>
      <c r="M76" s="123"/>
      <c r="N76" s="121"/>
      <c r="O76" s="123"/>
      <c r="P76" s="121"/>
      <c r="Q76" s="123"/>
      <c r="R76" s="121"/>
      <c r="S76" s="123"/>
      <c r="T76" s="121"/>
      <c r="U76" s="123"/>
      <c r="V76" s="121"/>
      <c r="W76" s="123"/>
      <c r="X76" s="121"/>
      <c r="Y76" s="123"/>
      <c r="Z76" s="121"/>
      <c r="AA76" s="125"/>
      <c r="AB76" s="110">
        <f t="shared" si="2"/>
        <v>0</v>
      </c>
      <c r="AD76" s="5" t="s">
        <v>46</v>
      </c>
      <c r="AE76" s="114">
        <f t="shared" si="3"/>
        <v>0</v>
      </c>
    </row>
    <row r="77" spans="1:31" x14ac:dyDescent="0.25">
      <c r="A77" s="121"/>
      <c r="B77" s="121"/>
      <c r="C77" s="123"/>
      <c r="D77" s="121"/>
      <c r="E77" s="123"/>
      <c r="F77" s="121"/>
      <c r="G77" s="123"/>
      <c r="H77" s="121"/>
      <c r="I77" s="123"/>
      <c r="J77" s="121"/>
      <c r="K77" s="123"/>
      <c r="L77" s="121"/>
      <c r="M77" s="123"/>
      <c r="N77" s="121"/>
      <c r="O77" s="123"/>
      <c r="P77" s="121"/>
      <c r="Q77" s="123"/>
      <c r="R77" s="121"/>
      <c r="S77" s="123"/>
      <c r="T77" s="121"/>
      <c r="U77" s="123"/>
      <c r="V77" s="121"/>
      <c r="W77" s="123"/>
      <c r="X77" s="121"/>
      <c r="Y77" s="123"/>
      <c r="Z77" s="121"/>
      <c r="AA77" s="125"/>
      <c r="AB77" s="110">
        <f t="shared" si="2"/>
        <v>0</v>
      </c>
      <c r="AD77" s="5" t="s">
        <v>39</v>
      </c>
      <c r="AE77" s="114">
        <f t="shared" si="3"/>
        <v>0</v>
      </c>
    </row>
    <row r="78" spans="1:31" x14ac:dyDescent="0.25">
      <c r="A78" s="121"/>
      <c r="B78" s="121"/>
      <c r="C78" s="123"/>
      <c r="D78" s="121"/>
      <c r="E78" s="123"/>
      <c r="F78" s="121"/>
      <c r="G78" s="123"/>
      <c r="H78" s="121"/>
      <c r="I78" s="123"/>
      <c r="J78" s="121"/>
      <c r="K78" s="123"/>
      <c r="L78" s="121"/>
      <c r="M78" s="123"/>
      <c r="N78" s="121"/>
      <c r="O78" s="123"/>
      <c r="P78" s="121"/>
      <c r="Q78" s="123"/>
      <c r="R78" s="121"/>
      <c r="S78" s="123"/>
      <c r="T78" s="121"/>
      <c r="U78" s="123"/>
      <c r="V78" s="121"/>
      <c r="W78" s="123"/>
      <c r="X78" s="121"/>
      <c r="Y78" s="123"/>
      <c r="Z78" s="121"/>
      <c r="AA78" s="125"/>
      <c r="AB78" s="110">
        <f t="shared" si="2"/>
        <v>0</v>
      </c>
      <c r="AD78" s="5" t="s">
        <v>73</v>
      </c>
      <c r="AE78" s="114">
        <f t="shared" si="3"/>
        <v>0</v>
      </c>
    </row>
    <row r="79" spans="1:31" x14ac:dyDescent="0.25">
      <c r="A79" s="121"/>
      <c r="B79" s="121"/>
      <c r="C79" s="123"/>
      <c r="D79" s="121"/>
      <c r="E79" s="123"/>
      <c r="F79" s="121"/>
      <c r="G79" s="123"/>
      <c r="H79" s="121"/>
      <c r="I79" s="123"/>
      <c r="J79" s="121"/>
      <c r="K79" s="123"/>
      <c r="L79" s="121"/>
      <c r="M79" s="123"/>
      <c r="N79" s="121"/>
      <c r="O79" s="123"/>
      <c r="P79" s="121"/>
      <c r="Q79" s="123"/>
      <c r="R79" s="121"/>
      <c r="S79" s="123"/>
      <c r="T79" s="121"/>
      <c r="U79" s="123"/>
      <c r="V79" s="121"/>
      <c r="W79" s="123"/>
      <c r="X79" s="121"/>
      <c r="Y79" s="123"/>
      <c r="Z79" s="121"/>
      <c r="AA79" s="125"/>
      <c r="AB79" s="110">
        <f t="shared" si="2"/>
        <v>0</v>
      </c>
      <c r="AD79" s="5" t="s">
        <v>64</v>
      </c>
      <c r="AE79" s="114">
        <f t="shared" si="3"/>
        <v>0</v>
      </c>
    </row>
    <row r="80" spans="1:31" x14ac:dyDescent="0.25">
      <c r="A80" s="121"/>
      <c r="B80" s="121"/>
      <c r="C80" s="123"/>
      <c r="D80" s="121"/>
      <c r="E80" s="123"/>
      <c r="F80" s="121"/>
      <c r="G80" s="123"/>
      <c r="H80" s="121"/>
      <c r="I80" s="123"/>
      <c r="J80" s="121"/>
      <c r="K80" s="123"/>
      <c r="L80" s="121"/>
      <c r="M80" s="123"/>
      <c r="N80" s="121"/>
      <c r="O80" s="123"/>
      <c r="P80" s="121"/>
      <c r="Q80" s="123"/>
      <c r="R80" s="121"/>
      <c r="S80" s="123"/>
      <c r="T80" s="121"/>
      <c r="U80" s="123"/>
      <c r="V80" s="121"/>
      <c r="W80" s="123"/>
      <c r="X80" s="121"/>
      <c r="Y80" s="123"/>
      <c r="Z80" s="121"/>
      <c r="AA80" s="125"/>
      <c r="AB80" s="110">
        <f t="shared" si="2"/>
        <v>0</v>
      </c>
      <c r="AD80" s="5" t="s">
        <v>40</v>
      </c>
      <c r="AE80" s="114">
        <f t="shared" si="3"/>
        <v>0</v>
      </c>
    </row>
    <row r="81" spans="1:31" x14ac:dyDescent="0.25">
      <c r="A81" s="121"/>
      <c r="B81" s="121"/>
      <c r="C81" s="123"/>
      <c r="D81" s="121"/>
      <c r="E81" s="123"/>
      <c r="F81" s="121"/>
      <c r="G81" s="123"/>
      <c r="H81" s="121"/>
      <c r="I81" s="123"/>
      <c r="J81" s="121"/>
      <c r="K81" s="123"/>
      <c r="L81" s="121"/>
      <c r="M81" s="123"/>
      <c r="N81" s="121"/>
      <c r="O81" s="123"/>
      <c r="P81" s="121"/>
      <c r="Q81" s="123"/>
      <c r="R81" s="121"/>
      <c r="S81" s="123"/>
      <c r="T81" s="121"/>
      <c r="U81" s="123"/>
      <c r="V81" s="121"/>
      <c r="W81" s="123"/>
      <c r="X81" s="121"/>
      <c r="Y81" s="123"/>
      <c r="Z81" s="121"/>
      <c r="AA81" s="125"/>
      <c r="AB81" s="110">
        <f t="shared" si="2"/>
        <v>0</v>
      </c>
      <c r="AD81" s="5" t="s">
        <v>7</v>
      </c>
      <c r="AE81" s="114">
        <f t="shared" si="3"/>
        <v>0</v>
      </c>
    </row>
    <row r="82" spans="1:31" x14ac:dyDescent="0.25">
      <c r="A82" s="121"/>
      <c r="B82" s="121"/>
      <c r="C82" s="123"/>
      <c r="D82" s="121"/>
      <c r="E82" s="123"/>
      <c r="F82" s="121"/>
      <c r="G82" s="123"/>
      <c r="H82" s="121"/>
      <c r="I82" s="123"/>
      <c r="J82" s="121"/>
      <c r="K82" s="123"/>
      <c r="L82" s="121"/>
      <c r="M82" s="123"/>
      <c r="N82" s="121"/>
      <c r="O82" s="123"/>
      <c r="P82" s="121"/>
      <c r="Q82" s="123"/>
      <c r="R82" s="121"/>
      <c r="S82" s="123"/>
      <c r="T82" s="121"/>
      <c r="U82" s="123"/>
      <c r="V82" s="121"/>
      <c r="W82" s="123"/>
      <c r="X82" s="121"/>
      <c r="Y82" s="123"/>
      <c r="Z82" s="121"/>
      <c r="AA82" s="125"/>
      <c r="AB82" s="110">
        <f t="shared" si="2"/>
        <v>0</v>
      </c>
      <c r="AD82" s="5" t="s">
        <v>43</v>
      </c>
      <c r="AE82" s="114">
        <f t="shared" si="3"/>
        <v>0</v>
      </c>
    </row>
    <row r="83" spans="1:31" x14ac:dyDescent="0.25">
      <c r="A83" s="121"/>
      <c r="B83" s="121"/>
      <c r="C83" s="123"/>
      <c r="D83" s="121"/>
      <c r="E83" s="123"/>
      <c r="F83" s="121"/>
      <c r="G83" s="123"/>
      <c r="H83" s="121"/>
      <c r="I83" s="123"/>
      <c r="J83" s="121"/>
      <c r="K83" s="123"/>
      <c r="L83" s="121"/>
      <c r="M83" s="123"/>
      <c r="N83" s="121"/>
      <c r="O83" s="123"/>
      <c r="P83" s="121"/>
      <c r="Q83" s="123"/>
      <c r="R83" s="121"/>
      <c r="S83" s="123"/>
      <c r="T83" s="121"/>
      <c r="U83" s="123"/>
      <c r="V83" s="121"/>
      <c r="W83" s="123"/>
      <c r="X83" s="121"/>
      <c r="Y83" s="123"/>
      <c r="Z83" s="121"/>
      <c r="AA83" s="125"/>
      <c r="AB83" s="110">
        <f t="shared" si="2"/>
        <v>0</v>
      </c>
      <c r="AD83" s="5" t="s">
        <v>59</v>
      </c>
      <c r="AE83" s="114">
        <f t="shared" si="3"/>
        <v>0</v>
      </c>
    </row>
    <row r="84" spans="1:31" x14ac:dyDescent="0.25">
      <c r="A84" s="121"/>
      <c r="B84" s="121"/>
      <c r="C84" s="123"/>
      <c r="D84" s="121"/>
      <c r="E84" s="123"/>
      <c r="F84" s="121"/>
      <c r="G84" s="123"/>
      <c r="H84" s="121"/>
      <c r="I84" s="123"/>
      <c r="J84" s="121"/>
      <c r="K84" s="123"/>
      <c r="L84" s="121"/>
      <c r="M84" s="123"/>
      <c r="N84" s="121"/>
      <c r="O84" s="123"/>
      <c r="P84" s="121"/>
      <c r="Q84" s="123"/>
      <c r="R84" s="121"/>
      <c r="S84" s="123"/>
      <c r="T84" s="121"/>
      <c r="U84" s="123"/>
      <c r="V84" s="121"/>
      <c r="W84" s="123"/>
      <c r="X84" s="121"/>
      <c r="Y84" s="123"/>
      <c r="Z84" s="121"/>
      <c r="AA84" s="125"/>
      <c r="AB84" s="110">
        <f t="shared" si="2"/>
        <v>0</v>
      </c>
      <c r="AD84" s="5" t="s">
        <v>41</v>
      </c>
      <c r="AE84" s="114">
        <f t="shared" si="3"/>
        <v>0</v>
      </c>
    </row>
    <row r="85" spans="1:31" x14ac:dyDescent="0.25">
      <c r="A85" s="121"/>
      <c r="B85" s="121"/>
      <c r="C85" s="123"/>
      <c r="D85" s="121"/>
      <c r="E85" s="123"/>
      <c r="F85" s="121"/>
      <c r="G85" s="123"/>
      <c r="H85" s="121"/>
      <c r="I85" s="123"/>
      <c r="J85" s="121"/>
      <c r="K85" s="123"/>
      <c r="L85" s="121"/>
      <c r="M85" s="123"/>
      <c r="N85" s="121"/>
      <c r="O85" s="123"/>
      <c r="P85" s="121"/>
      <c r="Q85" s="123"/>
      <c r="R85" s="121"/>
      <c r="S85" s="123"/>
      <c r="T85" s="121"/>
      <c r="U85" s="123"/>
      <c r="V85" s="121"/>
      <c r="W85" s="123"/>
      <c r="X85" s="121"/>
      <c r="Y85" s="123"/>
      <c r="Z85" s="121"/>
      <c r="AA85" s="125"/>
      <c r="AB85" s="110">
        <f t="shared" si="2"/>
        <v>0</v>
      </c>
      <c r="AD85" s="5" t="s">
        <v>42</v>
      </c>
      <c r="AE85" s="114">
        <f t="shared" si="3"/>
        <v>0</v>
      </c>
    </row>
    <row r="86" spans="1:31" x14ac:dyDescent="0.25">
      <c r="A86" s="121"/>
      <c r="B86" s="121"/>
      <c r="C86" s="123"/>
      <c r="D86" s="121"/>
      <c r="E86" s="123"/>
      <c r="F86" s="121"/>
      <c r="G86" s="123"/>
      <c r="H86" s="121"/>
      <c r="I86" s="123"/>
      <c r="J86" s="121"/>
      <c r="K86" s="123"/>
      <c r="L86" s="121"/>
      <c r="M86" s="123"/>
      <c r="N86" s="121"/>
      <c r="O86" s="123"/>
      <c r="P86" s="121"/>
      <c r="Q86" s="123"/>
      <c r="R86" s="121"/>
      <c r="S86" s="123"/>
      <c r="T86" s="121"/>
      <c r="U86" s="123"/>
      <c r="V86" s="121"/>
      <c r="W86" s="123"/>
      <c r="X86" s="121"/>
      <c r="Y86" s="123"/>
      <c r="Z86" s="121"/>
      <c r="AA86" s="125"/>
      <c r="AB86" s="110">
        <f t="shared" ref="AB86:AB149" si="4">SUM(C86:Z86)</f>
        <v>0</v>
      </c>
      <c r="AD86" s="5" t="s">
        <v>18</v>
      </c>
      <c r="AE86" s="114">
        <f t="shared" si="3"/>
        <v>0</v>
      </c>
    </row>
    <row r="87" spans="1:31" x14ac:dyDescent="0.25">
      <c r="A87" s="121"/>
      <c r="B87" s="121"/>
      <c r="C87" s="123"/>
      <c r="D87" s="121"/>
      <c r="E87" s="123"/>
      <c r="F87" s="121"/>
      <c r="G87" s="123"/>
      <c r="H87" s="121"/>
      <c r="I87" s="123"/>
      <c r="J87" s="121"/>
      <c r="K87" s="123"/>
      <c r="L87" s="121"/>
      <c r="M87" s="123"/>
      <c r="N87" s="121"/>
      <c r="O87" s="123"/>
      <c r="P87" s="121"/>
      <c r="Q87" s="123"/>
      <c r="R87" s="121"/>
      <c r="S87" s="123"/>
      <c r="T87" s="121"/>
      <c r="U87" s="123"/>
      <c r="V87" s="121"/>
      <c r="W87" s="123"/>
      <c r="X87" s="121"/>
      <c r="Y87" s="123"/>
      <c r="Z87" s="121"/>
      <c r="AA87" s="125"/>
      <c r="AB87" s="110">
        <f t="shared" si="4"/>
        <v>0</v>
      </c>
      <c r="AD87" s="5" t="s">
        <v>24</v>
      </c>
      <c r="AE87" s="114">
        <f t="shared" si="3"/>
        <v>0</v>
      </c>
    </row>
    <row r="88" spans="1:31" x14ac:dyDescent="0.25">
      <c r="A88" s="121"/>
      <c r="B88" s="121"/>
      <c r="C88" s="123"/>
      <c r="D88" s="121"/>
      <c r="E88" s="123"/>
      <c r="F88" s="121"/>
      <c r="G88" s="123"/>
      <c r="H88" s="121"/>
      <c r="I88" s="123"/>
      <c r="J88" s="121"/>
      <c r="K88" s="123"/>
      <c r="L88" s="121"/>
      <c r="M88" s="123"/>
      <c r="N88" s="121"/>
      <c r="O88" s="123"/>
      <c r="P88" s="121"/>
      <c r="Q88" s="123"/>
      <c r="R88" s="121"/>
      <c r="S88" s="123"/>
      <c r="T88" s="121"/>
      <c r="U88" s="123"/>
      <c r="V88" s="121"/>
      <c r="W88" s="123"/>
      <c r="X88" s="121"/>
      <c r="Y88" s="123"/>
      <c r="Z88" s="121"/>
      <c r="AA88" s="125"/>
      <c r="AB88" s="110">
        <f t="shared" si="4"/>
        <v>0</v>
      </c>
    </row>
    <row r="89" spans="1:31" x14ac:dyDescent="0.25">
      <c r="A89" s="121"/>
      <c r="B89" s="121"/>
      <c r="C89" s="123"/>
      <c r="D89" s="121"/>
      <c r="E89" s="123"/>
      <c r="F89" s="121"/>
      <c r="G89" s="123"/>
      <c r="H89" s="121"/>
      <c r="I89" s="123"/>
      <c r="J89" s="121"/>
      <c r="K89" s="123"/>
      <c r="L89" s="121"/>
      <c r="M89" s="123"/>
      <c r="N89" s="121"/>
      <c r="O89" s="123"/>
      <c r="P89" s="121"/>
      <c r="Q89" s="123"/>
      <c r="R89" s="121"/>
      <c r="S89" s="123"/>
      <c r="T89" s="121"/>
      <c r="U89" s="123"/>
      <c r="V89" s="121"/>
      <c r="W89" s="123"/>
      <c r="X89" s="121"/>
      <c r="Y89" s="123"/>
      <c r="Z89" s="121"/>
      <c r="AA89" s="125"/>
      <c r="AB89" s="110">
        <f t="shared" si="4"/>
        <v>0</v>
      </c>
    </row>
    <row r="90" spans="1:31" x14ac:dyDescent="0.25">
      <c r="A90" s="121"/>
      <c r="B90" s="121"/>
      <c r="C90" s="123"/>
      <c r="D90" s="121"/>
      <c r="E90" s="123"/>
      <c r="F90" s="121"/>
      <c r="G90" s="123"/>
      <c r="H90" s="121"/>
      <c r="I90" s="123"/>
      <c r="J90" s="121"/>
      <c r="K90" s="123"/>
      <c r="L90" s="121"/>
      <c r="M90" s="123"/>
      <c r="N90" s="121"/>
      <c r="O90" s="123"/>
      <c r="P90" s="121"/>
      <c r="Q90" s="123"/>
      <c r="R90" s="121"/>
      <c r="S90" s="123"/>
      <c r="T90" s="121"/>
      <c r="U90" s="123"/>
      <c r="V90" s="121"/>
      <c r="W90" s="123"/>
      <c r="X90" s="121"/>
      <c r="Y90" s="123"/>
      <c r="Z90" s="121"/>
      <c r="AA90" s="125"/>
      <c r="AB90" s="110">
        <f t="shared" si="4"/>
        <v>0</v>
      </c>
    </row>
    <row r="91" spans="1:31" x14ac:dyDescent="0.25">
      <c r="A91" s="121"/>
      <c r="B91" s="121"/>
      <c r="C91" s="123"/>
      <c r="D91" s="121"/>
      <c r="E91" s="123"/>
      <c r="F91" s="121"/>
      <c r="G91" s="123"/>
      <c r="H91" s="121"/>
      <c r="I91" s="123"/>
      <c r="J91" s="121"/>
      <c r="K91" s="123"/>
      <c r="L91" s="121"/>
      <c r="M91" s="123"/>
      <c r="N91" s="121"/>
      <c r="O91" s="123"/>
      <c r="P91" s="121"/>
      <c r="Q91" s="123"/>
      <c r="R91" s="121"/>
      <c r="S91" s="123"/>
      <c r="T91" s="121"/>
      <c r="U91" s="123"/>
      <c r="V91" s="121"/>
      <c r="W91" s="123"/>
      <c r="X91" s="121"/>
      <c r="Y91" s="123"/>
      <c r="Z91" s="121"/>
      <c r="AA91" s="125"/>
      <c r="AB91" s="110">
        <f t="shared" si="4"/>
        <v>0</v>
      </c>
    </row>
    <row r="92" spans="1:31" x14ac:dyDescent="0.25">
      <c r="A92" s="121"/>
      <c r="B92" s="121"/>
      <c r="C92" s="123"/>
      <c r="D92" s="121"/>
      <c r="E92" s="123"/>
      <c r="F92" s="121"/>
      <c r="G92" s="123"/>
      <c r="H92" s="121"/>
      <c r="I92" s="123"/>
      <c r="J92" s="121"/>
      <c r="K92" s="123"/>
      <c r="L92" s="121"/>
      <c r="M92" s="123"/>
      <c r="N92" s="121"/>
      <c r="O92" s="123"/>
      <c r="P92" s="121"/>
      <c r="Q92" s="123"/>
      <c r="R92" s="121"/>
      <c r="S92" s="123"/>
      <c r="T92" s="121"/>
      <c r="U92" s="123"/>
      <c r="V92" s="121"/>
      <c r="W92" s="123"/>
      <c r="X92" s="121"/>
      <c r="Y92" s="123"/>
      <c r="Z92" s="121"/>
      <c r="AA92" s="125"/>
      <c r="AB92" s="110">
        <f t="shared" si="4"/>
        <v>0</v>
      </c>
    </row>
    <row r="93" spans="1:31" x14ac:dyDescent="0.25">
      <c r="A93" s="121"/>
      <c r="B93" s="121"/>
      <c r="C93" s="123"/>
      <c r="D93" s="121"/>
      <c r="E93" s="123"/>
      <c r="F93" s="121"/>
      <c r="G93" s="123"/>
      <c r="H93" s="121"/>
      <c r="I93" s="123"/>
      <c r="J93" s="121"/>
      <c r="K93" s="123"/>
      <c r="L93" s="121"/>
      <c r="M93" s="123"/>
      <c r="N93" s="121"/>
      <c r="O93" s="123"/>
      <c r="P93" s="121"/>
      <c r="Q93" s="123"/>
      <c r="R93" s="121"/>
      <c r="S93" s="123"/>
      <c r="T93" s="121"/>
      <c r="U93" s="123"/>
      <c r="V93" s="121"/>
      <c r="W93" s="123"/>
      <c r="X93" s="121"/>
      <c r="Y93" s="123"/>
      <c r="Z93" s="121"/>
      <c r="AA93" s="125"/>
      <c r="AB93" s="110">
        <f t="shared" si="4"/>
        <v>0</v>
      </c>
    </row>
    <row r="94" spans="1:31" x14ac:dyDescent="0.25">
      <c r="A94" s="121"/>
      <c r="B94" s="121"/>
      <c r="C94" s="123"/>
      <c r="D94" s="121"/>
      <c r="E94" s="123"/>
      <c r="F94" s="121"/>
      <c r="G94" s="123"/>
      <c r="H94" s="121"/>
      <c r="I94" s="123"/>
      <c r="J94" s="121"/>
      <c r="K94" s="123"/>
      <c r="L94" s="121"/>
      <c r="M94" s="123"/>
      <c r="N94" s="121"/>
      <c r="O94" s="123"/>
      <c r="P94" s="121"/>
      <c r="Q94" s="123"/>
      <c r="R94" s="121"/>
      <c r="S94" s="123"/>
      <c r="T94" s="121"/>
      <c r="U94" s="123"/>
      <c r="V94" s="121"/>
      <c r="W94" s="123"/>
      <c r="X94" s="121"/>
      <c r="Y94" s="123"/>
      <c r="Z94" s="121"/>
      <c r="AA94" s="125"/>
      <c r="AB94" s="110">
        <f t="shared" si="4"/>
        <v>0</v>
      </c>
    </row>
    <row r="95" spans="1:31" x14ac:dyDescent="0.25">
      <c r="A95" s="121"/>
      <c r="B95" s="121"/>
      <c r="C95" s="123"/>
      <c r="D95" s="121"/>
      <c r="E95" s="123"/>
      <c r="F95" s="121"/>
      <c r="G95" s="123"/>
      <c r="H95" s="121"/>
      <c r="I95" s="123"/>
      <c r="J95" s="121"/>
      <c r="K95" s="123"/>
      <c r="L95" s="121"/>
      <c r="M95" s="123"/>
      <c r="N95" s="121"/>
      <c r="O95" s="123"/>
      <c r="P95" s="121"/>
      <c r="Q95" s="123"/>
      <c r="R95" s="121"/>
      <c r="S95" s="123"/>
      <c r="T95" s="121"/>
      <c r="U95" s="123"/>
      <c r="V95" s="121"/>
      <c r="W95" s="123"/>
      <c r="X95" s="121"/>
      <c r="Y95" s="123"/>
      <c r="Z95" s="121"/>
      <c r="AA95" s="125"/>
      <c r="AB95" s="110">
        <f t="shared" si="4"/>
        <v>0</v>
      </c>
    </row>
    <row r="96" spans="1:31" x14ac:dyDescent="0.25">
      <c r="A96" s="121"/>
      <c r="B96" s="121"/>
      <c r="C96" s="123"/>
      <c r="D96" s="121"/>
      <c r="E96" s="123"/>
      <c r="F96" s="121"/>
      <c r="G96" s="123"/>
      <c r="H96" s="121"/>
      <c r="I96" s="123"/>
      <c r="J96" s="121"/>
      <c r="K96" s="123"/>
      <c r="L96" s="121"/>
      <c r="M96" s="123"/>
      <c r="N96" s="121"/>
      <c r="O96" s="123"/>
      <c r="P96" s="121"/>
      <c r="Q96" s="123"/>
      <c r="R96" s="121"/>
      <c r="S96" s="123"/>
      <c r="T96" s="121"/>
      <c r="U96" s="123"/>
      <c r="V96" s="121"/>
      <c r="W96" s="123"/>
      <c r="X96" s="121"/>
      <c r="Y96" s="123"/>
      <c r="Z96" s="121"/>
      <c r="AA96" s="125"/>
      <c r="AB96" s="110">
        <f t="shared" si="4"/>
        <v>0</v>
      </c>
    </row>
    <row r="97" spans="1:28" x14ac:dyDescent="0.25">
      <c r="A97" s="121"/>
      <c r="B97" s="121"/>
      <c r="C97" s="123"/>
      <c r="D97" s="121"/>
      <c r="E97" s="123"/>
      <c r="F97" s="121"/>
      <c r="G97" s="123"/>
      <c r="H97" s="121"/>
      <c r="I97" s="123"/>
      <c r="J97" s="121"/>
      <c r="K97" s="123"/>
      <c r="L97" s="121"/>
      <c r="M97" s="123"/>
      <c r="N97" s="121"/>
      <c r="O97" s="123"/>
      <c r="P97" s="121"/>
      <c r="Q97" s="123"/>
      <c r="R97" s="121"/>
      <c r="S97" s="123"/>
      <c r="T97" s="121"/>
      <c r="U97" s="123"/>
      <c r="V97" s="121"/>
      <c r="W97" s="123"/>
      <c r="X97" s="121"/>
      <c r="Y97" s="123"/>
      <c r="Z97" s="121"/>
      <c r="AA97" s="125"/>
      <c r="AB97" s="110">
        <f t="shared" si="4"/>
        <v>0</v>
      </c>
    </row>
    <row r="98" spans="1:28" x14ac:dyDescent="0.25">
      <c r="A98" s="121"/>
      <c r="B98" s="121"/>
      <c r="C98" s="123"/>
      <c r="D98" s="121"/>
      <c r="E98" s="123"/>
      <c r="F98" s="121"/>
      <c r="G98" s="123"/>
      <c r="H98" s="121"/>
      <c r="I98" s="123"/>
      <c r="J98" s="121"/>
      <c r="K98" s="123"/>
      <c r="L98" s="121"/>
      <c r="M98" s="123"/>
      <c r="N98" s="121"/>
      <c r="O98" s="123"/>
      <c r="P98" s="121"/>
      <c r="Q98" s="123"/>
      <c r="R98" s="121"/>
      <c r="S98" s="123"/>
      <c r="T98" s="121"/>
      <c r="U98" s="123"/>
      <c r="V98" s="121"/>
      <c r="W98" s="123"/>
      <c r="X98" s="121"/>
      <c r="Y98" s="123"/>
      <c r="Z98" s="121"/>
      <c r="AA98" s="125"/>
      <c r="AB98" s="110">
        <f t="shared" si="4"/>
        <v>0</v>
      </c>
    </row>
    <row r="99" spans="1:28" x14ac:dyDescent="0.25">
      <c r="A99" s="121"/>
      <c r="B99" s="121"/>
      <c r="C99" s="123"/>
      <c r="D99" s="121"/>
      <c r="E99" s="123"/>
      <c r="F99" s="121"/>
      <c r="G99" s="123"/>
      <c r="H99" s="121"/>
      <c r="I99" s="123"/>
      <c r="J99" s="121"/>
      <c r="K99" s="123"/>
      <c r="L99" s="121"/>
      <c r="M99" s="123"/>
      <c r="N99" s="121"/>
      <c r="O99" s="123"/>
      <c r="P99" s="121"/>
      <c r="Q99" s="123"/>
      <c r="R99" s="121"/>
      <c r="S99" s="123"/>
      <c r="T99" s="121"/>
      <c r="U99" s="123"/>
      <c r="V99" s="121"/>
      <c r="W99" s="123"/>
      <c r="X99" s="121"/>
      <c r="Y99" s="123"/>
      <c r="Z99" s="121"/>
      <c r="AA99" s="125"/>
      <c r="AB99" s="110">
        <f t="shared" si="4"/>
        <v>0</v>
      </c>
    </row>
    <row r="100" spans="1:28" x14ac:dyDescent="0.25">
      <c r="A100" s="121"/>
      <c r="B100" s="121"/>
      <c r="C100" s="123"/>
      <c r="D100" s="121"/>
      <c r="E100" s="123"/>
      <c r="F100" s="121"/>
      <c r="G100" s="123"/>
      <c r="H100" s="121"/>
      <c r="I100" s="123"/>
      <c r="J100" s="121"/>
      <c r="K100" s="123"/>
      <c r="L100" s="121"/>
      <c r="M100" s="123"/>
      <c r="N100" s="121"/>
      <c r="O100" s="123"/>
      <c r="P100" s="121"/>
      <c r="Q100" s="123"/>
      <c r="R100" s="121"/>
      <c r="S100" s="123"/>
      <c r="T100" s="121"/>
      <c r="U100" s="123"/>
      <c r="V100" s="121"/>
      <c r="W100" s="123"/>
      <c r="X100" s="121"/>
      <c r="Y100" s="123"/>
      <c r="Z100" s="121"/>
      <c r="AA100" s="125"/>
      <c r="AB100" s="110">
        <f t="shared" si="4"/>
        <v>0</v>
      </c>
    </row>
    <row r="101" spans="1:28" x14ac:dyDescent="0.25">
      <c r="A101" s="121"/>
      <c r="B101" s="121"/>
      <c r="C101" s="123"/>
      <c r="D101" s="121"/>
      <c r="E101" s="123"/>
      <c r="F101" s="121"/>
      <c r="G101" s="123"/>
      <c r="H101" s="121"/>
      <c r="I101" s="123"/>
      <c r="J101" s="121"/>
      <c r="K101" s="123"/>
      <c r="L101" s="121"/>
      <c r="M101" s="123"/>
      <c r="N101" s="121"/>
      <c r="O101" s="123"/>
      <c r="P101" s="121"/>
      <c r="Q101" s="123"/>
      <c r="R101" s="121"/>
      <c r="S101" s="123"/>
      <c r="T101" s="121"/>
      <c r="U101" s="123"/>
      <c r="V101" s="121"/>
      <c r="W101" s="123"/>
      <c r="X101" s="121"/>
      <c r="Y101" s="123"/>
      <c r="Z101" s="121"/>
      <c r="AA101" s="125"/>
      <c r="AB101" s="110">
        <f t="shared" si="4"/>
        <v>0</v>
      </c>
    </row>
    <row r="102" spans="1:28" x14ac:dyDescent="0.25">
      <c r="A102" s="121"/>
      <c r="B102" s="121"/>
      <c r="C102" s="123"/>
      <c r="D102" s="121"/>
      <c r="E102" s="123"/>
      <c r="F102" s="121"/>
      <c r="G102" s="123"/>
      <c r="H102" s="121"/>
      <c r="I102" s="123"/>
      <c r="J102" s="121"/>
      <c r="K102" s="123"/>
      <c r="L102" s="121"/>
      <c r="M102" s="123"/>
      <c r="N102" s="121"/>
      <c r="O102" s="123"/>
      <c r="P102" s="121"/>
      <c r="Q102" s="123"/>
      <c r="R102" s="121"/>
      <c r="S102" s="123"/>
      <c r="T102" s="121"/>
      <c r="U102" s="123"/>
      <c r="V102" s="121"/>
      <c r="W102" s="123"/>
      <c r="X102" s="121"/>
      <c r="Y102" s="123"/>
      <c r="Z102" s="121"/>
      <c r="AA102" s="125"/>
      <c r="AB102" s="110">
        <f t="shared" si="4"/>
        <v>0</v>
      </c>
    </row>
    <row r="103" spans="1:28" x14ac:dyDescent="0.25">
      <c r="A103" s="121"/>
      <c r="B103" s="121"/>
      <c r="C103" s="123"/>
      <c r="D103" s="121"/>
      <c r="E103" s="123"/>
      <c r="F103" s="121"/>
      <c r="G103" s="123"/>
      <c r="H103" s="121"/>
      <c r="I103" s="123"/>
      <c r="J103" s="121"/>
      <c r="K103" s="123"/>
      <c r="L103" s="121"/>
      <c r="M103" s="123"/>
      <c r="N103" s="121"/>
      <c r="O103" s="123"/>
      <c r="P103" s="121"/>
      <c r="Q103" s="123"/>
      <c r="R103" s="121"/>
      <c r="S103" s="123"/>
      <c r="T103" s="121"/>
      <c r="U103" s="123"/>
      <c r="V103" s="121"/>
      <c r="W103" s="123"/>
      <c r="X103" s="121"/>
      <c r="Y103" s="123"/>
      <c r="Z103" s="121"/>
      <c r="AA103" s="125"/>
      <c r="AB103" s="110">
        <f t="shared" si="4"/>
        <v>0</v>
      </c>
    </row>
    <row r="104" spans="1:28" x14ac:dyDescent="0.25">
      <c r="A104" s="121"/>
      <c r="B104" s="121"/>
      <c r="C104" s="123"/>
      <c r="D104" s="121"/>
      <c r="E104" s="123"/>
      <c r="F104" s="121"/>
      <c r="G104" s="123"/>
      <c r="H104" s="121"/>
      <c r="I104" s="123"/>
      <c r="J104" s="121"/>
      <c r="K104" s="123"/>
      <c r="L104" s="121"/>
      <c r="M104" s="123"/>
      <c r="N104" s="121"/>
      <c r="O104" s="123"/>
      <c r="P104" s="121"/>
      <c r="Q104" s="123"/>
      <c r="R104" s="121"/>
      <c r="S104" s="123"/>
      <c r="T104" s="121"/>
      <c r="U104" s="123"/>
      <c r="V104" s="121"/>
      <c r="W104" s="123"/>
      <c r="X104" s="121"/>
      <c r="Y104" s="123"/>
      <c r="Z104" s="121"/>
      <c r="AA104" s="125"/>
      <c r="AB104" s="110">
        <f t="shared" si="4"/>
        <v>0</v>
      </c>
    </row>
    <row r="105" spans="1:28" x14ac:dyDescent="0.25">
      <c r="A105" s="121"/>
      <c r="B105" s="121"/>
      <c r="C105" s="123"/>
      <c r="D105" s="121"/>
      <c r="E105" s="123"/>
      <c r="F105" s="121"/>
      <c r="G105" s="123"/>
      <c r="H105" s="121"/>
      <c r="I105" s="123"/>
      <c r="J105" s="121"/>
      <c r="K105" s="123"/>
      <c r="L105" s="121"/>
      <c r="M105" s="123"/>
      <c r="N105" s="121"/>
      <c r="O105" s="123"/>
      <c r="P105" s="121"/>
      <c r="Q105" s="123"/>
      <c r="R105" s="121"/>
      <c r="S105" s="123"/>
      <c r="T105" s="121"/>
      <c r="U105" s="123"/>
      <c r="V105" s="121"/>
      <c r="W105" s="123"/>
      <c r="X105" s="121"/>
      <c r="Y105" s="123"/>
      <c r="Z105" s="121"/>
      <c r="AA105" s="125"/>
      <c r="AB105" s="110">
        <f t="shared" si="4"/>
        <v>0</v>
      </c>
    </row>
    <row r="106" spans="1:28" x14ac:dyDescent="0.25">
      <c r="A106" s="121"/>
      <c r="B106" s="121"/>
      <c r="C106" s="123"/>
      <c r="D106" s="121"/>
      <c r="E106" s="123"/>
      <c r="F106" s="121"/>
      <c r="G106" s="123"/>
      <c r="H106" s="121"/>
      <c r="I106" s="123"/>
      <c r="J106" s="121"/>
      <c r="K106" s="123"/>
      <c r="L106" s="121"/>
      <c r="M106" s="123"/>
      <c r="N106" s="121"/>
      <c r="O106" s="123"/>
      <c r="P106" s="121"/>
      <c r="Q106" s="123"/>
      <c r="R106" s="121"/>
      <c r="S106" s="123"/>
      <c r="T106" s="121"/>
      <c r="U106" s="123"/>
      <c r="V106" s="121"/>
      <c r="W106" s="123"/>
      <c r="X106" s="121"/>
      <c r="Y106" s="123"/>
      <c r="Z106" s="121"/>
      <c r="AA106" s="125"/>
      <c r="AB106" s="110">
        <f t="shared" si="4"/>
        <v>0</v>
      </c>
    </row>
    <row r="107" spans="1:28" x14ac:dyDescent="0.25">
      <c r="A107" s="121"/>
      <c r="B107" s="121"/>
      <c r="C107" s="123"/>
      <c r="D107" s="121"/>
      <c r="E107" s="123"/>
      <c r="F107" s="121"/>
      <c r="G107" s="123"/>
      <c r="H107" s="121"/>
      <c r="I107" s="123"/>
      <c r="J107" s="121"/>
      <c r="K107" s="123"/>
      <c r="L107" s="121"/>
      <c r="M107" s="123"/>
      <c r="N107" s="121"/>
      <c r="O107" s="123"/>
      <c r="P107" s="121"/>
      <c r="Q107" s="123"/>
      <c r="R107" s="121"/>
      <c r="S107" s="123"/>
      <c r="T107" s="121"/>
      <c r="U107" s="123"/>
      <c r="V107" s="121"/>
      <c r="W107" s="123"/>
      <c r="X107" s="121"/>
      <c r="Y107" s="123"/>
      <c r="Z107" s="121"/>
      <c r="AA107" s="125"/>
      <c r="AB107" s="110">
        <f t="shared" si="4"/>
        <v>0</v>
      </c>
    </row>
    <row r="108" spans="1:28" x14ac:dyDescent="0.25">
      <c r="A108" s="121"/>
      <c r="B108" s="121"/>
      <c r="C108" s="123"/>
      <c r="D108" s="121"/>
      <c r="E108" s="123"/>
      <c r="F108" s="121"/>
      <c r="G108" s="123"/>
      <c r="H108" s="121"/>
      <c r="I108" s="123"/>
      <c r="J108" s="121"/>
      <c r="K108" s="123"/>
      <c r="L108" s="121"/>
      <c r="M108" s="123"/>
      <c r="N108" s="121"/>
      <c r="O108" s="123"/>
      <c r="P108" s="121"/>
      <c r="Q108" s="123"/>
      <c r="R108" s="121"/>
      <c r="S108" s="123"/>
      <c r="T108" s="121"/>
      <c r="U108" s="123"/>
      <c r="V108" s="121"/>
      <c r="W108" s="123"/>
      <c r="X108" s="121"/>
      <c r="Y108" s="123"/>
      <c r="Z108" s="121"/>
      <c r="AA108" s="125"/>
      <c r="AB108" s="110">
        <f t="shared" si="4"/>
        <v>0</v>
      </c>
    </row>
    <row r="109" spans="1:28" x14ac:dyDescent="0.25">
      <c r="A109" s="121"/>
      <c r="B109" s="121"/>
      <c r="C109" s="123"/>
      <c r="D109" s="121"/>
      <c r="E109" s="123"/>
      <c r="F109" s="121"/>
      <c r="G109" s="123"/>
      <c r="H109" s="121"/>
      <c r="I109" s="123"/>
      <c r="J109" s="121"/>
      <c r="K109" s="123"/>
      <c r="L109" s="121"/>
      <c r="M109" s="123"/>
      <c r="N109" s="121"/>
      <c r="O109" s="123"/>
      <c r="P109" s="121"/>
      <c r="Q109" s="123"/>
      <c r="R109" s="121"/>
      <c r="S109" s="123"/>
      <c r="T109" s="121"/>
      <c r="U109" s="123"/>
      <c r="V109" s="121"/>
      <c r="W109" s="123"/>
      <c r="X109" s="121"/>
      <c r="Y109" s="123"/>
      <c r="Z109" s="121"/>
      <c r="AA109" s="125"/>
      <c r="AB109" s="110">
        <f t="shared" si="4"/>
        <v>0</v>
      </c>
    </row>
    <row r="110" spans="1:28" x14ac:dyDescent="0.25">
      <c r="A110" s="121"/>
      <c r="B110" s="121"/>
      <c r="C110" s="123"/>
      <c r="D110" s="121"/>
      <c r="E110" s="123"/>
      <c r="F110" s="121"/>
      <c r="G110" s="123"/>
      <c r="H110" s="121"/>
      <c r="I110" s="123"/>
      <c r="J110" s="121"/>
      <c r="K110" s="123"/>
      <c r="L110" s="121"/>
      <c r="M110" s="123"/>
      <c r="N110" s="121"/>
      <c r="O110" s="123"/>
      <c r="P110" s="121"/>
      <c r="Q110" s="123"/>
      <c r="R110" s="121"/>
      <c r="S110" s="123"/>
      <c r="T110" s="121"/>
      <c r="U110" s="123"/>
      <c r="V110" s="121"/>
      <c r="W110" s="123"/>
      <c r="X110" s="121"/>
      <c r="Y110" s="123"/>
      <c r="Z110" s="121"/>
      <c r="AA110" s="125"/>
      <c r="AB110" s="110">
        <f t="shared" si="4"/>
        <v>0</v>
      </c>
    </row>
    <row r="111" spans="1:28" x14ac:dyDescent="0.25">
      <c r="A111" s="121"/>
      <c r="B111" s="121"/>
      <c r="C111" s="123"/>
      <c r="D111" s="121"/>
      <c r="E111" s="123"/>
      <c r="F111" s="121"/>
      <c r="G111" s="123"/>
      <c r="H111" s="121"/>
      <c r="I111" s="123"/>
      <c r="J111" s="121"/>
      <c r="K111" s="123"/>
      <c r="L111" s="121"/>
      <c r="M111" s="123"/>
      <c r="N111" s="121"/>
      <c r="O111" s="123"/>
      <c r="P111" s="121"/>
      <c r="Q111" s="123"/>
      <c r="R111" s="121"/>
      <c r="S111" s="123"/>
      <c r="T111" s="121"/>
      <c r="U111" s="123"/>
      <c r="V111" s="121"/>
      <c r="W111" s="123"/>
      <c r="X111" s="121"/>
      <c r="Y111" s="123"/>
      <c r="Z111" s="121"/>
      <c r="AA111" s="125"/>
      <c r="AB111" s="110">
        <f t="shared" si="4"/>
        <v>0</v>
      </c>
    </row>
    <row r="112" spans="1:28" x14ac:dyDescent="0.25">
      <c r="A112" s="121"/>
      <c r="B112" s="121"/>
      <c r="C112" s="123"/>
      <c r="D112" s="121"/>
      <c r="E112" s="123"/>
      <c r="F112" s="121"/>
      <c r="G112" s="123"/>
      <c r="H112" s="121"/>
      <c r="I112" s="123"/>
      <c r="J112" s="121"/>
      <c r="K112" s="123"/>
      <c r="L112" s="121"/>
      <c r="M112" s="123"/>
      <c r="N112" s="121"/>
      <c r="O112" s="123"/>
      <c r="P112" s="121"/>
      <c r="Q112" s="123"/>
      <c r="R112" s="121"/>
      <c r="S112" s="123"/>
      <c r="T112" s="121"/>
      <c r="U112" s="123"/>
      <c r="V112" s="121"/>
      <c r="W112" s="123"/>
      <c r="X112" s="121"/>
      <c r="Y112" s="123"/>
      <c r="Z112" s="121"/>
      <c r="AA112" s="125"/>
      <c r="AB112" s="110">
        <f t="shared" si="4"/>
        <v>0</v>
      </c>
    </row>
    <row r="113" spans="1:28" x14ac:dyDescent="0.25">
      <c r="A113" s="121"/>
      <c r="B113" s="121"/>
      <c r="C113" s="123"/>
      <c r="D113" s="121"/>
      <c r="E113" s="123"/>
      <c r="F113" s="121"/>
      <c r="G113" s="123"/>
      <c r="H113" s="121"/>
      <c r="I113" s="123"/>
      <c r="J113" s="121"/>
      <c r="K113" s="123"/>
      <c r="L113" s="121"/>
      <c r="M113" s="123"/>
      <c r="N113" s="121"/>
      <c r="O113" s="123"/>
      <c r="P113" s="121"/>
      <c r="Q113" s="123"/>
      <c r="R113" s="121"/>
      <c r="S113" s="123"/>
      <c r="T113" s="121"/>
      <c r="U113" s="123"/>
      <c r="V113" s="121"/>
      <c r="W113" s="123"/>
      <c r="X113" s="121"/>
      <c r="Y113" s="123"/>
      <c r="Z113" s="121"/>
      <c r="AA113" s="125"/>
      <c r="AB113" s="110">
        <f t="shared" si="4"/>
        <v>0</v>
      </c>
    </row>
    <row r="114" spans="1:28" x14ac:dyDescent="0.25">
      <c r="A114" s="121"/>
      <c r="B114" s="121"/>
      <c r="C114" s="123"/>
      <c r="D114" s="121"/>
      <c r="E114" s="123"/>
      <c r="F114" s="121"/>
      <c r="G114" s="123"/>
      <c r="H114" s="121"/>
      <c r="I114" s="123"/>
      <c r="J114" s="121"/>
      <c r="K114" s="123"/>
      <c r="L114" s="121"/>
      <c r="M114" s="123"/>
      <c r="N114" s="121"/>
      <c r="O114" s="123"/>
      <c r="P114" s="121"/>
      <c r="Q114" s="123"/>
      <c r="R114" s="121"/>
      <c r="S114" s="123"/>
      <c r="T114" s="121"/>
      <c r="U114" s="123"/>
      <c r="V114" s="121"/>
      <c r="W114" s="123"/>
      <c r="X114" s="121"/>
      <c r="Y114" s="123"/>
      <c r="Z114" s="121"/>
      <c r="AA114" s="125"/>
      <c r="AB114" s="110">
        <f t="shared" si="4"/>
        <v>0</v>
      </c>
    </row>
    <row r="115" spans="1:28" x14ac:dyDescent="0.25">
      <c r="A115" s="121"/>
      <c r="B115" s="121"/>
      <c r="C115" s="123"/>
      <c r="D115" s="121"/>
      <c r="E115" s="123"/>
      <c r="F115" s="121"/>
      <c r="G115" s="123"/>
      <c r="H115" s="121"/>
      <c r="I115" s="123"/>
      <c r="J115" s="121"/>
      <c r="K115" s="123"/>
      <c r="L115" s="121"/>
      <c r="M115" s="123"/>
      <c r="N115" s="121"/>
      <c r="O115" s="123"/>
      <c r="P115" s="121"/>
      <c r="Q115" s="123"/>
      <c r="R115" s="121"/>
      <c r="S115" s="123"/>
      <c r="T115" s="121"/>
      <c r="U115" s="123"/>
      <c r="V115" s="121"/>
      <c r="W115" s="123"/>
      <c r="X115" s="121"/>
      <c r="Y115" s="123"/>
      <c r="Z115" s="121"/>
      <c r="AA115" s="125"/>
      <c r="AB115" s="110">
        <f t="shared" si="4"/>
        <v>0</v>
      </c>
    </row>
    <row r="116" spans="1:28" x14ac:dyDescent="0.25">
      <c r="A116" s="121"/>
      <c r="B116" s="121"/>
      <c r="C116" s="123"/>
      <c r="D116" s="121"/>
      <c r="E116" s="123"/>
      <c r="F116" s="121"/>
      <c r="G116" s="123"/>
      <c r="H116" s="121"/>
      <c r="I116" s="123"/>
      <c r="J116" s="121"/>
      <c r="K116" s="123"/>
      <c r="L116" s="121"/>
      <c r="M116" s="123"/>
      <c r="N116" s="121"/>
      <c r="O116" s="123"/>
      <c r="P116" s="121"/>
      <c r="Q116" s="123"/>
      <c r="R116" s="121"/>
      <c r="S116" s="123"/>
      <c r="T116" s="121"/>
      <c r="U116" s="123"/>
      <c r="V116" s="121"/>
      <c r="W116" s="123"/>
      <c r="X116" s="121"/>
      <c r="Y116" s="123"/>
      <c r="Z116" s="121"/>
      <c r="AA116" s="125"/>
      <c r="AB116" s="110">
        <f t="shared" si="4"/>
        <v>0</v>
      </c>
    </row>
    <row r="117" spans="1:28" x14ac:dyDescent="0.25">
      <c r="A117" s="121"/>
      <c r="B117" s="121"/>
      <c r="C117" s="123"/>
      <c r="D117" s="121"/>
      <c r="E117" s="123"/>
      <c r="F117" s="121"/>
      <c r="G117" s="123"/>
      <c r="H117" s="121"/>
      <c r="I117" s="123"/>
      <c r="J117" s="121"/>
      <c r="K117" s="123"/>
      <c r="L117" s="121"/>
      <c r="M117" s="123"/>
      <c r="N117" s="121"/>
      <c r="O117" s="123"/>
      <c r="P117" s="121"/>
      <c r="Q117" s="123"/>
      <c r="R117" s="121"/>
      <c r="S117" s="123"/>
      <c r="T117" s="121"/>
      <c r="U117" s="123"/>
      <c r="V117" s="121"/>
      <c r="W117" s="123"/>
      <c r="X117" s="121"/>
      <c r="Y117" s="123"/>
      <c r="Z117" s="121"/>
      <c r="AA117" s="125"/>
      <c r="AB117" s="110">
        <f t="shared" si="4"/>
        <v>0</v>
      </c>
    </row>
    <row r="118" spans="1:28" x14ac:dyDescent="0.25">
      <c r="A118" s="121"/>
      <c r="B118" s="121"/>
      <c r="C118" s="123"/>
      <c r="D118" s="121"/>
      <c r="E118" s="123"/>
      <c r="F118" s="121"/>
      <c r="G118" s="123"/>
      <c r="H118" s="121"/>
      <c r="I118" s="123"/>
      <c r="J118" s="121"/>
      <c r="K118" s="123"/>
      <c r="L118" s="121"/>
      <c r="M118" s="123"/>
      <c r="N118" s="121"/>
      <c r="O118" s="123"/>
      <c r="P118" s="121"/>
      <c r="Q118" s="123"/>
      <c r="R118" s="121"/>
      <c r="S118" s="123"/>
      <c r="T118" s="121"/>
      <c r="U118" s="123"/>
      <c r="V118" s="121"/>
      <c r="W118" s="123"/>
      <c r="X118" s="121"/>
      <c r="Y118" s="123"/>
      <c r="Z118" s="121"/>
      <c r="AA118" s="125"/>
      <c r="AB118" s="110">
        <f t="shared" si="4"/>
        <v>0</v>
      </c>
    </row>
    <row r="119" spans="1:28" x14ac:dyDescent="0.25">
      <c r="A119" s="121"/>
      <c r="B119" s="121"/>
      <c r="C119" s="123"/>
      <c r="D119" s="121"/>
      <c r="E119" s="123"/>
      <c r="F119" s="121"/>
      <c r="G119" s="123"/>
      <c r="H119" s="121"/>
      <c r="I119" s="123"/>
      <c r="J119" s="121"/>
      <c r="K119" s="123"/>
      <c r="L119" s="121"/>
      <c r="M119" s="123"/>
      <c r="N119" s="121"/>
      <c r="O119" s="123"/>
      <c r="P119" s="121"/>
      <c r="Q119" s="123"/>
      <c r="R119" s="121"/>
      <c r="S119" s="123"/>
      <c r="T119" s="121"/>
      <c r="U119" s="123"/>
      <c r="V119" s="121"/>
      <c r="W119" s="123"/>
      <c r="X119" s="121"/>
      <c r="Y119" s="123"/>
      <c r="Z119" s="121"/>
      <c r="AA119" s="125"/>
      <c r="AB119" s="110">
        <f t="shared" si="4"/>
        <v>0</v>
      </c>
    </row>
    <row r="120" spans="1:28" x14ac:dyDescent="0.25">
      <c r="A120" s="121"/>
      <c r="B120" s="121"/>
      <c r="C120" s="123"/>
      <c r="D120" s="121"/>
      <c r="E120" s="123"/>
      <c r="F120" s="121"/>
      <c r="G120" s="123"/>
      <c r="H120" s="121"/>
      <c r="I120" s="123"/>
      <c r="J120" s="121"/>
      <c r="K120" s="123"/>
      <c r="L120" s="121"/>
      <c r="M120" s="123"/>
      <c r="N120" s="121"/>
      <c r="O120" s="123"/>
      <c r="P120" s="121"/>
      <c r="Q120" s="123"/>
      <c r="R120" s="121"/>
      <c r="S120" s="123"/>
      <c r="T120" s="121"/>
      <c r="U120" s="123"/>
      <c r="V120" s="121"/>
      <c r="W120" s="123"/>
      <c r="X120" s="121"/>
      <c r="Y120" s="123"/>
      <c r="Z120" s="121"/>
      <c r="AA120" s="125"/>
      <c r="AB120" s="110">
        <f t="shared" si="4"/>
        <v>0</v>
      </c>
    </row>
    <row r="121" spans="1:28" x14ac:dyDescent="0.25">
      <c r="A121" s="121"/>
      <c r="B121" s="121"/>
      <c r="C121" s="123"/>
      <c r="D121" s="121"/>
      <c r="E121" s="123"/>
      <c r="F121" s="121"/>
      <c r="G121" s="123"/>
      <c r="H121" s="121"/>
      <c r="I121" s="123"/>
      <c r="J121" s="121"/>
      <c r="K121" s="123"/>
      <c r="L121" s="121"/>
      <c r="M121" s="123"/>
      <c r="N121" s="121"/>
      <c r="O121" s="123"/>
      <c r="P121" s="121"/>
      <c r="Q121" s="123"/>
      <c r="R121" s="121"/>
      <c r="S121" s="123"/>
      <c r="T121" s="121"/>
      <c r="U121" s="123"/>
      <c r="V121" s="121"/>
      <c r="W121" s="123"/>
      <c r="X121" s="121"/>
      <c r="Y121" s="123"/>
      <c r="Z121" s="121"/>
      <c r="AA121" s="125"/>
      <c r="AB121" s="110">
        <f t="shared" si="4"/>
        <v>0</v>
      </c>
    </row>
    <row r="122" spans="1:28" x14ac:dyDescent="0.25">
      <c r="A122" s="121"/>
      <c r="B122" s="121"/>
      <c r="C122" s="123"/>
      <c r="D122" s="121"/>
      <c r="E122" s="123"/>
      <c r="F122" s="121"/>
      <c r="G122" s="123"/>
      <c r="H122" s="121"/>
      <c r="I122" s="123"/>
      <c r="J122" s="121"/>
      <c r="K122" s="123"/>
      <c r="L122" s="121"/>
      <c r="M122" s="123"/>
      <c r="N122" s="121"/>
      <c r="O122" s="123"/>
      <c r="P122" s="121"/>
      <c r="Q122" s="123"/>
      <c r="R122" s="121"/>
      <c r="S122" s="123"/>
      <c r="T122" s="121"/>
      <c r="U122" s="123"/>
      <c r="V122" s="121"/>
      <c r="W122" s="123"/>
      <c r="X122" s="121"/>
      <c r="Y122" s="123"/>
      <c r="Z122" s="121"/>
      <c r="AA122" s="125"/>
      <c r="AB122" s="110">
        <f t="shared" si="4"/>
        <v>0</v>
      </c>
    </row>
    <row r="123" spans="1:28" x14ac:dyDescent="0.25">
      <c r="A123" s="121"/>
      <c r="B123" s="121"/>
      <c r="C123" s="123"/>
      <c r="D123" s="121"/>
      <c r="E123" s="123"/>
      <c r="F123" s="121"/>
      <c r="G123" s="123"/>
      <c r="H123" s="121"/>
      <c r="I123" s="123"/>
      <c r="J123" s="121"/>
      <c r="K123" s="123"/>
      <c r="L123" s="121"/>
      <c r="M123" s="123"/>
      <c r="N123" s="121"/>
      <c r="O123" s="123"/>
      <c r="P123" s="121"/>
      <c r="Q123" s="123"/>
      <c r="R123" s="121"/>
      <c r="S123" s="123"/>
      <c r="T123" s="121"/>
      <c r="U123" s="123"/>
      <c r="V123" s="121"/>
      <c r="W123" s="123"/>
      <c r="X123" s="121"/>
      <c r="Y123" s="123"/>
      <c r="Z123" s="121"/>
      <c r="AA123" s="125"/>
      <c r="AB123" s="110">
        <f t="shared" si="4"/>
        <v>0</v>
      </c>
    </row>
    <row r="124" spans="1:28" x14ac:dyDescent="0.25">
      <c r="A124" s="121"/>
      <c r="B124" s="121"/>
      <c r="C124" s="123"/>
      <c r="D124" s="121"/>
      <c r="E124" s="123"/>
      <c r="F124" s="121"/>
      <c r="G124" s="123"/>
      <c r="H124" s="121"/>
      <c r="I124" s="123"/>
      <c r="J124" s="121"/>
      <c r="K124" s="123"/>
      <c r="L124" s="121"/>
      <c r="M124" s="123"/>
      <c r="N124" s="121"/>
      <c r="O124" s="123"/>
      <c r="P124" s="121"/>
      <c r="Q124" s="123"/>
      <c r="R124" s="121"/>
      <c r="S124" s="123"/>
      <c r="T124" s="121"/>
      <c r="U124" s="123"/>
      <c r="V124" s="121"/>
      <c r="W124" s="123"/>
      <c r="X124" s="121"/>
      <c r="Y124" s="123"/>
      <c r="Z124" s="121"/>
      <c r="AA124" s="125"/>
      <c r="AB124" s="110">
        <f t="shared" si="4"/>
        <v>0</v>
      </c>
    </row>
    <row r="125" spans="1:28" x14ac:dyDescent="0.25">
      <c r="A125" s="121"/>
      <c r="B125" s="121"/>
      <c r="C125" s="123"/>
      <c r="D125" s="121"/>
      <c r="E125" s="123"/>
      <c r="F125" s="121"/>
      <c r="G125" s="123"/>
      <c r="H125" s="121"/>
      <c r="I125" s="123"/>
      <c r="J125" s="121"/>
      <c r="K125" s="123"/>
      <c r="L125" s="121"/>
      <c r="M125" s="123"/>
      <c r="N125" s="121"/>
      <c r="O125" s="123"/>
      <c r="P125" s="121"/>
      <c r="Q125" s="123"/>
      <c r="R125" s="121"/>
      <c r="S125" s="123"/>
      <c r="T125" s="121"/>
      <c r="U125" s="123"/>
      <c r="V125" s="121"/>
      <c r="W125" s="123"/>
      <c r="X125" s="121"/>
      <c r="Y125" s="123"/>
      <c r="Z125" s="121"/>
      <c r="AA125" s="125"/>
      <c r="AB125" s="110">
        <f t="shared" si="4"/>
        <v>0</v>
      </c>
    </row>
    <row r="126" spans="1:28" x14ac:dyDescent="0.25">
      <c r="A126" s="121"/>
      <c r="B126" s="121"/>
      <c r="C126" s="123"/>
      <c r="D126" s="121"/>
      <c r="E126" s="123"/>
      <c r="F126" s="121"/>
      <c r="G126" s="123"/>
      <c r="H126" s="121"/>
      <c r="I126" s="123"/>
      <c r="J126" s="121"/>
      <c r="K126" s="123"/>
      <c r="L126" s="121"/>
      <c r="M126" s="123"/>
      <c r="N126" s="121"/>
      <c r="O126" s="123"/>
      <c r="P126" s="121"/>
      <c r="Q126" s="123"/>
      <c r="R126" s="121"/>
      <c r="S126" s="123"/>
      <c r="T126" s="121"/>
      <c r="U126" s="123"/>
      <c r="V126" s="121"/>
      <c r="W126" s="123"/>
      <c r="X126" s="121"/>
      <c r="Y126" s="123"/>
      <c r="Z126" s="121"/>
      <c r="AA126" s="125"/>
      <c r="AB126" s="110">
        <f t="shared" si="4"/>
        <v>0</v>
      </c>
    </row>
    <row r="127" spans="1:28" x14ac:dyDescent="0.25">
      <c r="A127" s="121"/>
      <c r="B127" s="121"/>
      <c r="C127" s="123"/>
      <c r="D127" s="121"/>
      <c r="E127" s="123"/>
      <c r="F127" s="121"/>
      <c r="G127" s="123"/>
      <c r="H127" s="121"/>
      <c r="I127" s="123"/>
      <c r="J127" s="121"/>
      <c r="K127" s="123"/>
      <c r="L127" s="121"/>
      <c r="M127" s="123"/>
      <c r="N127" s="121"/>
      <c r="O127" s="123"/>
      <c r="P127" s="121"/>
      <c r="Q127" s="123"/>
      <c r="R127" s="121"/>
      <c r="S127" s="123"/>
      <c r="T127" s="121"/>
      <c r="U127" s="123"/>
      <c r="V127" s="121"/>
      <c r="W127" s="123"/>
      <c r="X127" s="121"/>
      <c r="Y127" s="123"/>
      <c r="Z127" s="121"/>
      <c r="AA127" s="125"/>
      <c r="AB127" s="110">
        <f t="shared" si="4"/>
        <v>0</v>
      </c>
    </row>
    <row r="128" spans="1:28" x14ac:dyDescent="0.25">
      <c r="A128" s="121"/>
      <c r="B128" s="121"/>
      <c r="C128" s="123"/>
      <c r="D128" s="121"/>
      <c r="E128" s="123"/>
      <c r="F128" s="121"/>
      <c r="G128" s="123"/>
      <c r="H128" s="121"/>
      <c r="I128" s="123"/>
      <c r="J128" s="121"/>
      <c r="K128" s="123"/>
      <c r="L128" s="121"/>
      <c r="M128" s="123"/>
      <c r="N128" s="121"/>
      <c r="O128" s="123"/>
      <c r="P128" s="121"/>
      <c r="Q128" s="123"/>
      <c r="R128" s="121"/>
      <c r="S128" s="123"/>
      <c r="T128" s="121"/>
      <c r="U128" s="123"/>
      <c r="V128" s="121"/>
      <c r="W128" s="123"/>
      <c r="X128" s="121"/>
      <c r="Y128" s="123"/>
      <c r="Z128" s="121"/>
      <c r="AA128" s="125"/>
      <c r="AB128" s="110">
        <f t="shared" si="4"/>
        <v>0</v>
      </c>
    </row>
    <row r="129" spans="1:28" x14ac:dyDescent="0.25">
      <c r="A129" s="121"/>
      <c r="B129" s="121"/>
      <c r="C129" s="123"/>
      <c r="D129" s="121"/>
      <c r="E129" s="123"/>
      <c r="F129" s="121"/>
      <c r="G129" s="123"/>
      <c r="H129" s="121"/>
      <c r="I129" s="123"/>
      <c r="J129" s="121"/>
      <c r="K129" s="123"/>
      <c r="L129" s="121"/>
      <c r="M129" s="123"/>
      <c r="N129" s="121"/>
      <c r="O129" s="123"/>
      <c r="P129" s="121"/>
      <c r="Q129" s="123"/>
      <c r="R129" s="121"/>
      <c r="S129" s="123"/>
      <c r="T129" s="121"/>
      <c r="U129" s="123"/>
      <c r="V129" s="121"/>
      <c r="W129" s="123"/>
      <c r="X129" s="121"/>
      <c r="Y129" s="123"/>
      <c r="Z129" s="121"/>
      <c r="AA129" s="125"/>
      <c r="AB129" s="110">
        <f t="shared" si="4"/>
        <v>0</v>
      </c>
    </row>
    <row r="130" spans="1:28" x14ac:dyDescent="0.25">
      <c r="A130" s="121"/>
      <c r="B130" s="121"/>
      <c r="C130" s="123"/>
      <c r="D130" s="121"/>
      <c r="E130" s="123"/>
      <c r="F130" s="121"/>
      <c r="G130" s="123"/>
      <c r="H130" s="121"/>
      <c r="I130" s="123"/>
      <c r="J130" s="121"/>
      <c r="K130" s="123"/>
      <c r="L130" s="121"/>
      <c r="M130" s="123"/>
      <c r="N130" s="121"/>
      <c r="O130" s="123"/>
      <c r="P130" s="121"/>
      <c r="Q130" s="123"/>
      <c r="R130" s="121"/>
      <c r="S130" s="123"/>
      <c r="T130" s="121"/>
      <c r="U130" s="123"/>
      <c r="V130" s="121"/>
      <c r="W130" s="123"/>
      <c r="X130" s="121"/>
      <c r="Y130" s="123"/>
      <c r="Z130" s="121"/>
      <c r="AA130" s="125"/>
      <c r="AB130" s="110">
        <f t="shared" si="4"/>
        <v>0</v>
      </c>
    </row>
    <row r="131" spans="1:28" x14ac:dyDescent="0.25">
      <c r="A131" s="121"/>
      <c r="B131" s="121"/>
      <c r="C131" s="123"/>
      <c r="D131" s="121"/>
      <c r="E131" s="123"/>
      <c r="F131" s="121"/>
      <c r="G131" s="123"/>
      <c r="H131" s="121"/>
      <c r="I131" s="123"/>
      <c r="J131" s="121"/>
      <c r="K131" s="123"/>
      <c r="L131" s="121"/>
      <c r="M131" s="123"/>
      <c r="N131" s="121"/>
      <c r="O131" s="123"/>
      <c r="P131" s="121"/>
      <c r="Q131" s="123"/>
      <c r="R131" s="121"/>
      <c r="S131" s="123"/>
      <c r="T131" s="121"/>
      <c r="U131" s="123"/>
      <c r="V131" s="121"/>
      <c r="W131" s="123"/>
      <c r="X131" s="121"/>
      <c r="Y131" s="123"/>
      <c r="Z131" s="121"/>
      <c r="AA131" s="125"/>
      <c r="AB131" s="110">
        <f t="shared" si="4"/>
        <v>0</v>
      </c>
    </row>
    <row r="132" spans="1:28" x14ac:dyDescent="0.25">
      <c r="A132" s="121"/>
      <c r="B132" s="121"/>
      <c r="C132" s="123"/>
      <c r="D132" s="121"/>
      <c r="E132" s="123"/>
      <c r="F132" s="121"/>
      <c r="G132" s="123"/>
      <c r="H132" s="121"/>
      <c r="I132" s="123"/>
      <c r="J132" s="121"/>
      <c r="K132" s="123"/>
      <c r="L132" s="121"/>
      <c r="M132" s="123"/>
      <c r="N132" s="121"/>
      <c r="O132" s="123"/>
      <c r="P132" s="121"/>
      <c r="Q132" s="123"/>
      <c r="R132" s="121"/>
      <c r="S132" s="123"/>
      <c r="T132" s="121"/>
      <c r="U132" s="123"/>
      <c r="V132" s="121"/>
      <c r="W132" s="123"/>
      <c r="X132" s="121"/>
      <c r="Y132" s="123"/>
      <c r="Z132" s="121"/>
      <c r="AA132" s="125"/>
      <c r="AB132" s="110">
        <f t="shared" si="4"/>
        <v>0</v>
      </c>
    </row>
    <row r="133" spans="1:28" x14ac:dyDescent="0.25">
      <c r="A133" s="121"/>
      <c r="B133" s="121"/>
      <c r="C133" s="123"/>
      <c r="D133" s="121"/>
      <c r="E133" s="123"/>
      <c r="F133" s="121"/>
      <c r="G133" s="123"/>
      <c r="H133" s="121"/>
      <c r="I133" s="123"/>
      <c r="J133" s="121"/>
      <c r="K133" s="123"/>
      <c r="L133" s="121"/>
      <c r="M133" s="123"/>
      <c r="N133" s="121"/>
      <c r="O133" s="123"/>
      <c r="P133" s="121"/>
      <c r="Q133" s="123"/>
      <c r="R133" s="121"/>
      <c r="S133" s="123"/>
      <c r="T133" s="121"/>
      <c r="U133" s="123"/>
      <c r="V133" s="121"/>
      <c r="W133" s="123"/>
      <c r="X133" s="121"/>
      <c r="Y133" s="123"/>
      <c r="Z133" s="121"/>
      <c r="AA133" s="125"/>
      <c r="AB133" s="110">
        <f t="shared" si="4"/>
        <v>0</v>
      </c>
    </row>
    <row r="134" spans="1:28" x14ac:dyDescent="0.25">
      <c r="A134" s="121"/>
      <c r="B134" s="121"/>
      <c r="C134" s="123"/>
      <c r="D134" s="121"/>
      <c r="E134" s="123"/>
      <c r="F134" s="121"/>
      <c r="G134" s="123"/>
      <c r="H134" s="121"/>
      <c r="I134" s="123"/>
      <c r="J134" s="121"/>
      <c r="K134" s="123"/>
      <c r="L134" s="121"/>
      <c r="M134" s="123"/>
      <c r="N134" s="121"/>
      <c r="O134" s="123"/>
      <c r="P134" s="121"/>
      <c r="Q134" s="123"/>
      <c r="R134" s="121"/>
      <c r="S134" s="123"/>
      <c r="T134" s="121"/>
      <c r="U134" s="123"/>
      <c r="V134" s="121"/>
      <c r="W134" s="123"/>
      <c r="X134" s="121"/>
      <c r="Y134" s="123"/>
      <c r="Z134" s="121"/>
      <c r="AA134" s="125"/>
      <c r="AB134" s="110">
        <f t="shared" si="4"/>
        <v>0</v>
      </c>
    </row>
    <row r="135" spans="1:28" x14ac:dyDescent="0.25">
      <c r="A135" s="121"/>
      <c r="B135" s="121"/>
      <c r="C135" s="123"/>
      <c r="D135" s="121"/>
      <c r="E135" s="123"/>
      <c r="F135" s="121"/>
      <c r="G135" s="123"/>
      <c r="H135" s="121"/>
      <c r="I135" s="123"/>
      <c r="J135" s="121"/>
      <c r="K135" s="123"/>
      <c r="L135" s="121"/>
      <c r="M135" s="123"/>
      <c r="N135" s="121"/>
      <c r="O135" s="123"/>
      <c r="P135" s="121"/>
      <c r="Q135" s="123"/>
      <c r="R135" s="121"/>
      <c r="S135" s="123"/>
      <c r="T135" s="121"/>
      <c r="U135" s="123"/>
      <c r="V135" s="121"/>
      <c r="W135" s="123"/>
      <c r="X135" s="121"/>
      <c r="Y135" s="123"/>
      <c r="Z135" s="121"/>
      <c r="AA135" s="125"/>
      <c r="AB135" s="110">
        <f t="shared" si="4"/>
        <v>0</v>
      </c>
    </row>
    <row r="136" spans="1:28" x14ac:dyDescent="0.25">
      <c r="A136" s="121"/>
      <c r="B136" s="121"/>
      <c r="C136" s="123"/>
      <c r="D136" s="121"/>
      <c r="E136" s="123"/>
      <c r="F136" s="121"/>
      <c r="G136" s="123"/>
      <c r="H136" s="121"/>
      <c r="I136" s="123"/>
      <c r="J136" s="121"/>
      <c r="K136" s="123"/>
      <c r="L136" s="121"/>
      <c r="M136" s="123"/>
      <c r="N136" s="121"/>
      <c r="O136" s="123"/>
      <c r="P136" s="121"/>
      <c r="Q136" s="123"/>
      <c r="R136" s="121"/>
      <c r="S136" s="123"/>
      <c r="T136" s="121"/>
      <c r="U136" s="123"/>
      <c r="V136" s="121"/>
      <c r="W136" s="123"/>
      <c r="X136" s="121"/>
      <c r="Y136" s="123"/>
      <c r="Z136" s="121"/>
      <c r="AA136" s="125"/>
      <c r="AB136" s="110">
        <f t="shared" si="4"/>
        <v>0</v>
      </c>
    </row>
    <row r="137" spans="1:28" x14ac:dyDescent="0.25">
      <c r="A137" s="121"/>
      <c r="B137" s="121"/>
      <c r="C137" s="123"/>
      <c r="D137" s="121"/>
      <c r="E137" s="123"/>
      <c r="F137" s="121"/>
      <c r="G137" s="123"/>
      <c r="H137" s="121"/>
      <c r="I137" s="123"/>
      <c r="J137" s="121"/>
      <c r="K137" s="123"/>
      <c r="L137" s="121"/>
      <c r="M137" s="123"/>
      <c r="N137" s="121"/>
      <c r="O137" s="123"/>
      <c r="P137" s="121"/>
      <c r="Q137" s="123"/>
      <c r="R137" s="121"/>
      <c r="S137" s="123"/>
      <c r="T137" s="121"/>
      <c r="U137" s="123"/>
      <c r="V137" s="121"/>
      <c r="W137" s="123"/>
      <c r="X137" s="121"/>
      <c r="Y137" s="123"/>
      <c r="Z137" s="121"/>
      <c r="AA137" s="125"/>
      <c r="AB137" s="110">
        <f t="shared" si="4"/>
        <v>0</v>
      </c>
    </row>
    <row r="138" spans="1:28" x14ac:dyDescent="0.25">
      <c r="A138" s="121"/>
      <c r="B138" s="121"/>
      <c r="C138" s="123"/>
      <c r="D138" s="121"/>
      <c r="E138" s="123"/>
      <c r="F138" s="121"/>
      <c r="G138" s="123"/>
      <c r="H138" s="121"/>
      <c r="I138" s="123"/>
      <c r="J138" s="121"/>
      <c r="K138" s="123"/>
      <c r="L138" s="121"/>
      <c r="M138" s="123"/>
      <c r="N138" s="121"/>
      <c r="O138" s="123"/>
      <c r="P138" s="121"/>
      <c r="Q138" s="123"/>
      <c r="R138" s="121"/>
      <c r="S138" s="123"/>
      <c r="T138" s="121"/>
      <c r="U138" s="123"/>
      <c r="V138" s="121"/>
      <c r="W138" s="123"/>
      <c r="X138" s="121"/>
      <c r="Y138" s="123"/>
      <c r="Z138" s="121"/>
      <c r="AA138" s="125"/>
      <c r="AB138" s="110">
        <f t="shared" si="4"/>
        <v>0</v>
      </c>
    </row>
    <row r="139" spans="1:28" x14ac:dyDescent="0.25">
      <c r="A139" s="121"/>
      <c r="B139" s="121"/>
      <c r="C139" s="123"/>
      <c r="D139" s="121"/>
      <c r="E139" s="123"/>
      <c r="F139" s="121"/>
      <c r="G139" s="123"/>
      <c r="H139" s="121"/>
      <c r="I139" s="123"/>
      <c r="J139" s="121"/>
      <c r="K139" s="123"/>
      <c r="L139" s="121"/>
      <c r="M139" s="123"/>
      <c r="N139" s="121"/>
      <c r="O139" s="123"/>
      <c r="P139" s="121"/>
      <c r="Q139" s="123"/>
      <c r="R139" s="121"/>
      <c r="S139" s="123"/>
      <c r="T139" s="121"/>
      <c r="U139" s="123"/>
      <c r="V139" s="121"/>
      <c r="W139" s="123"/>
      <c r="X139" s="121"/>
      <c r="Y139" s="123"/>
      <c r="Z139" s="121"/>
      <c r="AA139" s="125"/>
      <c r="AB139" s="110">
        <f t="shared" si="4"/>
        <v>0</v>
      </c>
    </row>
    <row r="140" spans="1:28" x14ac:dyDescent="0.25">
      <c r="A140" s="121"/>
      <c r="B140" s="121"/>
      <c r="C140" s="123"/>
      <c r="D140" s="121"/>
      <c r="E140" s="123"/>
      <c r="F140" s="121"/>
      <c r="G140" s="123"/>
      <c r="H140" s="121"/>
      <c r="I140" s="123"/>
      <c r="J140" s="121"/>
      <c r="K140" s="123"/>
      <c r="L140" s="121"/>
      <c r="M140" s="123"/>
      <c r="N140" s="121"/>
      <c r="O140" s="123"/>
      <c r="P140" s="121"/>
      <c r="Q140" s="123"/>
      <c r="R140" s="121"/>
      <c r="S140" s="123"/>
      <c r="T140" s="121"/>
      <c r="U140" s="123"/>
      <c r="V140" s="121"/>
      <c r="W140" s="123"/>
      <c r="X140" s="121"/>
      <c r="Y140" s="123"/>
      <c r="Z140" s="121"/>
      <c r="AA140" s="125"/>
      <c r="AB140" s="110">
        <f t="shared" si="4"/>
        <v>0</v>
      </c>
    </row>
    <row r="141" spans="1:28" x14ac:dyDescent="0.25">
      <c r="A141" s="121"/>
      <c r="B141" s="121"/>
      <c r="C141" s="123"/>
      <c r="D141" s="121"/>
      <c r="E141" s="123"/>
      <c r="F141" s="121"/>
      <c r="G141" s="123"/>
      <c r="H141" s="121"/>
      <c r="I141" s="123"/>
      <c r="J141" s="121"/>
      <c r="K141" s="123"/>
      <c r="L141" s="121"/>
      <c r="M141" s="123"/>
      <c r="N141" s="121"/>
      <c r="O141" s="123"/>
      <c r="P141" s="121"/>
      <c r="Q141" s="123"/>
      <c r="R141" s="121"/>
      <c r="S141" s="123"/>
      <c r="T141" s="121"/>
      <c r="U141" s="123"/>
      <c r="V141" s="121"/>
      <c r="W141" s="123"/>
      <c r="X141" s="121"/>
      <c r="Y141" s="123"/>
      <c r="Z141" s="121"/>
      <c r="AA141" s="125"/>
      <c r="AB141" s="110">
        <f t="shared" si="4"/>
        <v>0</v>
      </c>
    </row>
    <row r="142" spans="1:28" x14ac:dyDescent="0.25">
      <c r="A142" s="121"/>
      <c r="B142" s="121"/>
      <c r="C142" s="123"/>
      <c r="D142" s="121"/>
      <c r="E142" s="123"/>
      <c r="F142" s="121"/>
      <c r="G142" s="123"/>
      <c r="H142" s="121"/>
      <c r="I142" s="123"/>
      <c r="J142" s="121"/>
      <c r="K142" s="123"/>
      <c r="L142" s="121"/>
      <c r="M142" s="123"/>
      <c r="N142" s="121"/>
      <c r="O142" s="123"/>
      <c r="P142" s="121"/>
      <c r="Q142" s="123"/>
      <c r="R142" s="121"/>
      <c r="S142" s="123"/>
      <c r="T142" s="121"/>
      <c r="U142" s="123"/>
      <c r="V142" s="121"/>
      <c r="W142" s="123"/>
      <c r="X142" s="121"/>
      <c r="Y142" s="123"/>
      <c r="Z142" s="121"/>
      <c r="AA142" s="125"/>
      <c r="AB142" s="110">
        <f t="shared" si="4"/>
        <v>0</v>
      </c>
    </row>
    <row r="143" spans="1:28" x14ac:dyDescent="0.25">
      <c r="A143" s="121"/>
      <c r="B143" s="121"/>
      <c r="C143" s="123"/>
      <c r="D143" s="121"/>
      <c r="E143" s="123"/>
      <c r="F143" s="121"/>
      <c r="G143" s="123"/>
      <c r="H143" s="121"/>
      <c r="I143" s="123"/>
      <c r="J143" s="121"/>
      <c r="K143" s="123"/>
      <c r="L143" s="121"/>
      <c r="M143" s="123"/>
      <c r="N143" s="121"/>
      <c r="O143" s="123"/>
      <c r="P143" s="121"/>
      <c r="Q143" s="123"/>
      <c r="R143" s="121"/>
      <c r="S143" s="123"/>
      <c r="T143" s="121"/>
      <c r="U143" s="123"/>
      <c r="V143" s="121"/>
      <c r="W143" s="123"/>
      <c r="X143" s="121"/>
      <c r="Y143" s="123"/>
      <c r="Z143" s="121"/>
      <c r="AA143" s="125"/>
      <c r="AB143" s="110">
        <f t="shared" si="4"/>
        <v>0</v>
      </c>
    </row>
    <row r="144" spans="1:28" x14ac:dyDescent="0.25">
      <c r="A144" s="121"/>
      <c r="B144" s="121"/>
      <c r="C144" s="123"/>
      <c r="D144" s="121"/>
      <c r="E144" s="123"/>
      <c r="F144" s="121"/>
      <c r="G144" s="123"/>
      <c r="H144" s="121"/>
      <c r="I144" s="123"/>
      <c r="J144" s="121"/>
      <c r="K144" s="123"/>
      <c r="L144" s="121"/>
      <c r="M144" s="123"/>
      <c r="N144" s="121"/>
      <c r="O144" s="123"/>
      <c r="P144" s="121"/>
      <c r="Q144" s="123"/>
      <c r="R144" s="121"/>
      <c r="S144" s="123"/>
      <c r="T144" s="121"/>
      <c r="U144" s="123"/>
      <c r="V144" s="121"/>
      <c r="W144" s="123"/>
      <c r="X144" s="121"/>
      <c r="Y144" s="123"/>
      <c r="Z144" s="121"/>
      <c r="AA144" s="125"/>
      <c r="AB144" s="110">
        <f t="shared" si="4"/>
        <v>0</v>
      </c>
    </row>
    <row r="145" spans="1:28" x14ac:dyDescent="0.25">
      <c r="A145" s="121"/>
      <c r="B145" s="121"/>
      <c r="C145" s="123"/>
      <c r="D145" s="121"/>
      <c r="E145" s="123"/>
      <c r="F145" s="121"/>
      <c r="G145" s="123"/>
      <c r="H145" s="121"/>
      <c r="I145" s="123"/>
      <c r="J145" s="121"/>
      <c r="K145" s="123"/>
      <c r="L145" s="121"/>
      <c r="M145" s="123"/>
      <c r="N145" s="121"/>
      <c r="O145" s="123"/>
      <c r="P145" s="121"/>
      <c r="Q145" s="123"/>
      <c r="R145" s="121"/>
      <c r="S145" s="123"/>
      <c r="T145" s="121"/>
      <c r="U145" s="123"/>
      <c r="V145" s="121"/>
      <c r="W145" s="123"/>
      <c r="X145" s="121"/>
      <c r="Y145" s="123"/>
      <c r="Z145" s="121"/>
      <c r="AA145" s="125"/>
      <c r="AB145" s="110">
        <f t="shared" si="4"/>
        <v>0</v>
      </c>
    </row>
    <row r="146" spans="1:28" x14ac:dyDescent="0.25">
      <c r="A146" s="121"/>
      <c r="B146" s="121"/>
      <c r="C146" s="123"/>
      <c r="D146" s="121"/>
      <c r="E146" s="123"/>
      <c r="F146" s="121"/>
      <c r="G146" s="123"/>
      <c r="H146" s="121"/>
      <c r="I146" s="123"/>
      <c r="J146" s="121"/>
      <c r="K146" s="123"/>
      <c r="L146" s="121"/>
      <c r="M146" s="123"/>
      <c r="N146" s="121"/>
      <c r="O146" s="123"/>
      <c r="P146" s="121"/>
      <c r="Q146" s="123"/>
      <c r="R146" s="121"/>
      <c r="S146" s="123"/>
      <c r="T146" s="121"/>
      <c r="U146" s="123"/>
      <c r="V146" s="121"/>
      <c r="W146" s="123"/>
      <c r="X146" s="121"/>
      <c r="Y146" s="123"/>
      <c r="Z146" s="121"/>
      <c r="AA146" s="125"/>
      <c r="AB146" s="110">
        <f t="shared" si="4"/>
        <v>0</v>
      </c>
    </row>
    <row r="147" spans="1:28" x14ac:dyDescent="0.25">
      <c r="A147" s="121"/>
      <c r="B147" s="121"/>
      <c r="C147" s="123"/>
      <c r="D147" s="121"/>
      <c r="E147" s="123"/>
      <c r="F147" s="121"/>
      <c r="G147" s="123"/>
      <c r="H147" s="121"/>
      <c r="I147" s="123"/>
      <c r="J147" s="121"/>
      <c r="K147" s="123"/>
      <c r="L147" s="121"/>
      <c r="M147" s="123"/>
      <c r="N147" s="121"/>
      <c r="O147" s="123"/>
      <c r="P147" s="121"/>
      <c r="Q147" s="123"/>
      <c r="R147" s="121"/>
      <c r="S147" s="123"/>
      <c r="T147" s="121"/>
      <c r="U147" s="123"/>
      <c r="V147" s="121"/>
      <c r="W147" s="123"/>
      <c r="X147" s="121"/>
      <c r="Y147" s="123"/>
      <c r="Z147" s="121"/>
      <c r="AA147" s="125"/>
      <c r="AB147" s="110">
        <f t="shared" si="4"/>
        <v>0</v>
      </c>
    </row>
    <row r="148" spans="1:28" x14ac:dyDescent="0.25">
      <c r="A148" s="121"/>
      <c r="B148" s="121"/>
      <c r="C148" s="123"/>
      <c r="D148" s="121"/>
      <c r="E148" s="123"/>
      <c r="F148" s="121"/>
      <c r="G148" s="123"/>
      <c r="H148" s="121"/>
      <c r="I148" s="123"/>
      <c r="J148" s="121"/>
      <c r="K148" s="123"/>
      <c r="L148" s="121"/>
      <c r="M148" s="123"/>
      <c r="N148" s="121"/>
      <c r="O148" s="123"/>
      <c r="P148" s="121"/>
      <c r="Q148" s="123"/>
      <c r="R148" s="121"/>
      <c r="S148" s="123"/>
      <c r="T148" s="121"/>
      <c r="U148" s="123"/>
      <c r="V148" s="121"/>
      <c r="W148" s="123"/>
      <c r="X148" s="121"/>
      <c r="Y148" s="123"/>
      <c r="Z148" s="121"/>
      <c r="AA148" s="125"/>
      <c r="AB148" s="110">
        <f t="shared" si="4"/>
        <v>0</v>
      </c>
    </row>
    <row r="149" spans="1:28" x14ac:dyDescent="0.25">
      <c r="A149" s="121"/>
      <c r="B149" s="121"/>
      <c r="C149" s="123"/>
      <c r="D149" s="121"/>
      <c r="E149" s="123"/>
      <c r="F149" s="121"/>
      <c r="G149" s="123"/>
      <c r="H149" s="121"/>
      <c r="I149" s="123"/>
      <c r="J149" s="121"/>
      <c r="K149" s="123"/>
      <c r="L149" s="121"/>
      <c r="M149" s="123"/>
      <c r="N149" s="121"/>
      <c r="O149" s="123"/>
      <c r="P149" s="121"/>
      <c r="Q149" s="123"/>
      <c r="R149" s="121"/>
      <c r="S149" s="123"/>
      <c r="T149" s="121"/>
      <c r="U149" s="123"/>
      <c r="V149" s="121"/>
      <c r="W149" s="123"/>
      <c r="X149" s="121"/>
      <c r="Y149" s="123"/>
      <c r="Z149" s="121"/>
      <c r="AA149" s="125"/>
      <c r="AB149" s="110">
        <f t="shared" si="4"/>
        <v>0</v>
      </c>
    </row>
    <row r="150" spans="1:28" x14ac:dyDescent="0.25">
      <c r="A150" s="121"/>
      <c r="B150" s="121"/>
      <c r="C150" s="123"/>
      <c r="D150" s="121"/>
      <c r="E150" s="123"/>
      <c r="F150" s="121"/>
      <c r="G150" s="123"/>
      <c r="H150" s="121"/>
      <c r="I150" s="123"/>
      <c r="J150" s="121"/>
      <c r="K150" s="123"/>
      <c r="L150" s="121"/>
      <c r="M150" s="123"/>
      <c r="N150" s="121"/>
      <c r="O150" s="123"/>
      <c r="P150" s="121"/>
      <c r="Q150" s="123"/>
      <c r="R150" s="121"/>
      <c r="S150" s="123"/>
      <c r="T150" s="121"/>
      <c r="U150" s="123"/>
      <c r="V150" s="121"/>
      <c r="W150" s="123"/>
      <c r="X150" s="121"/>
      <c r="Y150" s="123"/>
      <c r="Z150" s="121"/>
      <c r="AA150" s="125"/>
      <c r="AB150" s="110">
        <f t="shared" ref="AB150:AB213" si="5">SUM(C150:Z150)</f>
        <v>0</v>
      </c>
    </row>
    <row r="151" spans="1:28" x14ac:dyDescent="0.25">
      <c r="A151" s="121"/>
      <c r="B151" s="121"/>
      <c r="C151" s="123"/>
      <c r="D151" s="121"/>
      <c r="E151" s="123"/>
      <c r="F151" s="121"/>
      <c r="G151" s="123"/>
      <c r="H151" s="121"/>
      <c r="I151" s="123"/>
      <c r="J151" s="121"/>
      <c r="K151" s="123"/>
      <c r="L151" s="121"/>
      <c r="M151" s="123"/>
      <c r="N151" s="121"/>
      <c r="O151" s="123"/>
      <c r="P151" s="121"/>
      <c r="Q151" s="123"/>
      <c r="R151" s="121"/>
      <c r="S151" s="123"/>
      <c r="T151" s="121"/>
      <c r="U151" s="123"/>
      <c r="V151" s="121"/>
      <c r="W151" s="123"/>
      <c r="X151" s="121"/>
      <c r="Y151" s="123"/>
      <c r="Z151" s="121"/>
      <c r="AA151" s="125"/>
      <c r="AB151" s="110">
        <f t="shared" si="5"/>
        <v>0</v>
      </c>
    </row>
    <row r="152" spans="1:28" x14ac:dyDescent="0.25">
      <c r="A152" s="121"/>
      <c r="B152" s="121"/>
      <c r="C152" s="123"/>
      <c r="D152" s="121"/>
      <c r="E152" s="123"/>
      <c r="F152" s="121"/>
      <c r="G152" s="123"/>
      <c r="H152" s="121"/>
      <c r="I152" s="123"/>
      <c r="J152" s="121"/>
      <c r="K152" s="123"/>
      <c r="L152" s="121"/>
      <c r="M152" s="123"/>
      <c r="N152" s="121"/>
      <c r="O152" s="123"/>
      <c r="P152" s="121"/>
      <c r="Q152" s="123"/>
      <c r="R152" s="121"/>
      <c r="S152" s="123"/>
      <c r="T152" s="121"/>
      <c r="U152" s="123"/>
      <c r="V152" s="121"/>
      <c r="W152" s="123"/>
      <c r="X152" s="121"/>
      <c r="Y152" s="123"/>
      <c r="Z152" s="121"/>
      <c r="AA152" s="125"/>
      <c r="AB152" s="110">
        <f t="shared" si="5"/>
        <v>0</v>
      </c>
    </row>
    <row r="153" spans="1:28" x14ac:dyDescent="0.25">
      <c r="A153" s="121"/>
      <c r="B153" s="121"/>
      <c r="C153" s="123"/>
      <c r="D153" s="121"/>
      <c r="E153" s="123"/>
      <c r="F153" s="121"/>
      <c r="G153" s="123"/>
      <c r="H153" s="121"/>
      <c r="I153" s="123"/>
      <c r="J153" s="121"/>
      <c r="K153" s="123"/>
      <c r="L153" s="121"/>
      <c r="M153" s="123"/>
      <c r="N153" s="121"/>
      <c r="O153" s="123"/>
      <c r="P153" s="121"/>
      <c r="Q153" s="123"/>
      <c r="R153" s="121"/>
      <c r="S153" s="123"/>
      <c r="T153" s="121"/>
      <c r="U153" s="123"/>
      <c r="V153" s="121"/>
      <c r="W153" s="123"/>
      <c r="X153" s="121"/>
      <c r="Y153" s="123"/>
      <c r="Z153" s="121"/>
      <c r="AA153" s="125"/>
      <c r="AB153" s="110">
        <f t="shared" si="5"/>
        <v>0</v>
      </c>
    </row>
    <row r="154" spans="1:28" x14ac:dyDescent="0.25">
      <c r="A154" s="121"/>
      <c r="B154" s="121"/>
      <c r="C154" s="123"/>
      <c r="D154" s="121"/>
      <c r="E154" s="123"/>
      <c r="F154" s="121"/>
      <c r="G154" s="123"/>
      <c r="H154" s="121"/>
      <c r="I154" s="123"/>
      <c r="J154" s="121"/>
      <c r="K154" s="123"/>
      <c r="L154" s="121"/>
      <c r="M154" s="123"/>
      <c r="N154" s="121"/>
      <c r="O154" s="123"/>
      <c r="P154" s="121"/>
      <c r="Q154" s="123"/>
      <c r="R154" s="121"/>
      <c r="S154" s="123"/>
      <c r="T154" s="121"/>
      <c r="U154" s="123"/>
      <c r="V154" s="121"/>
      <c r="W154" s="123"/>
      <c r="X154" s="121"/>
      <c r="Y154" s="123"/>
      <c r="Z154" s="121"/>
      <c r="AA154" s="125"/>
      <c r="AB154" s="110">
        <f t="shared" si="5"/>
        <v>0</v>
      </c>
    </row>
    <row r="155" spans="1:28" x14ac:dyDescent="0.25">
      <c r="A155" s="121"/>
      <c r="B155" s="121"/>
      <c r="C155" s="123"/>
      <c r="D155" s="121"/>
      <c r="E155" s="123"/>
      <c r="F155" s="121"/>
      <c r="G155" s="123"/>
      <c r="H155" s="121"/>
      <c r="I155" s="123"/>
      <c r="J155" s="121"/>
      <c r="K155" s="123"/>
      <c r="L155" s="121"/>
      <c r="M155" s="123"/>
      <c r="N155" s="121"/>
      <c r="O155" s="123"/>
      <c r="P155" s="121"/>
      <c r="Q155" s="123"/>
      <c r="R155" s="121"/>
      <c r="S155" s="123"/>
      <c r="T155" s="121"/>
      <c r="U155" s="123"/>
      <c r="V155" s="121"/>
      <c r="W155" s="123"/>
      <c r="X155" s="121"/>
      <c r="Y155" s="123"/>
      <c r="Z155" s="121"/>
      <c r="AA155" s="125"/>
      <c r="AB155" s="110">
        <f t="shared" si="5"/>
        <v>0</v>
      </c>
    </row>
    <row r="156" spans="1:28" x14ac:dyDescent="0.25">
      <c r="A156" s="121"/>
      <c r="B156" s="121"/>
      <c r="C156" s="123"/>
      <c r="D156" s="121"/>
      <c r="E156" s="123"/>
      <c r="F156" s="121"/>
      <c r="G156" s="123"/>
      <c r="H156" s="121"/>
      <c r="I156" s="123"/>
      <c r="J156" s="121"/>
      <c r="K156" s="123"/>
      <c r="L156" s="121"/>
      <c r="M156" s="123"/>
      <c r="N156" s="121"/>
      <c r="O156" s="123"/>
      <c r="P156" s="121"/>
      <c r="Q156" s="123"/>
      <c r="R156" s="121"/>
      <c r="S156" s="123"/>
      <c r="T156" s="121"/>
      <c r="U156" s="123"/>
      <c r="V156" s="121"/>
      <c r="W156" s="123"/>
      <c r="X156" s="121"/>
      <c r="Y156" s="123"/>
      <c r="Z156" s="121"/>
      <c r="AA156" s="125"/>
      <c r="AB156" s="110">
        <f t="shared" si="5"/>
        <v>0</v>
      </c>
    </row>
    <row r="157" spans="1:28" x14ac:dyDescent="0.25">
      <c r="A157" s="121"/>
      <c r="B157" s="121"/>
      <c r="C157" s="123"/>
      <c r="D157" s="121"/>
      <c r="E157" s="123"/>
      <c r="F157" s="121"/>
      <c r="G157" s="123"/>
      <c r="H157" s="121"/>
      <c r="I157" s="123"/>
      <c r="J157" s="121"/>
      <c r="K157" s="123"/>
      <c r="L157" s="121"/>
      <c r="M157" s="123"/>
      <c r="N157" s="121"/>
      <c r="O157" s="123"/>
      <c r="P157" s="121"/>
      <c r="Q157" s="123"/>
      <c r="R157" s="121"/>
      <c r="S157" s="123"/>
      <c r="T157" s="121"/>
      <c r="U157" s="123"/>
      <c r="V157" s="121"/>
      <c r="W157" s="123"/>
      <c r="X157" s="121"/>
      <c r="Y157" s="123"/>
      <c r="Z157" s="121"/>
      <c r="AA157" s="125"/>
      <c r="AB157" s="110">
        <f t="shared" si="5"/>
        <v>0</v>
      </c>
    </row>
    <row r="158" spans="1:28" x14ac:dyDescent="0.25">
      <c r="A158" s="121"/>
      <c r="B158" s="121"/>
      <c r="C158" s="123"/>
      <c r="D158" s="121"/>
      <c r="E158" s="123"/>
      <c r="F158" s="121"/>
      <c r="G158" s="123"/>
      <c r="H158" s="121"/>
      <c r="I158" s="123"/>
      <c r="J158" s="121"/>
      <c r="K158" s="123"/>
      <c r="L158" s="121"/>
      <c r="M158" s="123"/>
      <c r="N158" s="121"/>
      <c r="O158" s="123"/>
      <c r="P158" s="121"/>
      <c r="Q158" s="123"/>
      <c r="R158" s="121"/>
      <c r="S158" s="123"/>
      <c r="T158" s="121"/>
      <c r="U158" s="123"/>
      <c r="V158" s="121"/>
      <c r="W158" s="123"/>
      <c r="X158" s="121"/>
      <c r="Y158" s="123"/>
      <c r="Z158" s="121"/>
      <c r="AA158" s="125"/>
      <c r="AB158" s="110">
        <f t="shared" si="5"/>
        <v>0</v>
      </c>
    </row>
    <row r="159" spans="1:28" x14ac:dyDescent="0.25">
      <c r="A159" s="121"/>
      <c r="B159" s="121"/>
      <c r="C159" s="123"/>
      <c r="D159" s="121"/>
      <c r="E159" s="123"/>
      <c r="F159" s="121"/>
      <c r="G159" s="123"/>
      <c r="H159" s="121"/>
      <c r="I159" s="123"/>
      <c r="J159" s="121"/>
      <c r="K159" s="123"/>
      <c r="L159" s="121"/>
      <c r="M159" s="123"/>
      <c r="N159" s="121"/>
      <c r="O159" s="123"/>
      <c r="P159" s="121"/>
      <c r="Q159" s="123"/>
      <c r="R159" s="121"/>
      <c r="S159" s="123"/>
      <c r="T159" s="121"/>
      <c r="U159" s="123"/>
      <c r="V159" s="121"/>
      <c r="W159" s="123"/>
      <c r="X159" s="121"/>
      <c r="Y159" s="123"/>
      <c r="Z159" s="121"/>
      <c r="AA159" s="125"/>
      <c r="AB159" s="110">
        <f t="shared" si="5"/>
        <v>0</v>
      </c>
    </row>
    <row r="160" spans="1:28" x14ac:dyDescent="0.25">
      <c r="A160" s="121"/>
      <c r="B160" s="121"/>
      <c r="C160" s="123"/>
      <c r="D160" s="121"/>
      <c r="E160" s="123"/>
      <c r="F160" s="121"/>
      <c r="G160" s="123"/>
      <c r="H160" s="121"/>
      <c r="I160" s="123"/>
      <c r="J160" s="121"/>
      <c r="K160" s="123"/>
      <c r="L160" s="121"/>
      <c r="M160" s="123"/>
      <c r="N160" s="121"/>
      <c r="O160" s="123"/>
      <c r="P160" s="121"/>
      <c r="Q160" s="123"/>
      <c r="R160" s="121"/>
      <c r="S160" s="123"/>
      <c r="T160" s="121"/>
      <c r="U160" s="123"/>
      <c r="V160" s="121"/>
      <c r="W160" s="123"/>
      <c r="X160" s="121"/>
      <c r="Y160" s="123"/>
      <c r="Z160" s="121"/>
      <c r="AA160" s="125"/>
      <c r="AB160" s="110">
        <f t="shared" si="5"/>
        <v>0</v>
      </c>
    </row>
    <row r="161" spans="1:28" x14ac:dyDescent="0.25">
      <c r="A161" s="121"/>
      <c r="B161" s="121"/>
      <c r="C161" s="123"/>
      <c r="D161" s="121"/>
      <c r="E161" s="123"/>
      <c r="F161" s="121"/>
      <c r="G161" s="123"/>
      <c r="H161" s="121"/>
      <c r="I161" s="123"/>
      <c r="J161" s="121"/>
      <c r="K161" s="123"/>
      <c r="L161" s="121"/>
      <c r="M161" s="123"/>
      <c r="N161" s="121"/>
      <c r="O161" s="123"/>
      <c r="P161" s="121"/>
      <c r="Q161" s="123"/>
      <c r="R161" s="121"/>
      <c r="S161" s="123"/>
      <c r="T161" s="121"/>
      <c r="U161" s="123"/>
      <c r="V161" s="121"/>
      <c r="W161" s="123"/>
      <c r="X161" s="121"/>
      <c r="Y161" s="123"/>
      <c r="Z161" s="121"/>
      <c r="AA161" s="125"/>
      <c r="AB161" s="110">
        <f t="shared" si="5"/>
        <v>0</v>
      </c>
    </row>
    <row r="162" spans="1:28" x14ac:dyDescent="0.25">
      <c r="A162" s="121"/>
      <c r="B162" s="121"/>
      <c r="C162" s="123"/>
      <c r="D162" s="121"/>
      <c r="E162" s="123"/>
      <c r="F162" s="121"/>
      <c r="G162" s="123"/>
      <c r="H162" s="121"/>
      <c r="I162" s="123"/>
      <c r="J162" s="121"/>
      <c r="K162" s="123"/>
      <c r="L162" s="121"/>
      <c r="M162" s="123"/>
      <c r="N162" s="121"/>
      <c r="O162" s="123"/>
      <c r="P162" s="121"/>
      <c r="Q162" s="123"/>
      <c r="R162" s="121"/>
      <c r="S162" s="123"/>
      <c r="T162" s="121"/>
      <c r="U162" s="123"/>
      <c r="V162" s="121"/>
      <c r="W162" s="123"/>
      <c r="X162" s="121"/>
      <c r="Y162" s="123"/>
      <c r="Z162" s="121"/>
      <c r="AA162" s="125"/>
      <c r="AB162" s="110">
        <f t="shared" si="5"/>
        <v>0</v>
      </c>
    </row>
    <row r="163" spans="1:28" x14ac:dyDescent="0.25">
      <c r="A163" s="121"/>
      <c r="B163" s="121"/>
      <c r="C163" s="123"/>
      <c r="D163" s="121"/>
      <c r="E163" s="123"/>
      <c r="F163" s="121"/>
      <c r="G163" s="123"/>
      <c r="H163" s="121"/>
      <c r="I163" s="123"/>
      <c r="J163" s="121"/>
      <c r="K163" s="123"/>
      <c r="L163" s="121"/>
      <c r="M163" s="123"/>
      <c r="N163" s="121"/>
      <c r="O163" s="123"/>
      <c r="P163" s="121"/>
      <c r="Q163" s="123"/>
      <c r="R163" s="121"/>
      <c r="S163" s="123"/>
      <c r="T163" s="121"/>
      <c r="U163" s="123"/>
      <c r="V163" s="121"/>
      <c r="W163" s="123"/>
      <c r="X163" s="121"/>
      <c r="Y163" s="123"/>
      <c r="Z163" s="121"/>
      <c r="AA163" s="125"/>
      <c r="AB163" s="110">
        <f t="shared" si="5"/>
        <v>0</v>
      </c>
    </row>
    <row r="164" spans="1:28" x14ac:dyDescent="0.25">
      <c r="A164" s="121"/>
      <c r="B164" s="121"/>
      <c r="C164" s="123"/>
      <c r="D164" s="121"/>
      <c r="E164" s="123"/>
      <c r="F164" s="121"/>
      <c r="G164" s="123"/>
      <c r="H164" s="121"/>
      <c r="I164" s="123"/>
      <c r="J164" s="121"/>
      <c r="K164" s="123"/>
      <c r="L164" s="121"/>
      <c r="M164" s="123"/>
      <c r="N164" s="121"/>
      <c r="O164" s="123"/>
      <c r="P164" s="121"/>
      <c r="Q164" s="123"/>
      <c r="R164" s="121"/>
      <c r="S164" s="123"/>
      <c r="T164" s="121"/>
      <c r="U164" s="123"/>
      <c r="V164" s="121"/>
      <c r="W164" s="123"/>
      <c r="X164" s="121"/>
      <c r="Y164" s="123"/>
      <c r="Z164" s="121"/>
      <c r="AA164" s="125"/>
      <c r="AB164" s="110">
        <f t="shared" si="5"/>
        <v>0</v>
      </c>
    </row>
    <row r="165" spans="1:28" x14ac:dyDescent="0.25">
      <c r="A165" s="121"/>
      <c r="B165" s="121"/>
      <c r="C165" s="123"/>
      <c r="D165" s="121"/>
      <c r="E165" s="123"/>
      <c r="F165" s="121"/>
      <c r="G165" s="123"/>
      <c r="H165" s="121"/>
      <c r="I165" s="123"/>
      <c r="J165" s="121"/>
      <c r="K165" s="123"/>
      <c r="L165" s="121"/>
      <c r="M165" s="123"/>
      <c r="N165" s="121"/>
      <c r="O165" s="123"/>
      <c r="P165" s="121"/>
      <c r="Q165" s="123"/>
      <c r="R165" s="121"/>
      <c r="S165" s="123"/>
      <c r="T165" s="121"/>
      <c r="U165" s="123"/>
      <c r="V165" s="121"/>
      <c r="W165" s="123"/>
      <c r="X165" s="121"/>
      <c r="Y165" s="123"/>
      <c r="Z165" s="121"/>
      <c r="AA165" s="125"/>
      <c r="AB165" s="110">
        <f t="shared" si="5"/>
        <v>0</v>
      </c>
    </row>
    <row r="166" spans="1:28" x14ac:dyDescent="0.25">
      <c r="A166" s="121"/>
      <c r="B166" s="121"/>
      <c r="C166" s="123"/>
      <c r="D166" s="121"/>
      <c r="E166" s="123"/>
      <c r="F166" s="121"/>
      <c r="G166" s="123"/>
      <c r="H166" s="121"/>
      <c r="I166" s="123"/>
      <c r="J166" s="121"/>
      <c r="K166" s="123"/>
      <c r="L166" s="121"/>
      <c r="M166" s="123"/>
      <c r="N166" s="121"/>
      <c r="O166" s="123"/>
      <c r="P166" s="121"/>
      <c r="Q166" s="123"/>
      <c r="R166" s="121"/>
      <c r="S166" s="123"/>
      <c r="T166" s="121"/>
      <c r="U166" s="123"/>
      <c r="V166" s="121"/>
      <c r="W166" s="123"/>
      <c r="X166" s="121"/>
      <c r="Y166" s="123"/>
      <c r="Z166" s="121"/>
      <c r="AA166" s="125"/>
      <c r="AB166" s="110">
        <f t="shared" si="5"/>
        <v>0</v>
      </c>
    </row>
    <row r="167" spans="1:28" x14ac:dyDescent="0.25">
      <c r="A167" s="121"/>
      <c r="B167" s="121"/>
      <c r="C167" s="123"/>
      <c r="D167" s="121"/>
      <c r="E167" s="123"/>
      <c r="F167" s="121"/>
      <c r="G167" s="123"/>
      <c r="H167" s="121"/>
      <c r="I167" s="123"/>
      <c r="J167" s="121"/>
      <c r="K167" s="123"/>
      <c r="L167" s="121"/>
      <c r="M167" s="123"/>
      <c r="N167" s="121"/>
      <c r="O167" s="123"/>
      <c r="P167" s="121"/>
      <c r="Q167" s="123"/>
      <c r="R167" s="121"/>
      <c r="S167" s="123"/>
      <c r="T167" s="121"/>
      <c r="U167" s="123"/>
      <c r="V167" s="121"/>
      <c r="W167" s="123"/>
      <c r="X167" s="121"/>
      <c r="Y167" s="123"/>
      <c r="Z167" s="121"/>
      <c r="AA167" s="125"/>
      <c r="AB167" s="110">
        <f t="shared" si="5"/>
        <v>0</v>
      </c>
    </row>
    <row r="168" spans="1:28" x14ac:dyDescent="0.25">
      <c r="A168" s="121"/>
      <c r="B168" s="121"/>
      <c r="C168" s="123"/>
      <c r="D168" s="121"/>
      <c r="E168" s="123"/>
      <c r="F168" s="121"/>
      <c r="G168" s="123"/>
      <c r="H168" s="121"/>
      <c r="I168" s="123"/>
      <c r="J168" s="121"/>
      <c r="K168" s="123"/>
      <c r="L168" s="121"/>
      <c r="M168" s="123"/>
      <c r="N168" s="121"/>
      <c r="O168" s="123"/>
      <c r="P168" s="121"/>
      <c r="Q168" s="123"/>
      <c r="R168" s="121"/>
      <c r="S168" s="123"/>
      <c r="T168" s="121"/>
      <c r="U168" s="123"/>
      <c r="V168" s="121"/>
      <c r="W168" s="123"/>
      <c r="X168" s="121"/>
      <c r="Y168" s="123"/>
      <c r="Z168" s="121"/>
      <c r="AA168" s="125"/>
      <c r="AB168" s="110">
        <f t="shared" si="5"/>
        <v>0</v>
      </c>
    </row>
    <row r="169" spans="1:28" x14ac:dyDescent="0.25">
      <c r="A169" s="121"/>
      <c r="B169" s="121"/>
      <c r="C169" s="123"/>
      <c r="D169" s="121"/>
      <c r="E169" s="123"/>
      <c r="F169" s="121"/>
      <c r="G169" s="123"/>
      <c r="H169" s="121"/>
      <c r="I169" s="123"/>
      <c r="J169" s="121"/>
      <c r="K169" s="123"/>
      <c r="L169" s="121"/>
      <c r="M169" s="123"/>
      <c r="N169" s="121"/>
      <c r="O169" s="123"/>
      <c r="P169" s="121"/>
      <c r="Q169" s="123"/>
      <c r="R169" s="121"/>
      <c r="S169" s="123"/>
      <c r="T169" s="121"/>
      <c r="U169" s="123"/>
      <c r="V169" s="121"/>
      <c r="W169" s="123"/>
      <c r="X169" s="121"/>
      <c r="Y169" s="123"/>
      <c r="Z169" s="121"/>
      <c r="AA169" s="125"/>
      <c r="AB169" s="110">
        <f t="shared" si="5"/>
        <v>0</v>
      </c>
    </row>
    <row r="170" spans="1:28" x14ac:dyDescent="0.25">
      <c r="A170" s="121"/>
      <c r="B170" s="121"/>
      <c r="C170" s="123"/>
      <c r="D170" s="121"/>
      <c r="E170" s="123"/>
      <c r="F170" s="121"/>
      <c r="G170" s="123"/>
      <c r="H170" s="121"/>
      <c r="I170" s="123"/>
      <c r="J170" s="121"/>
      <c r="K170" s="123"/>
      <c r="L170" s="121"/>
      <c r="M170" s="123"/>
      <c r="N170" s="121"/>
      <c r="O170" s="123"/>
      <c r="P170" s="121"/>
      <c r="Q170" s="123"/>
      <c r="R170" s="121"/>
      <c r="S170" s="123"/>
      <c r="T170" s="121"/>
      <c r="U170" s="123"/>
      <c r="V170" s="121"/>
      <c r="W170" s="123"/>
      <c r="X170" s="121"/>
      <c r="Y170" s="123"/>
      <c r="Z170" s="121"/>
      <c r="AA170" s="125"/>
      <c r="AB170" s="110">
        <f t="shared" si="5"/>
        <v>0</v>
      </c>
    </row>
    <row r="171" spans="1:28" x14ac:dyDescent="0.25">
      <c r="A171" s="121"/>
      <c r="B171" s="121"/>
      <c r="C171" s="123"/>
      <c r="D171" s="121"/>
      <c r="E171" s="123"/>
      <c r="F171" s="121"/>
      <c r="G171" s="123"/>
      <c r="H171" s="121"/>
      <c r="I171" s="123"/>
      <c r="J171" s="121"/>
      <c r="K171" s="123"/>
      <c r="L171" s="121"/>
      <c r="M171" s="123"/>
      <c r="N171" s="121"/>
      <c r="O171" s="123"/>
      <c r="P171" s="121"/>
      <c r="Q171" s="123"/>
      <c r="R171" s="121"/>
      <c r="S171" s="123"/>
      <c r="T171" s="121"/>
      <c r="U171" s="123"/>
      <c r="V171" s="121"/>
      <c r="W171" s="123"/>
      <c r="X171" s="121"/>
      <c r="Y171" s="123"/>
      <c r="Z171" s="121"/>
      <c r="AA171" s="125"/>
      <c r="AB171" s="110">
        <f t="shared" si="5"/>
        <v>0</v>
      </c>
    </row>
    <row r="172" spans="1:28" x14ac:dyDescent="0.25">
      <c r="A172" s="121"/>
      <c r="B172" s="121"/>
      <c r="C172" s="123"/>
      <c r="D172" s="121"/>
      <c r="E172" s="123"/>
      <c r="F172" s="121"/>
      <c r="G172" s="123"/>
      <c r="H172" s="121"/>
      <c r="I172" s="123"/>
      <c r="J172" s="121"/>
      <c r="K172" s="123"/>
      <c r="L172" s="121"/>
      <c r="M172" s="123"/>
      <c r="N172" s="121"/>
      <c r="O172" s="123"/>
      <c r="P172" s="121"/>
      <c r="Q172" s="123"/>
      <c r="R172" s="121"/>
      <c r="S172" s="123"/>
      <c r="T172" s="121"/>
      <c r="U172" s="123"/>
      <c r="V172" s="121"/>
      <c r="W172" s="123"/>
      <c r="X172" s="121"/>
      <c r="Y172" s="123"/>
      <c r="Z172" s="121"/>
      <c r="AA172" s="125"/>
      <c r="AB172" s="110">
        <f t="shared" si="5"/>
        <v>0</v>
      </c>
    </row>
    <row r="173" spans="1:28" x14ac:dyDescent="0.25">
      <c r="A173" s="121"/>
      <c r="B173" s="121"/>
      <c r="C173" s="123"/>
      <c r="D173" s="121"/>
      <c r="E173" s="123"/>
      <c r="F173" s="121"/>
      <c r="G173" s="123"/>
      <c r="H173" s="121"/>
      <c r="I173" s="123"/>
      <c r="J173" s="121"/>
      <c r="K173" s="123"/>
      <c r="L173" s="121"/>
      <c r="M173" s="123"/>
      <c r="N173" s="121"/>
      <c r="O173" s="123"/>
      <c r="P173" s="121"/>
      <c r="Q173" s="123"/>
      <c r="R173" s="121"/>
      <c r="S173" s="123"/>
      <c r="T173" s="121"/>
      <c r="U173" s="123"/>
      <c r="V173" s="121"/>
      <c r="W173" s="123"/>
      <c r="X173" s="121"/>
      <c r="Y173" s="123"/>
      <c r="Z173" s="121"/>
      <c r="AA173" s="125"/>
      <c r="AB173" s="110">
        <f t="shared" si="5"/>
        <v>0</v>
      </c>
    </row>
    <row r="174" spans="1:28" x14ac:dyDescent="0.25">
      <c r="A174" s="121"/>
      <c r="B174" s="121"/>
      <c r="C174" s="123"/>
      <c r="D174" s="121"/>
      <c r="E174" s="123"/>
      <c r="F174" s="121"/>
      <c r="G174" s="123"/>
      <c r="H174" s="121"/>
      <c r="I174" s="123"/>
      <c r="J174" s="121"/>
      <c r="K174" s="123"/>
      <c r="L174" s="121"/>
      <c r="M174" s="123"/>
      <c r="N174" s="121"/>
      <c r="O174" s="123"/>
      <c r="P174" s="121"/>
      <c r="Q174" s="123"/>
      <c r="R174" s="121"/>
      <c r="S174" s="123"/>
      <c r="T174" s="121"/>
      <c r="U174" s="123"/>
      <c r="V174" s="121"/>
      <c r="W174" s="123"/>
      <c r="X174" s="121"/>
      <c r="Y174" s="123"/>
      <c r="Z174" s="121"/>
      <c r="AA174" s="125"/>
      <c r="AB174" s="110">
        <f t="shared" si="5"/>
        <v>0</v>
      </c>
    </row>
    <row r="175" spans="1:28" x14ac:dyDescent="0.25">
      <c r="A175" s="121"/>
      <c r="B175" s="121"/>
      <c r="C175" s="123"/>
      <c r="D175" s="121"/>
      <c r="E175" s="123"/>
      <c r="F175" s="121"/>
      <c r="G175" s="123"/>
      <c r="H175" s="121"/>
      <c r="I175" s="123"/>
      <c r="J175" s="121"/>
      <c r="K175" s="123"/>
      <c r="L175" s="121"/>
      <c r="M175" s="123"/>
      <c r="N175" s="121"/>
      <c r="O175" s="123"/>
      <c r="P175" s="121"/>
      <c r="Q175" s="123"/>
      <c r="R175" s="121"/>
      <c r="S175" s="123"/>
      <c r="T175" s="121"/>
      <c r="U175" s="123"/>
      <c r="V175" s="121"/>
      <c r="W175" s="123"/>
      <c r="X175" s="121"/>
      <c r="Y175" s="123"/>
      <c r="Z175" s="121"/>
      <c r="AA175" s="125"/>
      <c r="AB175" s="110">
        <f t="shared" si="5"/>
        <v>0</v>
      </c>
    </row>
    <row r="176" spans="1:28" x14ac:dyDescent="0.25">
      <c r="A176" s="121"/>
      <c r="B176" s="121"/>
      <c r="C176" s="123"/>
      <c r="D176" s="121"/>
      <c r="E176" s="123"/>
      <c r="F176" s="121"/>
      <c r="G176" s="123"/>
      <c r="H176" s="121"/>
      <c r="I176" s="123"/>
      <c r="J176" s="121"/>
      <c r="K176" s="123"/>
      <c r="L176" s="121"/>
      <c r="M176" s="123"/>
      <c r="N176" s="121"/>
      <c r="O176" s="123"/>
      <c r="P176" s="121"/>
      <c r="Q176" s="123"/>
      <c r="R176" s="121"/>
      <c r="S176" s="123"/>
      <c r="T176" s="121"/>
      <c r="U176" s="123"/>
      <c r="V176" s="121"/>
      <c r="W176" s="123"/>
      <c r="X176" s="121"/>
      <c r="Y176" s="123"/>
      <c r="Z176" s="121"/>
      <c r="AA176" s="125"/>
      <c r="AB176" s="110">
        <f t="shared" si="5"/>
        <v>0</v>
      </c>
    </row>
    <row r="177" spans="1:28" x14ac:dyDescent="0.25">
      <c r="A177" s="121"/>
      <c r="B177" s="121"/>
      <c r="C177" s="123"/>
      <c r="D177" s="121"/>
      <c r="E177" s="123"/>
      <c r="F177" s="121"/>
      <c r="G177" s="123"/>
      <c r="H177" s="121"/>
      <c r="I177" s="123"/>
      <c r="J177" s="121"/>
      <c r="K177" s="123"/>
      <c r="L177" s="121"/>
      <c r="M177" s="123"/>
      <c r="N177" s="121"/>
      <c r="O177" s="123"/>
      <c r="P177" s="121"/>
      <c r="Q177" s="123"/>
      <c r="R177" s="121"/>
      <c r="S177" s="123"/>
      <c r="T177" s="121"/>
      <c r="U177" s="123"/>
      <c r="V177" s="121"/>
      <c r="W177" s="123"/>
      <c r="X177" s="121"/>
      <c r="Y177" s="123"/>
      <c r="Z177" s="121"/>
      <c r="AA177" s="125"/>
      <c r="AB177" s="110">
        <f t="shared" si="5"/>
        <v>0</v>
      </c>
    </row>
    <row r="178" spans="1:28" x14ac:dyDescent="0.25">
      <c r="A178" s="121"/>
      <c r="B178" s="121"/>
      <c r="C178" s="123"/>
      <c r="D178" s="121"/>
      <c r="E178" s="123"/>
      <c r="F178" s="121"/>
      <c r="G178" s="123"/>
      <c r="H178" s="121"/>
      <c r="I178" s="123"/>
      <c r="J178" s="121"/>
      <c r="K178" s="123"/>
      <c r="L178" s="121"/>
      <c r="M178" s="123"/>
      <c r="N178" s="121"/>
      <c r="O178" s="123"/>
      <c r="P178" s="121"/>
      <c r="Q178" s="123"/>
      <c r="R178" s="121"/>
      <c r="S178" s="123"/>
      <c r="T178" s="121"/>
      <c r="U178" s="123"/>
      <c r="V178" s="121"/>
      <c r="W178" s="123"/>
      <c r="X178" s="121"/>
      <c r="Y178" s="123"/>
      <c r="Z178" s="121"/>
      <c r="AA178" s="125"/>
      <c r="AB178" s="110">
        <f t="shared" si="5"/>
        <v>0</v>
      </c>
    </row>
    <row r="179" spans="1:28" x14ac:dyDescent="0.25">
      <c r="A179" s="121"/>
      <c r="B179" s="121"/>
      <c r="C179" s="123"/>
      <c r="D179" s="121"/>
      <c r="E179" s="123"/>
      <c r="F179" s="121"/>
      <c r="G179" s="123"/>
      <c r="H179" s="121"/>
      <c r="I179" s="123"/>
      <c r="J179" s="121"/>
      <c r="K179" s="123"/>
      <c r="L179" s="121"/>
      <c r="M179" s="123"/>
      <c r="N179" s="121"/>
      <c r="O179" s="123"/>
      <c r="P179" s="121"/>
      <c r="Q179" s="123"/>
      <c r="R179" s="121"/>
      <c r="S179" s="123"/>
      <c r="T179" s="121"/>
      <c r="U179" s="123"/>
      <c r="V179" s="121"/>
      <c r="W179" s="123"/>
      <c r="X179" s="121"/>
      <c r="Y179" s="123"/>
      <c r="Z179" s="121"/>
      <c r="AA179" s="125"/>
      <c r="AB179" s="110">
        <f t="shared" si="5"/>
        <v>0</v>
      </c>
    </row>
    <row r="180" spans="1:28" x14ac:dyDescent="0.25">
      <c r="A180" s="121"/>
      <c r="B180" s="121"/>
      <c r="C180" s="123"/>
      <c r="D180" s="121"/>
      <c r="E180" s="123"/>
      <c r="F180" s="121"/>
      <c r="G180" s="123"/>
      <c r="H180" s="121"/>
      <c r="I180" s="123"/>
      <c r="J180" s="121"/>
      <c r="K180" s="123"/>
      <c r="L180" s="121"/>
      <c r="M180" s="123"/>
      <c r="N180" s="121"/>
      <c r="O180" s="123"/>
      <c r="P180" s="121"/>
      <c r="Q180" s="123"/>
      <c r="R180" s="121"/>
      <c r="S180" s="123"/>
      <c r="T180" s="121"/>
      <c r="U180" s="123"/>
      <c r="V180" s="121"/>
      <c r="W180" s="123"/>
      <c r="X180" s="121"/>
      <c r="Y180" s="123"/>
      <c r="Z180" s="121"/>
      <c r="AA180" s="125"/>
      <c r="AB180" s="110">
        <f t="shared" si="5"/>
        <v>0</v>
      </c>
    </row>
    <row r="181" spans="1:28" x14ac:dyDescent="0.25">
      <c r="A181" s="121"/>
      <c r="B181" s="121"/>
      <c r="C181" s="123"/>
      <c r="D181" s="121"/>
      <c r="E181" s="123"/>
      <c r="F181" s="121"/>
      <c r="G181" s="123"/>
      <c r="H181" s="121"/>
      <c r="I181" s="123"/>
      <c r="J181" s="121"/>
      <c r="K181" s="123"/>
      <c r="L181" s="121"/>
      <c r="M181" s="123"/>
      <c r="N181" s="121"/>
      <c r="O181" s="123"/>
      <c r="P181" s="121"/>
      <c r="Q181" s="123"/>
      <c r="R181" s="121"/>
      <c r="S181" s="123"/>
      <c r="T181" s="121"/>
      <c r="U181" s="123"/>
      <c r="V181" s="121"/>
      <c r="W181" s="123"/>
      <c r="X181" s="121"/>
      <c r="Y181" s="123"/>
      <c r="Z181" s="121"/>
      <c r="AA181" s="125"/>
      <c r="AB181" s="110">
        <f t="shared" si="5"/>
        <v>0</v>
      </c>
    </row>
    <row r="182" spans="1:28" x14ac:dyDescent="0.25">
      <c r="A182" s="121"/>
      <c r="B182" s="121"/>
      <c r="C182" s="123"/>
      <c r="D182" s="121"/>
      <c r="E182" s="123"/>
      <c r="F182" s="121"/>
      <c r="G182" s="123"/>
      <c r="H182" s="121"/>
      <c r="I182" s="123"/>
      <c r="J182" s="121"/>
      <c r="K182" s="123"/>
      <c r="L182" s="121"/>
      <c r="M182" s="123"/>
      <c r="N182" s="121"/>
      <c r="O182" s="123"/>
      <c r="P182" s="121"/>
      <c r="Q182" s="123"/>
      <c r="R182" s="121"/>
      <c r="S182" s="123"/>
      <c r="T182" s="121"/>
      <c r="U182" s="123"/>
      <c r="V182" s="121"/>
      <c r="W182" s="123"/>
      <c r="X182" s="121"/>
      <c r="Y182" s="123"/>
      <c r="Z182" s="121"/>
      <c r="AA182" s="125"/>
      <c r="AB182" s="110">
        <f t="shared" si="5"/>
        <v>0</v>
      </c>
    </row>
    <row r="183" spans="1:28" x14ac:dyDescent="0.25">
      <c r="A183" s="121"/>
      <c r="B183" s="121"/>
      <c r="C183" s="123"/>
      <c r="D183" s="121"/>
      <c r="E183" s="123"/>
      <c r="F183" s="121"/>
      <c r="G183" s="123"/>
      <c r="H183" s="121"/>
      <c r="I183" s="123"/>
      <c r="J183" s="121"/>
      <c r="K183" s="123"/>
      <c r="L183" s="121"/>
      <c r="M183" s="123"/>
      <c r="N183" s="121"/>
      <c r="O183" s="123"/>
      <c r="P183" s="121"/>
      <c r="Q183" s="123"/>
      <c r="R183" s="121"/>
      <c r="S183" s="123"/>
      <c r="T183" s="121"/>
      <c r="U183" s="123"/>
      <c r="V183" s="121"/>
      <c r="W183" s="123"/>
      <c r="X183" s="121"/>
      <c r="Y183" s="123"/>
      <c r="Z183" s="121"/>
      <c r="AA183" s="125"/>
      <c r="AB183" s="110">
        <f t="shared" si="5"/>
        <v>0</v>
      </c>
    </row>
    <row r="184" spans="1:28" x14ac:dyDescent="0.25">
      <c r="A184" s="121"/>
      <c r="B184" s="121"/>
      <c r="C184" s="123"/>
      <c r="D184" s="121"/>
      <c r="E184" s="123"/>
      <c r="F184" s="121"/>
      <c r="G184" s="123"/>
      <c r="H184" s="121"/>
      <c r="I184" s="123"/>
      <c r="J184" s="121"/>
      <c r="K184" s="123"/>
      <c r="L184" s="121"/>
      <c r="M184" s="123"/>
      <c r="N184" s="121"/>
      <c r="O184" s="123"/>
      <c r="P184" s="121"/>
      <c r="Q184" s="123"/>
      <c r="R184" s="121"/>
      <c r="S184" s="123"/>
      <c r="T184" s="121"/>
      <c r="U184" s="123"/>
      <c r="V184" s="121"/>
      <c r="W184" s="123"/>
      <c r="X184" s="121"/>
      <c r="Y184" s="123"/>
      <c r="Z184" s="121"/>
      <c r="AA184" s="125"/>
      <c r="AB184" s="110">
        <f t="shared" si="5"/>
        <v>0</v>
      </c>
    </row>
    <row r="185" spans="1:28" x14ac:dyDescent="0.25">
      <c r="A185" s="121"/>
      <c r="B185" s="121"/>
      <c r="C185" s="123"/>
      <c r="D185" s="121"/>
      <c r="E185" s="123"/>
      <c r="F185" s="121"/>
      <c r="G185" s="123"/>
      <c r="H185" s="121"/>
      <c r="I185" s="123"/>
      <c r="J185" s="121"/>
      <c r="K185" s="123"/>
      <c r="L185" s="121"/>
      <c r="M185" s="123"/>
      <c r="N185" s="121"/>
      <c r="O185" s="123"/>
      <c r="P185" s="121"/>
      <c r="Q185" s="123"/>
      <c r="R185" s="121"/>
      <c r="S185" s="123"/>
      <c r="T185" s="121"/>
      <c r="U185" s="123"/>
      <c r="V185" s="121"/>
      <c r="W185" s="123"/>
      <c r="X185" s="121"/>
      <c r="Y185" s="123"/>
      <c r="Z185" s="121"/>
      <c r="AA185" s="125"/>
      <c r="AB185" s="110">
        <f t="shared" si="5"/>
        <v>0</v>
      </c>
    </row>
    <row r="186" spans="1:28" x14ac:dyDescent="0.25">
      <c r="A186" s="121"/>
      <c r="B186" s="121"/>
      <c r="C186" s="123"/>
      <c r="D186" s="121"/>
      <c r="E186" s="123"/>
      <c r="F186" s="121"/>
      <c r="G186" s="123"/>
      <c r="H186" s="121"/>
      <c r="I186" s="123"/>
      <c r="J186" s="121"/>
      <c r="K186" s="123"/>
      <c r="L186" s="121"/>
      <c r="M186" s="123"/>
      <c r="N186" s="121"/>
      <c r="O186" s="123"/>
      <c r="P186" s="121"/>
      <c r="Q186" s="123"/>
      <c r="R186" s="121"/>
      <c r="S186" s="123"/>
      <c r="T186" s="121"/>
      <c r="U186" s="123"/>
      <c r="V186" s="121"/>
      <c r="W186" s="123"/>
      <c r="X186" s="121"/>
      <c r="Y186" s="123"/>
      <c r="Z186" s="121"/>
      <c r="AA186" s="125"/>
      <c r="AB186" s="110">
        <f t="shared" si="5"/>
        <v>0</v>
      </c>
    </row>
    <row r="187" spans="1:28" x14ac:dyDescent="0.25">
      <c r="A187" s="121"/>
      <c r="B187" s="121"/>
      <c r="C187" s="123"/>
      <c r="D187" s="121"/>
      <c r="E187" s="123"/>
      <c r="F187" s="121"/>
      <c r="G187" s="123"/>
      <c r="H187" s="121"/>
      <c r="I187" s="123"/>
      <c r="J187" s="121"/>
      <c r="K187" s="123"/>
      <c r="L187" s="121"/>
      <c r="M187" s="123"/>
      <c r="N187" s="121"/>
      <c r="O187" s="123"/>
      <c r="P187" s="121"/>
      <c r="Q187" s="123"/>
      <c r="R187" s="121"/>
      <c r="S187" s="123"/>
      <c r="T187" s="121"/>
      <c r="U187" s="123"/>
      <c r="V187" s="121"/>
      <c r="W187" s="123"/>
      <c r="X187" s="121"/>
      <c r="Y187" s="123"/>
      <c r="Z187" s="121"/>
      <c r="AA187" s="125"/>
      <c r="AB187" s="110">
        <f t="shared" si="5"/>
        <v>0</v>
      </c>
    </row>
    <row r="188" spans="1:28" x14ac:dyDescent="0.25">
      <c r="A188" s="121"/>
      <c r="B188" s="121"/>
      <c r="C188" s="123"/>
      <c r="D188" s="121"/>
      <c r="E188" s="123"/>
      <c r="F188" s="121"/>
      <c r="G188" s="123"/>
      <c r="H188" s="121"/>
      <c r="I188" s="123"/>
      <c r="J188" s="121"/>
      <c r="K188" s="123"/>
      <c r="L188" s="121"/>
      <c r="M188" s="123"/>
      <c r="N188" s="121"/>
      <c r="O188" s="123"/>
      <c r="P188" s="121"/>
      <c r="Q188" s="123"/>
      <c r="R188" s="121"/>
      <c r="S188" s="123"/>
      <c r="T188" s="121"/>
      <c r="U188" s="123"/>
      <c r="V188" s="121"/>
      <c r="W188" s="123"/>
      <c r="X188" s="121"/>
      <c r="Y188" s="123"/>
      <c r="Z188" s="121"/>
      <c r="AA188" s="125"/>
      <c r="AB188" s="110">
        <f t="shared" si="5"/>
        <v>0</v>
      </c>
    </row>
    <row r="189" spans="1:28" x14ac:dyDescent="0.25">
      <c r="A189" s="121"/>
      <c r="B189" s="121"/>
      <c r="C189" s="123"/>
      <c r="D189" s="121"/>
      <c r="E189" s="123"/>
      <c r="F189" s="121"/>
      <c r="G189" s="123"/>
      <c r="H189" s="121"/>
      <c r="I189" s="123"/>
      <c r="J189" s="121"/>
      <c r="K189" s="123"/>
      <c r="L189" s="121"/>
      <c r="M189" s="123"/>
      <c r="N189" s="121"/>
      <c r="O189" s="123"/>
      <c r="P189" s="121"/>
      <c r="Q189" s="123"/>
      <c r="R189" s="121"/>
      <c r="S189" s="123"/>
      <c r="T189" s="121"/>
      <c r="U189" s="123"/>
      <c r="V189" s="121"/>
      <c r="W189" s="123"/>
      <c r="X189" s="121"/>
      <c r="Y189" s="123"/>
      <c r="Z189" s="121"/>
      <c r="AA189" s="125"/>
      <c r="AB189" s="110">
        <f t="shared" si="5"/>
        <v>0</v>
      </c>
    </row>
    <row r="190" spans="1:28" x14ac:dyDescent="0.25">
      <c r="A190" s="121"/>
      <c r="B190" s="121"/>
      <c r="C190" s="123"/>
      <c r="D190" s="121"/>
      <c r="E190" s="123"/>
      <c r="F190" s="121"/>
      <c r="G190" s="123"/>
      <c r="H190" s="121"/>
      <c r="I190" s="123"/>
      <c r="J190" s="121"/>
      <c r="K190" s="123"/>
      <c r="L190" s="121"/>
      <c r="M190" s="123"/>
      <c r="N190" s="121"/>
      <c r="O190" s="123"/>
      <c r="P190" s="121"/>
      <c r="Q190" s="123"/>
      <c r="R190" s="121"/>
      <c r="S190" s="123"/>
      <c r="T190" s="121"/>
      <c r="U190" s="123"/>
      <c r="V190" s="121"/>
      <c r="W190" s="123"/>
      <c r="X190" s="121"/>
      <c r="Y190" s="123"/>
      <c r="Z190" s="121"/>
      <c r="AA190" s="125"/>
      <c r="AB190" s="110">
        <f t="shared" si="5"/>
        <v>0</v>
      </c>
    </row>
    <row r="191" spans="1:28" x14ac:dyDescent="0.25">
      <c r="A191" s="121"/>
      <c r="B191" s="121"/>
      <c r="C191" s="123"/>
      <c r="D191" s="121"/>
      <c r="E191" s="123"/>
      <c r="F191" s="121"/>
      <c r="G191" s="123"/>
      <c r="H191" s="121"/>
      <c r="I191" s="123"/>
      <c r="J191" s="121"/>
      <c r="K191" s="123"/>
      <c r="L191" s="121"/>
      <c r="M191" s="123"/>
      <c r="N191" s="121"/>
      <c r="O191" s="123"/>
      <c r="P191" s="121"/>
      <c r="Q191" s="123"/>
      <c r="R191" s="121"/>
      <c r="S191" s="123"/>
      <c r="T191" s="121"/>
      <c r="U191" s="123"/>
      <c r="V191" s="121"/>
      <c r="W191" s="123"/>
      <c r="X191" s="121"/>
      <c r="Y191" s="123"/>
      <c r="Z191" s="121"/>
      <c r="AA191" s="125"/>
      <c r="AB191" s="110">
        <f t="shared" si="5"/>
        <v>0</v>
      </c>
    </row>
    <row r="192" spans="1:28" x14ac:dyDescent="0.25">
      <c r="A192" s="121"/>
      <c r="B192" s="121"/>
      <c r="C192" s="123"/>
      <c r="D192" s="121"/>
      <c r="E192" s="123"/>
      <c r="F192" s="121"/>
      <c r="G192" s="123"/>
      <c r="H192" s="121"/>
      <c r="I192" s="123"/>
      <c r="J192" s="121"/>
      <c r="K192" s="123"/>
      <c r="L192" s="121"/>
      <c r="M192" s="123"/>
      <c r="N192" s="121"/>
      <c r="O192" s="123"/>
      <c r="P192" s="121"/>
      <c r="Q192" s="123"/>
      <c r="R192" s="121"/>
      <c r="S192" s="123"/>
      <c r="T192" s="121"/>
      <c r="U192" s="123"/>
      <c r="V192" s="121"/>
      <c r="W192" s="123"/>
      <c r="X192" s="121"/>
      <c r="Y192" s="123"/>
      <c r="Z192" s="121"/>
      <c r="AA192" s="125"/>
      <c r="AB192" s="110">
        <f t="shared" si="5"/>
        <v>0</v>
      </c>
    </row>
    <row r="193" spans="1:28" x14ac:dyDescent="0.25">
      <c r="A193" s="121"/>
      <c r="B193" s="121"/>
      <c r="C193" s="123"/>
      <c r="D193" s="121"/>
      <c r="E193" s="123"/>
      <c r="F193" s="121"/>
      <c r="G193" s="123"/>
      <c r="H193" s="121"/>
      <c r="I193" s="123"/>
      <c r="J193" s="121"/>
      <c r="K193" s="123"/>
      <c r="L193" s="121"/>
      <c r="M193" s="123"/>
      <c r="N193" s="121"/>
      <c r="O193" s="123"/>
      <c r="P193" s="121"/>
      <c r="Q193" s="123"/>
      <c r="R193" s="121"/>
      <c r="S193" s="123"/>
      <c r="T193" s="121"/>
      <c r="U193" s="123"/>
      <c r="V193" s="121"/>
      <c r="W193" s="123"/>
      <c r="X193" s="121"/>
      <c r="Y193" s="123"/>
      <c r="Z193" s="121"/>
      <c r="AA193" s="125"/>
      <c r="AB193" s="110">
        <f t="shared" si="5"/>
        <v>0</v>
      </c>
    </row>
    <row r="194" spans="1:28" x14ac:dyDescent="0.25">
      <c r="A194" s="121"/>
      <c r="B194" s="121"/>
      <c r="C194" s="123"/>
      <c r="D194" s="121"/>
      <c r="E194" s="123"/>
      <c r="F194" s="121"/>
      <c r="G194" s="123"/>
      <c r="H194" s="121"/>
      <c r="I194" s="123"/>
      <c r="J194" s="121"/>
      <c r="K194" s="123"/>
      <c r="L194" s="121"/>
      <c r="M194" s="123"/>
      <c r="N194" s="121"/>
      <c r="O194" s="123"/>
      <c r="P194" s="121"/>
      <c r="Q194" s="123"/>
      <c r="R194" s="121"/>
      <c r="S194" s="123"/>
      <c r="T194" s="121"/>
      <c r="U194" s="123"/>
      <c r="V194" s="121"/>
      <c r="W194" s="123"/>
      <c r="X194" s="121"/>
      <c r="Y194" s="123"/>
      <c r="Z194" s="121"/>
      <c r="AA194" s="125"/>
      <c r="AB194" s="110">
        <f t="shared" si="5"/>
        <v>0</v>
      </c>
    </row>
    <row r="195" spans="1:28" x14ac:dyDescent="0.25">
      <c r="A195" s="121"/>
      <c r="B195" s="121"/>
      <c r="C195" s="123"/>
      <c r="D195" s="121"/>
      <c r="E195" s="123"/>
      <c r="F195" s="121"/>
      <c r="G195" s="123"/>
      <c r="H195" s="121"/>
      <c r="I195" s="123"/>
      <c r="J195" s="121"/>
      <c r="K195" s="123"/>
      <c r="L195" s="121"/>
      <c r="M195" s="123"/>
      <c r="N195" s="121"/>
      <c r="O195" s="123"/>
      <c r="P195" s="121"/>
      <c r="Q195" s="123"/>
      <c r="R195" s="121"/>
      <c r="S195" s="123"/>
      <c r="T195" s="121"/>
      <c r="U195" s="123"/>
      <c r="V195" s="121"/>
      <c r="W195" s="123"/>
      <c r="X195" s="121"/>
      <c r="Y195" s="123"/>
      <c r="Z195" s="121"/>
      <c r="AA195" s="125"/>
      <c r="AB195" s="110">
        <f t="shared" si="5"/>
        <v>0</v>
      </c>
    </row>
    <row r="196" spans="1:28" x14ac:dyDescent="0.25">
      <c r="A196" s="121"/>
      <c r="B196" s="121"/>
      <c r="C196" s="123"/>
      <c r="D196" s="121"/>
      <c r="E196" s="123"/>
      <c r="F196" s="121"/>
      <c r="G196" s="123"/>
      <c r="H196" s="121"/>
      <c r="I196" s="123"/>
      <c r="J196" s="121"/>
      <c r="K196" s="123"/>
      <c r="L196" s="121"/>
      <c r="M196" s="123"/>
      <c r="N196" s="121"/>
      <c r="O196" s="123"/>
      <c r="P196" s="121"/>
      <c r="Q196" s="123"/>
      <c r="R196" s="121"/>
      <c r="S196" s="123"/>
      <c r="T196" s="121"/>
      <c r="U196" s="123"/>
      <c r="V196" s="121"/>
      <c r="W196" s="123"/>
      <c r="X196" s="121"/>
      <c r="Y196" s="123"/>
      <c r="Z196" s="121"/>
      <c r="AA196" s="125"/>
      <c r="AB196" s="110">
        <f t="shared" si="5"/>
        <v>0</v>
      </c>
    </row>
    <row r="197" spans="1:28" x14ac:dyDescent="0.25">
      <c r="A197" s="121"/>
      <c r="B197" s="121"/>
      <c r="C197" s="123"/>
      <c r="D197" s="121"/>
      <c r="E197" s="123"/>
      <c r="F197" s="121"/>
      <c r="G197" s="123"/>
      <c r="H197" s="121"/>
      <c r="I197" s="123"/>
      <c r="J197" s="121"/>
      <c r="K197" s="123"/>
      <c r="L197" s="121"/>
      <c r="M197" s="123"/>
      <c r="N197" s="121"/>
      <c r="O197" s="123"/>
      <c r="P197" s="121"/>
      <c r="Q197" s="123"/>
      <c r="R197" s="121"/>
      <c r="S197" s="123"/>
      <c r="T197" s="121"/>
      <c r="U197" s="123"/>
      <c r="V197" s="121"/>
      <c r="W197" s="123"/>
      <c r="X197" s="121"/>
      <c r="Y197" s="123"/>
      <c r="Z197" s="121"/>
      <c r="AA197" s="125"/>
      <c r="AB197" s="110">
        <f t="shared" si="5"/>
        <v>0</v>
      </c>
    </row>
    <row r="198" spans="1:28" x14ac:dyDescent="0.25">
      <c r="A198" s="121"/>
      <c r="B198" s="121"/>
      <c r="C198" s="123"/>
      <c r="D198" s="121"/>
      <c r="E198" s="123"/>
      <c r="F198" s="121"/>
      <c r="G198" s="123"/>
      <c r="H198" s="121"/>
      <c r="I198" s="123"/>
      <c r="J198" s="121"/>
      <c r="K198" s="123"/>
      <c r="L198" s="121"/>
      <c r="M198" s="123"/>
      <c r="N198" s="121"/>
      <c r="O198" s="123"/>
      <c r="P198" s="121"/>
      <c r="Q198" s="123"/>
      <c r="R198" s="121"/>
      <c r="S198" s="123"/>
      <c r="T198" s="121"/>
      <c r="U198" s="123"/>
      <c r="V198" s="121"/>
      <c r="W198" s="123"/>
      <c r="X198" s="121"/>
      <c r="Y198" s="123"/>
      <c r="Z198" s="121"/>
      <c r="AA198" s="125"/>
      <c r="AB198" s="110">
        <f t="shared" si="5"/>
        <v>0</v>
      </c>
    </row>
    <row r="199" spans="1:28" x14ac:dyDescent="0.25">
      <c r="A199" s="121"/>
      <c r="B199" s="121"/>
      <c r="C199" s="123"/>
      <c r="D199" s="121"/>
      <c r="E199" s="123"/>
      <c r="F199" s="121"/>
      <c r="G199" s="123"/>
      <c r="H199" s="121"/>
      <c r="I199" s="123"/>
      <c r="J199" s="121"/>
      <c r="K199" s="123"/>
      <c r="L199" s="121"/>
      <c r="M199" s="123"/>
      <c r="N199" s="121"/>
      <c r="O199" s="123"/>
      <c r="P199" s="121"/>
      <c r="Q199" s="123"/>
      <c r="R199" s="121"/>
      <c r="S199" s="123"/>
      <c r="T199" s="121"/>
      <c r="U199" s="123"/>
      <c r="V199" s="121"/>
      <c r="W199" s="123"/>
      <c r="X199" s="121"/>
      <c r="Y199" s="123"/>
      <c r="Z199" s="121"/>
      <c r="AA199" s="125"/>
      <c r="AB199" s="110">
        <f t="shared" si="5"/>
        <v>0</v>
      </c>
    </row>
    <row r="200" spans="1:28" x14ac:dyDescent="0.25">
      <c r="A200" s="121"/>
      <c r="B200" s="121"/>
      <c r="C200" s="123"/>
      <c r="D200" s="121"/>
      <c r="E200" s="123"/>
      <c r="F200" s="121"/>
      <c r="G200" s="123"/>
      <c r="H200" s="121"/>
      <c r="I200" s="123"/>
      <c r="J200" s="121"/>
      <c r="K200" s="123"/>
      <c r="L200" s="121"/>
      <c r="M200" s="123"/>
      <c r="N200" s="121"/>
      <c r="O200" s="123"/>
      <c r="P200" s="121"/>
      <c r="Q200" s="123"/>
      <c r="R200" s="121"/>
      <c r="S200" s="123"/>
      <c r="T200" s="121"/>
      <c r="U200" s="123"/>
      <c r="V200" s="121"/>
      <c r="W200" s="123"/>
      <c r="X200" s="121"/>
      <c r="Y200" s="123"/>
      <c r="Z200" s="121"/>
      <c r="AA200" s="125"/>
      <c r="AB200" s="110">
        <f t="shared" si="5"/>
        <v>0</v>
      </c>
    </row>
    <row r="201" spans="1:28" x14ac:dyDescent="0.25">
      <c r="A201" s="121"/>
      <c r="B201" s="121"/>
      <c r="C201" s="123"/>
      <c r="D201" s="121"/>
      <c r="E201" s="123"/>
      <c r="F201" s="121"/>
      <c r="G201" s="123"/>
      <c r="H201" s="121"/>
      <c r="I201" s="123"/>
      <c r="J201" s="121"/>
      <c r="K201" s="123"/>
      <c r="L201" s="121"/>
      <c r="M201" s="123"/>
      <c r="N201" s="121"/>
      <c r="O201" s="123"/>
      <c r="P201" s="121"/>
      <c r="Q201" s="123"/>
      <c r="R201" s="121"/>
      <c r="S201" s="123"/>
      <c r="T201" s="121"/>
      <c r="U201" s="123"/>
      <c r="V201" s="121"/>
      <c r="W201" s="123"/>
      <c r="X201" s="121"/>
      <c r="Y201" s="123"/>
      <c r="Z201" s="121"/>
      <c r="AA201" s="125"/>
      <c r="AB201" s="110">
        <f t="shared" si="5"/>
        <v>0</v>
      </c>
    </row>
    <row r="202" spans="1:28" x14ac:dyDescent="0.25">
      <c r="A202" s="121"/>
      <c r="B202" s="121"/>
      <c r="C202" s="123"/>
      <c r="D202" s="121"/>
      <c r="E202" s="123"/>
      <c r="F202" s="121"/>
      <c r="G202" s="123"/>
      <c r="H202" s="121"/>
      <c r="I202" s="123"/>
      <c r="J202" s="121"/>
      <c r="K202" s="123"/>
      <c r="L202" s="121"/>
      <c r="M202" s="123"/>
      <c r="N202" s="121"/>
      <c r="O202" s="123"/>
      <c r="P202" s="121"/>
      <c r="Q202" s="123"/>
      <c r="R202" s="121"/>
      <c r="S202" s="123"/>
      <c r="T202" s="121"/>
      <c r="U202" s="123"/>
      <c r="V202" s="121"/>
      <c r="W202" s="123"/>
      <c r="X202" s="121"/>
      <c r="Y202" s="123"/>
      <c r="Z202" s="121"/>
      <c r="AA202" s="125"/>
      <c r="AB202" s="110">
        <f t="shared" si="5"/>
        <v>0</v>
      </c>
    </row>
    <row r="203" spans="1:28" x14ac:dyDescent="0.25">
      <c r="A203" s="121"/>
      <c r="B203" s="121"/>
      <c r="C203" s="123"/>
      <c r="D203" s="121"/>
      <c r="E203" s="123"/>
      <c r="F203" s="121"/>
      <c r="G203" s="123"/>
      <c r="H203" s="121"/>
      <c r="I203" s="123"/>
      <c r="J203" s="121"/>
      <c r="K203" s="123"/>
      <c r="L203" s="121"/>
      <c r="M203" s="123"/>
      <c r="N203" s="121"/>
      <c r="O203" s="123"/>
      <c r="P203" s="121"/>
      <c r="Q203" s="123"/>
      <c r="R203" s="121"/>
      <c r="S203" s="123"/>
      <c r="T203" s="121"/>
      <c r="U203" s="123"/>
      <c r="V203" s="121"/>
      <c r="W203" s="123"/>
      <c r="X203" s="121"/>
      <c r="Y203" s="123"/>
      <c r="Z203" s="121"/>
      <c r="AA203" s="125"/>
      <c r="AB203" s="110">
        <f t="shared" si="5"/>
        <v>0</v>
      </c>
    </row>
    <row r="204" spans="1:28" x14ac:dyDescent="0.25">
      <c r="A204" s="121"/>
      <c r="B204" s="121"/>
      <c r="C204" s="123"/>
      <c r="D204" s="121"/>
      <c r="E204" s="123"/>
      <c r="F204" s="121"/>
      <c r="G204" s="123"/>
      <c r="H204" s="121"/>
      <c r="I204" s="123"/>
      <c r="J204" s="121"/>
      <c r="K204" s="123"/>
      <c r="L204" s="121"/>
      <c r="M204" s="123"/>
      <c r="N204" s="121"/>
      <c r="O204" s="123"/>
      <c r="P204" s="121"/>
      <c r="Q204" s="123"/>
      <c r="R204" s="121"/>
      <c r="S204" s="123"/>
      <c r="T204" s="121"/>
      <c r="U204" s="123"/>
      <c r="V204" s="121"/>
      <c r="W204" s="123"/>
      <c r="X204" s="121"/>
      <c r="Y204" s="123"/>
      <c r="Z204" s="121"/>
      <c r="AA204" s="125"/>
      <c r="AB204" s="110">
        <f t="shared" si="5"/>
        <v>0</v>
      </c>
    </row>
    <row r="205" spans="1:28" x14ac:dyDescent="0.25">
      <c r="A205" s="121"/>
      <c r="B205" s="121"/>
      <c r="C205" s="123"/>
      <c r="D205" s="121"/>
      <c r="E205" s="123"/>
      <c r="F205" s="121"/>
      <c r="G205" s="123"/>
      <c r="H205" s="121"/>
      <c r="I205" s="123"/>
      <c r="J205" s="121"/>
      <c r="K205" s="123"/>
      <c r="L205" s="121"/>
      <c r="M205" s="123"/>
      <c r="N205" s="121"/>
      <c r="O205" s="123"/>
      <c r="P205" s="121"/>
      <c r="Q205" s="123"/>
      <c r="R205" s="121"/>
      <c r="S205" s="123"/>
      <c r="T205" s="121"/>
      <c r="U205" s="123"/>
      <c r="V205" s="121"/>
      <c r="W205" s="123"/>
      <c r="X205" s="121"/>
      <c r="Y205" s="123"/>
      <c r="Z205" s="121"/>
      <c r="AA205" s="125"/>
      <c r="AB205" s="110">
        <f t="shared" si="5"/>
        <v>0</v>
      </c>
    </row>
    <row r="206" spans="1:28" x14ac:dyDescent="0.25">
      <c r="A206" s="121"/>
      <c r="B206" s="121"/>
      <c r="C206" s="123"/>
      <c r="D206" s="121"/>
      <c r="E206" s="123"/>
      <c r="F206" s="121"/>
      <c r="G206" s="123"/>
      <c r="H206" s="121"/>
      <c r="I206" s="123"/>
      <c r="J206" s="121"/>
      <c r="K206" s="123"/>
      <c r="L206" s="121"/>
      <c r="M206" s="123"/>
      <c r="N206" s="121"/>
      <c r="O206" s="123"/>
      <c r="P206" s="121"/>
      <c r="Q206" s="123"/>
      <c r="R206" s="121"/>
      <c r="S206" s="123"/>
      <c r="T206" s="121"/>
      <c r="U206" s="123"/>
      <c r="V206" s="121"/>
      <c r="W206" s="123"/>
      <c r="X206" s="121"/>
      <c r="Y206" s="123"/>
      <c r="Z206" s="121"/>
      <c r="AA206" s="125"/>
      <c r="AB206" s="110">
        <f t="shared" si="5"/>
        <v>0</v>
      </c>
    </row>
    <row r="207" spans="1:28" x14ac:dyDescent="0.25">
      <c r="A207" s="121"/>
      <c r="B207" s="121"/>
      <c r="C207" s="123"/>
      <c r="D207" s="121"/>
      <c r="E207" s="123"/>
      <c r="F207" s="121"/>
      <c r="G207" s="123"/>
      <c r="H207" s="121"/>
      <c r="I207" s="123"/>
      <c r="J207" s="121"/>
      <c r="K207" s="123"/>
      <c r="L207" s="121"/>
      <c r="M207" s="123"/>
      <c r="N207" s="121"/>
      <c r="O207" s="123"/>
      <c r="P207" s="121"/>
      <c r="Q207" s="123"/>
      <c r="R207" s="121"/>
      <c r="S207" s="123"/>
      <c r="T207" s="121"/>
      <c r="U207" s="123"/>
      <c r="V207" s="121"/>
      <c r="W207" s="123"/>
      <c r="X207" s="121"/>
      <c r="Y207" s="123"/>
      <c r="Z207" s="121"/>
      <c r="AA207" s="125"/>
      <c r="AB207" s="110">
        <f t="shared" si="5"/>
        <v>0</v>
      </c>
    </row>
    <row r="208" spans="1:28" x14ac:dyDescent="0.25">
      <c r="A208" s="121"/>
      <c r="B208" s="121"/>
      <c r="C208" s="123"/>
      <c r="D208" s="121"/>
      <c r="E208" s="123"/>
      <c r="F208" s="121"/>
      <c r="G208" s="123"/>
      <c r="H208" s="121"/>
      <c r="I208" s="123"/>
      <c r="J208" s="121"/>
      <c r="K208" s="123"/>
      <c r="L208" s="121"/>
      <c r="M208" s="123"/>
      <c r="N208" s="121"/>
      <c r="O208" s="123"/>
      <c r="P208" s="121"/>
      <c r="Q208" s="123"/>
      <c r="R208" s="121"/>
      <c r="S208" s="123"/>
      <c r="T208" s="121"/>
      <c r="U208" s="123"/>
      <c r="V208" s="121"/>
      <c r="W208" s="123"/>
      <c r="X208" s="121"/>
      <c r="Y208" s="123"/>
      <c r="Z208" s="121"/>
      <c r="AA208" s="125"/>
      <c r="AB208" s="110">
        <f t="shared" si="5"/>
        <v>0</v>
      </c>
    </row>
    <row r="209" spans="1:28" x14ac:dyDescent="0.25">
      <c r="A209" s="121"/>
      <c r="B209" s="121"/>
      <c r="C209" s="123"/>
      <c r="D209" s="121"/>
      <c r="E209" s="123"/>
      <c r="F209" s="121"/>
      <c r="G209" s="123"/>
      <c r="H209" s="121"/>
      <c r="I209" s="123"/>
      <c r="J209" s="121"/>
      <c r="K209" s="123"/>
      <c r="L209" s="121"/>
      <c r="M209" s="123"/>
      <c r="N209" s="121"/>
      <c r="O209" s="123"/>
      <c r="P209" s="121"/>
      <c r="Q209" s="123"/>
      <c r="R209" s="121"/>
      <c r="S209" s="123"/>
      <c r="T209" s="121"/>
      <c r="U209" s="123"/>
      <c r="V209" s="121"/>
      <c r="W209" s="123"/>
      <c r="X209" s="121"/>
      <c r="Y209" s="123"/>
      <c r="Z209" s="121"/>
      <c r="AA209" s="125"/>
      <c r="AB209" s="110">
        <f t="shared" si="5"/>
        <v>0</v>
      </c>
    </row>
    <row r="210" spans="1:28" x14ac:dyDescent="0.25">
      <c r="A210" s="121"/>
      <c r="B210" s="121"/>
      <c r="C210" s="123"/>
      <c r="D210" s="121"/>
      <c r="E210" s="123"/>
      <c r="F210" s="121"/>
      <c r="G210" s="123"/>
      <c r="H210" s="121"/>
      <c r="I210" s="123"/>
      <c r="J210" s="121"/>
      <c r="K210" s="123"/>
      <c r="L210" s="121"/>
      <c r="M210" s="123"/>
      <c r="N210" s="121"/>
      <c r="O210" s="123"/>
      <c r="P210" s="121"/>
      <c r="Q210" s="123"/>
      <c r="R210" s="121"/>
      <c r="S210" s="123"/>
      <c r="T210" s="121"/>
      <c r="U210" s="123"/>
      <c r="V210" s="121"/>
      <c r="W210" s="123"/>
      <c r="X210" s="121"/>
      <c r="Y210" s="123"/>
      <c r="Z210" s="121"/>
      <c r="AA210" s="125"/>
      <c r="AB210" s="110">
        <f t="shared" si="5"/>
        <v>0</v>
      </c>
    </row>
    <row r="211" spans="1:28" x14ac:dyDescent="0.25">
      <c r="A211" s="121"/>
      <c r="B211" s="121"/>
      <c r="C211" s="123"/>
      <c r="D211" s="121"/>
      <c r="E211" s="123"/>
      <c r="F211" s="121"/>
      <c r="G211" s="123"/>
      <c r="H211" s="121"/>
      <c r="I211" s="123"/>
      <c r="J211" s="121"/>
      <c r="K211" s="123"/>
      <c r="L211" s="121"/>
      <c r="M211" s="123"/>
      <c r="N211" s="121"/>
      <c r="O211" s="123"/>
      <c r="P211" s="121"/>
      <c r="Q211" s="123"/>
      <c r="R211" s="121"/>
      <c r="S211" s="123"/>
      <c r="T211" s="121"/>
      <c r="U211" s="123"/>
      <c r="V211" s="121"/>
      <c r="W211" s="123"/>
      <c r="X211" s="121"/>
      <c r="Y211" s="123"/>
      <c r="Z211" s="121"/>
      <c r="AA211" s="125"/>
      <c r="AB211" s="110">
        <f t="shared" si="5"/>
        <v>0</v>
      </c>
    </row>
    <row r="212" spans="1:28" x14ac:dyDescent="0.25">
      <c r="A212" s="121"/>
      <c r="B212" s="121"/>
      <c r="C212" s="123"/>
      <c r="D212" s="121"/>
      <c r="E212" s="123"/>
      <c r="F212" s="121"/>
      <c r="G212" s="123"/>
      <c r="H212" s="121"/>
      <c r="I212" s="123"/>
      <c r="J212" s="121"/>
      <c r="K212" s="123"/>
      <c r="L212" s="121"/>
      <c r="M212" s="123"/>
      <c r="N212" s="121"/>
      <c r="O212" s="123"/>
      <c r="P212" s="121"/>
      <c r="Q212" s="123"/>
      <c r="R212" s="121"/>
      <c r="S212" s="123"/>
      <c r="T212" s="121"/>
      <c r="U212" s="123"/>
      <c r="V212" s="121"/>
      <c r="W212" s="123"/>
      <c r="X212" s="121"/>
      <c r="Y212" s="123"/>
      <c r="Z212" s="121"/>
      <c r="AA212" s="125"/>
      <c r="AB212" s="110">
        <f t="shared" si="5"/>
        <v>0</v>
      </c>
    </row>
    <row r="213" spans="1:28" x14ac:dyDescent="0.25">
      <c r="A213" s="121"/>
      <c r="B213" s="121"/>
      <c r="C213" s="123"/>
      <c r="D213" s="121"/>
      <c r="E213" s="123"/>
      <c r="F213" s="121"/>
      <c r="G213" s="123"/>
      <c r="H213" s="121"/>
      <c r="I213" s="123"/>
      <c r="J213" s="121"/>
      <c r="K213" s="123"/>
      <c r="L213" s="121"/>
      <c r="M213" s="123"/>
      <c r="N213" s="121"/>
      <c r="O213" s="123"/>
      <c r="P213" s="121"/>
      <c r="Q213" s="123"/>
      <c r="R213" s="121"/>
      <c r="S213" s="123"/>
      <c r="T213" s="121"/>
      <c r="U213" s="123"/>
      <c r="V213" s="121"/>
      <c r="W213" s="123"/>
      <c r="X213" s="121"/>
      <c r="Y213" s="123"/>
      <c r="Z213" s="121"/>
      <c r="AA213" s="125"/>
      <c r="AB213" s="110">
        <f t="shared" si="5"/>
        <v>0</v>
      </c>
    </row>
    <row r="214" spans="1:28" x14ac:dyDescent="0.25">
      <c r="A214" s="121"/>
      <c r="B214" s="121"/>
      <c r="C214" s="123"/>
      <c r="D214" s="121"/>
      <c r="E214" s="123"/>
      <c r="F214" s="121"/>
      <c r="G214" s="123"/>
      <c r="H214" s="121"/>
      <c r="I214" s="123"/>
      <c r="J214" s="121"/>
      <c r="K214" s="123"/>
      <c r="L214" s="121"/>
      <c r="M214" s="123"/>
      <c r="N214" s="121"/>
      <c r="O214" s="123"/>
      <c r="P214" s="121"/>
      <c r="Q214" s="123"/>
      <c r="R214" s="121"/>
      <c r="S214" s="123"/>
      <c r="T214" s="121"/>
      <c r="U214" s="123"/>
      <c r="V214" s="121"/>
      <c r="W214" s="123"/>
      <c r="X214" s="121"/>
      <c r="Y214" s="123"/>
      <c r="Z214" s="121"/>
      <c r="AA214" s="125"/>
      <c r="AB214" s="110">
        <f t="shared" ref="AB214:AB249" si="6">SUM(C214:Z214)</f>
        <v>0</v>
      </c>
    </row>
    <row r="215" spans="1:28" x14ac:dyDescent="0.25">
      <c r="A215" s="121"/>
      <c r="B215" s="121"/>
      <c r="C215" s="123"/>
      <c r="D215" s="121"/>
      <c r="E215" s="123"/>
      <c r="F215" s="121"/>
      <c r="G215" s="123"/>
      <c r="H215" s="121"/>
      <c r="I215" s="123"/>
      <c r="J215" s="121"/>
      <c r="K215" s="123"/>
      <c r="L215" s="121"/>
      <c r="M215" s="123"/>
      <c r="N215" s="121"/>
      <c r="O215" s="123"/>
      <c r="P215" s="121"/>
      <c r="Q215" s="123"/>
      <c r="R215" s="121"/>
      <c r="S215" s="123"/>
      <c r="T215" s="121"/>
      <c r="U215" s="123"/>
      <c r="V215" s="121"/>
      <c r="W215" s="123"/>
      <c r="X215" s="121"/>
      <c r="Y215" s="123"/>
      <c r="Z215" s="121"/>
      <c r="AA215" s="125"/>
      <c r="AB215" s="110">
        <f t="shared" si="6"/>
        <v>0</v>
      </c>
    </row>
    <row r="216" spans="1:28" x14ac:dyDescent="0.25">
      <c r="A216" s="121"/>
      <c r="B216" s="121"/>
      <c r="C216" s="123"/>
      <c r="D216" s="121"/>
      <c r="E216" s="123"/>
      <c r="F216" s="121"/>
      <c r="G216" s="123"/>
      <c r="H216" s="121"/>
      <c r="I216" s="123"/>
      <c r="J216" s="121"/>
      <c r="K216" s="123"/>
      <c r="L216" s="121"/>
      <c r="M216" s="123"/>
      <c r="N216" s="121"/>
      <c r="O216" s="123"/>
      <c r="P216" s="121"/>
      <c r="Q216" s="123"/>
      <c r="R216" s="121"/>
      <c r="S216" s="123"/>
      <c r="T216" s="121"/>
      <c r="U216" s="123"/>
      <c r="V216" s="121"/>
      <c r="W216" s="123"/>
      <c r="X216" s="121"/>
      <c r="Y216" s="123"/>
      <c r="Z216" s="121"/>
      <c r="AA216" s="125"/>
      <c r="AB216" s="110">
        <f t="shared" si="6"/>
        <v>0</v>
      </c>
    </row>
    <row r="217" spans="1:28" x14ac:dyDescent="0.25">
      <c r="A217" s="121"/>
      <c r="B217" s="121"/>
      <c r="C217" s="123"/>
      <c r="D217" s="121"/>
      <c r="E217" s="123"/>
      <c r="F217" s="121"/>
      <c r="G217" s="123"/>
      <c r="H217" s="121"/>
      <c r="I217" s="123"/>
      <c r="J217" s="121"/>
      <c r="K217" s="123"/>
      <c r="L217" s="121"/>
      <c r="M217" s="123"/>
      <c r="N217" s="121"/>
      <c r="O217" s="123"/>
      <c r="P217" s="121"/>
      <c r="Q217" s="123"/>
      <c r="R217" s="121"/>
      <c r="S217" s="123"/>
      <c r="T217" s="121"/>
      <c r="U217" s="123"/>
      <c r="V217" s="121"/>
      <c r="W217" s="123"/>
      <c r="X217" s="121"/>
      <c r="Y217" s="123"/>
      <c r="Z217" s="121"/>
      <c r="AA217" s="125"/>
      <c r="AB217" s="110">
        <f t="shared" si="6"/>
        <v>0</v>
      </c>
    </row>
    <row r="218" spans="1:28" x14ac:dyDescent="0.25">
      <c r="A218" s="121"/>
      <c r="B218" s="121"/>
      <c r="C218" s="123"/>
      <c r="D218" s="121"/>
      <c r="E218" s="123"/>
      <c r="F218" s="121"/>
      <c r="G218" s="123"/>
      <c r="H218" s="121"/>
      <c r="I218" s="123"/>
      <c r="J218" s="121"/>
      <c r="K218" s="123"/>
      <c r="L218" s="121"/>
      <c r="M218" s="123"/>
      <c r="N218" s="121"/>
      <c r="O218" s="123"/>
      <c r="P218" s="121"/>
      <c r="Q218" s="123"/>
      <c r="R218" s="121"/>
      <c r="S218" s="123"/>
      <c r="T218" s="121"/>
      <c r="U218" s="123"/>
      <c r="V218" s="121"/>
      <c r="W218" s="123"/>
      <c r="X218" s="121"/>
      <c r="Y218" s="123"/>
      <c r="Z218" s="121"/>
      <c r="AA218" s="125"/>
      <c r="AB218" s="110">
        <f t="shared" si="6"/>
        <v>0</v>
      </c>
    </row>
    <row r="219" spans="1:28" x14ac:dyDescent="0.25">
      <c r="A219" s="121"/>
      <c r="B219" s="121"/>
      <c r="C219" s="123"/>
      <c r="D219" s="121"/>
      <c r="E219" s="123"/>
      <c r="F219" s="121"/>
      <c r="G219" s="123"/>
      <c r="H219" s="121"/>
      <c r="I219" s="123"/>
      <c r="J219" s="121"/>
      <c r="K219" s="123"/>
      <c r="L219" s="121"/>
      <c r="M219" s="123"/>
      <c r="N219" s="121"/>
      <c r="O219" s="123"/>
      <c r="P219" s="121"/>
      <c r="Q219" s="123"/>
      <c r="R219" s="121"/>
      <c r="S219" s="123"/>
      <c r="T219" s="121"/>
      <c r="U219" s="123"/>
      <c r="V219" s="121"/>
      <c r="W219" s="123"/>
      <c r="X219" s="121"/>
      <c r="Y219" s="123"/>
      <c r="Z219" s="121"/>
      <c r="AA219" s="125"/>
      <c r="AB219" s="110">
        <f t="shared" si="6"/>
        <v>0</v>
      </c>
    </row>
    <row r="220" spans="1:28" x14ac:dyDescent="0.25">
      <c r="A220" s="121"/>
      <c r="B220" s="121"/>
      <c r="C220" s="123"/>
      <c r="D220" s="121"/>
      <c r="E220" s="123"/>
      <c r="F220" s="121"/>
      <c r="G220" s="123"/>
      <c r="H220" s="121"/>
      <c r="I220" s="123"/>
      <c r="J220" s="121"/>
      <c r="K220" s="123"/>
      <c r="L220" s="121"/>
      <c r="M220" s="123"/>
      <c r="N220" s="121"/>
      <c r="O220" s="123"/>
      <c r="P220" s="121"/>
      <c r="Q220" s="123"/>
      <c r="R220" s="121"/>
      <c r="S220" s="123"/>
      <c r="T220" s="121"/>
      <c r="U220" s="123"/>
      <c r="V220" s="121"/>
      <c r="W220" s="123"/>
      <c r="X220" s="121"/>
      <c r="Y220" s="123"/>
      <c r="Z220" s="121"/>
      <c r="AA220" s="125"/>
      <c r="AB220" s="110">
        <f t="shared" si="6"/>
        <v>0</v>
      </c>
    </row>
    <row r="221" spans="1:28" x14ac:dyDescent="0.25">
      <c r="A221" s="121"/>
      <c r="B221" s="121"/>
      <c r="C221" s="123"/>
      <c r="D221" s="121"/>
      <c r="E221" s="123"/>
      <c r="F221" s="121"/>
      <c r="G221" s="123"/>
      <c r="H221" s="121"/>
      <c r="I221" s="123"/>
      <c r="J221" s="121"/>
      <c r="K221" s="123"/>
      <c r="L221" s="121"/>
      <c r="M221" s="123"/>
      <c r="N221" s="121"/>
      <c r="O221" s="123"/>
      <c r="P221" s="121"/>
      <c r="Q221" s="123"/>
      <c r="R221" s="121"/>
      <c r="S221" s="123"/>
      <c r="T221" s="121"/>
      <c r="U221" s="123"/>
      <c r="V221" s="121"/>
      <c r="W221" s="123"/>
      <c r="X221" s="121"/>
      <c r="Y221" s="123"/>
      <c r="Z221" s="121"/>
      <c r="AA221" s="125"/>
      <c r="AB221" s="110">
        <f t="shared" si="6"/>
        <v>0</v>
      </c>
    </row>
    <row r="222" spans="1:28" x14ac:dyDescent="0.25">
      <c r="A222" s="121"/>
      <c r="B222" s="121"/>
      <c r="C222" s="123"/>
      <c r="D222" s="121"/>
      <c r="E222" s="123"/>
      <c r="F222" s="121"/>
      <c r="G222" s="123"/>
      <c r="H222" s="121"/>
      <c r="I222" s="123"/>
      <c r="J222" s="121"/>
      <c r="K222" s="123"/>
      <c r="L222" s="121"/>
      <c r="M222" s="123"/>
      <c r="N222" s="121"/>
      <c r="O222" s="123"/>
      <c r="P222" s="121"/>
      <c r="Q222" s="123"/>
      <c r="R222" s="121"/>
      <c r="S222" s="123"/>
      <c r="T222" s="121"/>
      <c r="U222" s="123"/>
      <c r="V222" s="121"/>
      <c r="W222" s="123"/>
      <c r="X222" s="121"/>
      <c r="Y222" s="123"/>
      <c r="Z222" s="121"/>
      <c r="AA222" s="125"/>
      <c r="AB222" s="110">
        <f t="shared" si="6"/>
        <v>0</v>
      </c>
    </row>
    <row r="223" spans="1:28" x14ac:dyDescent="0.25">
      <c r="A223" s="121"/>
      <c r="B223" s="121"/>
      <c r="C223" s="123"/>
      <c r="D223" s="121"/>
      <c r="E223" s="123"/>
      <c r="F223" s="121"/>
      <c r="G223" s="123"/>
      <c r="H223" s="121"/>
      <c r="I223" s="123"/>
      <c r="J223" s="121"/>
      <c r="K223" s="123"/>
      <c r="L223" s="121"/>
      <c r="M223" s="123"/>
      <c r="N223" s="121"/>
      <c r="O223" s="123"/>
      <c r="P223" s="121"/>
      <c r="Q223" s="123"/>
      <c r="R223" s="121"/>
      <c r="S223" s="123"/>
      <c r="T223" s="121"/>
      <c r="U223" s="123"/>
      <c r="V223" s="121"/>
      <c r="W223" s="123"/>
      <c r="X223" s="121"/>
      <c r="Y223" s="123"/>
      <c r="Z223" s="121"/>
      <c r="AA223" s="125"/>
      <c r="AB223" s="110">
        <f t="shared" si="6"/>
        <v>0</v>
      </c>
    </row>
    <row r="224" spans="1:28" x14ac:dyDescent="0.25">
      <c r="A224" s="121"/>
      <c r="B224" s="121"/>
      <c r="C224" s="123"/>
      <c r="D224" s="121"/>
      <c r="E224" s="123"/>
      <c r="F224" s="121"/>
      <c r="G224" s="123"/>
      <c r="H224" s="121"/>
      <c r="I224" s="123"/>
      <c r="J224" s="121"/>
      <c r="K224" s="123"/>
      <c r="L224" s="121"/>
      <c r="M224" s="123"/>
      <c r="N224" s="121"/>
      <c r="O224" s="123"/>
      <c r="P224" s="121"/>
      <c r="Q224" s="123"/>
      <c r="R224" s="121"/>
      <c r="S224" s="123"/>
      <c r="T224" s="121"/>
      <c r="U224" s="123"/>
      <c r="V224" s="121"/>
      <c r="W224" s="123"/>
      <c r="X224" s="121"/>
      <c r="Y224" s="123"/>
      <c r="Z224" s="121"/>
      <c r="AA224" s="125"/>
      <c r="AB224" s="110">
        <f t="shared" si="6"/>
        <v>0</v>
      </c>
    </row>
    <row r="225" spans="1:28" x14ac:dyDescent="0.25">
      <c r="A225" s="121"/>
      <c r="B225" s="121"/>
      <c r="C225" s="123"/>
      <c r="D225" s="121"/>
      <c r="E225" s="123"/>
      <c r="F225" s="121"/>
      <c r="G225" s="123"/>
      <c r="H225" s="121"/>
      <c r="I225" s="123"/>
      <c r="J225" s="121"/>
      <c r="K225" s="123"/>
      <c r="L225" s="121"/>
      <c r="M225" s="123"/>
      <c r="N225" s="121"/>
      <c r="O225" s="123"/>
      <c r="P225" s="121"/>
      <c r="Q225" s="123"/>
      <c r="R225" s="121"/>
      <c r="S225" s="123"/>
      <c r="T225" s="121"/>
      <c r="U225" s="123"/>
      <c r="V225" s="121"/>
      <c r="W225" s="123"/>
      <c r="X225" s="121"/>
      <c r="Y225" s="123"/>
      <c r="Z225" s="121"/>
      <c r="AA225" s="125"/>
      <c r="AB225" s="110">
        <f t="shared" si="6"/>
        <v>0</v>
      </c>
    </row>
    <row r="226" spans="1:28" x14ac:dyDescent="0.25">
      <c r="A226" s="121"/>
      <c r="B226" s="121"/>
      <c r="C226" s="123"/>
      <c r="D226" s="121"/>
      <c r="E226" s="123"/>
      <c r="F226" s="121"/>
      <c r="G226" s="123"/>
      <c r="H226" s="121"/>
      <c r="I226" s="123"/>
      <c r="J226" s="121"/>
      <c r="K226" s="123"/>
      <c r="L226" s="121"/>
      <c r="M226" s="123"/>
      <c r="N226" s="121"/>
      <c r="O226" s="123"/>
      <c r="P226" s="121"/>
      <c r="Q226" s="123"/>
      <c r="R226" s="121"/>
      <c r="S226" s="123"/>
      <c r="T226" s="121"/>
      <c r="U226" s="123"/>
      <c r="V226" s="121"/>
      <c r="W226" s="123"/>
      <c r="X226" s="121"/>
      <c r="Y226" s="123"/>
      <c r="Z226" s="121"/>
      <c r="AA226" s="125"/>
      <c r="AB226" s="110">
        <f t="shared" si="6"/>
        <v>0</v>
      </c>
    </row>
    <row r="227" spans="1:28" x14ac:dyDescent="0.25">
      <c r="A227" s="121"/>
      <c r="B227" s="121"/>
      <c r="C227" s="123"/>
      <c r="D227" s="121"/>
      <c r="E227" s="123"/>
      <c r="F227" s="121"/>
      <c r="G227" s="123"/>
      <c r="H227" s="121"/>
      <c r="I227" s="123"/>
      <c r="J227" s="121"/>
      <c r="K227" s="123"/>
      <c r="L227" s="121"/>
      <c r="M227" s="123"/>
      <c r="N227" s="121"/>
      <c r="O227" s="123"/>
      <c r="P227" s="121"/>
      <c r="Q227" s="123"/>
      <c r="R227" s="121"/>
      <c r="S227" s="123"/>
      <c r="T227" s="121"/>
      <c r="U227" s="123"/>
      <c r="V227" s="121"/>
      <c r="W227" s="123"/>
      <c r="X227" s="121"/>
      <c r="Y227" s="123"/>
      <c r="Z227" s="121"/>
      <c r="AA227" s="125"/>
      <c r="AB227" s="110">
        <f t="shared" si="6"/>
        <v>0</v>
      </c>
    </row>
    <row r="228" spans="1:28" x14ac:dyDescent="0.25">
      <c r="A228" s="121"/>
      <c r="B228" s="121"/>
      <c r="C228" s="123"/>
      <c r="D228" s="121"/>
      <c r="E228" s="123"/>
      <c r="F228" s="121"/>
      <c r="G228" s="123"/>
      <c r="H228" s="121"/>
      <c r="I228" s="123"/>
      <c r="J228" s="121"/>
      <c r="K228" s="123"/>
      <c r="L228" s="121"/>
      <c r="M228" s="123"/>
      <c r="N228" s="121"/>
      <c r="O228" s="123"/>
      <c r="P228" s="121"/>
      <c r="Q228" s="123"/>
      <c r="R228" s="121"/>
      <c r="S228" s="123"/>
      <c r="T228" s="121"/>
      <c r="U228" s="123"/>
      <c r="V228" s="121"/>
      <c r="W228" s="123"/>
      <c r="X228" s="121"/>
      <c r="Y228" s="123"/>
      <c r="Z228" s="121"/>
      <c r="AA228" s="125"/>
      <c r="AB228" s="110">
        <f t="shared" si="6"/>
        <v>0</v>
      </c>
    </row>
    <row r="229" spans="1:28" x14ac:dyDescent="0.25">
      <c r="A229" s="121"/>
      <c r="B229" s="121"/>
      <c r="C229" s="123"/>
      <c r="D229" s="121"/>
      <c r="E229" s="123"/>
      <c r="F229" s="121"/>
      <c r="G229" s="123"/>
      <c r="H229" s="121"/>
      <c r="I229" s="123"/>
      <c r="J229" s="121"/>
      <c r="K229" s="123"/>
      <c r="L229" s="121"/>
      <c r="M229" s="123"/>
      <c r="N229" s="121"/>
      <c r="O229" s="123"/>
      <c r="P229" s="121"/>
      <c r="Q229" s="123"/>
      <c r="R229" s="121"/>
      <c r="S229" s="123"/>
      <c r="T229" s="121"/>
      <c r="U229" s="123"/>
      <c r="V229" s="121"/>
      <c r="W229" s="123"/>
      <c r="X229" s="121"/>
      <c r="Y229" s="123"/>
      <c r="Z229" s="121"/>
      <c r="AA229" s="125"/>
      <c r="AB229" s="110">
        <f t="shared" si="6"/>
        <v>0</v>
      </c>
    </row>
    <row r="230" spans="1:28" x14ac:dyDescent="0.25">
      <c r="A230" s="121"/>
      <c r="B230" s="121"/>
      <c r="C230" s="123"/>
      <c r="D230" s="121"/>
      <c r="E230" s="123"/>
      <c r="F230" s="121"/>
      <c r="G230" s="123"/>
      <c r="H230" s="121"/>
      <c r="I230" s="123"/>
      <c r="J230" s="121"/>
      <c r="K230" s="123"/>
      <c r="L230" s="121"/>
      <c r="M230" s="123"/>
      <c r="N230" s="121"/>
      <c r="O230" s="123"/>
      <c r="P230" s="121"/>
      <c r="Q230" s="123"/>
      <c r="R230" s="121"/>
      <c r="S230" s="123"/>
      <c r="T230" s="121"/>
      <c r="U230" s="123"/>
      <c r="V230" s="121"/>
      <c r="W230" s="123"/>
      <c r="X230" s="121"/>
      <c r="Y230" s="123"/>
      <c r="Z230" s="121"/>
      <c r="AA230" s="125"/>
      <c r="AB230" s="110">
        <f t="shared" si="6"/>
        <v>0</v>
      </c>
    </row>
    <row r="231" spans="1:28" x14ac:dyDescent="0.25">
      <c r="A231" s="121"/>
      <c r="B231" s="121"/>
      <c r="C231" s="123"/>
      <c r="D231" s="121"/>
      <c r="E231" s="123"/>
      <c r="F231" s="121"/>
      <c r="G231" s="123"/>
      <c r="H231" s="121"/>
      <c r="I231" s="123"/>
      <c r="J231" s="121"/>
      <c r="K231" s="123"/>
      <c r="L231" s="121"/>
      <c r="M231" s="123"/>
      <c r="N231" s="121"/>
      <c r="O231" s="123"/>
      <c r="P231" s="121"/>
      <c r="Q231" s="123"/>
      <c r="R231" s="121"/>
      <c r="S231" s="123"/>
      <c r="T231" s="121"/>
      <c r="U231" s="123"/>
      <c r="V231" s="121"/>
      <c r="W231" s="123"/>
      <c r="X231" s="121"/>
      <c r="Y231" s="123"/>
      <c r="Z231" s="121"/>
      <c r="AA231" s="125"/>
      <c r="AB231" s="110">
        <f t="shared" si="6"/>
        <v>0</v>
      </c>
    </row>
    <row r="232" spans="1:28" x14ac:dyDescent="0.25">
      <c r="A232" s="121"/>
      <c r="B232" s="121"/>
      <c r="C232" s="123"/>
      <c r="D232" s="121"/>
      <c r="E232" s="123"/>
      <c r="F232" s="121"/>
      <c r="G232" s="123"/>
      <c r="H232" s="121"/>
      <c r="I232" s="123"/>
      <c r="J232" s="121"/>
      <c r="K232" s="123"/>
      <c r="L232" s="121"/>
      <c r="M232" s="123"/>
      <c r="N232" s="121"/>
      <c r="O232" s="123"/>
      <c r="P232" s="121"/>
      <c r="Q232" s="123"/>
      <c r="R232" s="121"/>
      <c r="S232" s="123"/>
      <c r="T232" s="121"/>
      <c r="U232" s="123"/>
      <c r="V232" s="121"/>
      <c r="W232" s="123"/>
      <c r="X232" s="121"/>
      <c r="Y232" s="123"/>
      <c r="Z232" s="121"/>
      <c r="AA232" s="125"/>
      <c r="AB232" s="110">
        <f t="shared" si="6"/>
        <v>0</v>
      </c>
    </row>
    <row r="233" spans="1:28" x14ac:dyDescent="0.25">
      <c r="A233" s="121"/>
      <c r="B233" s="121"/>
      <c r="C233" s="123"/>
      <c r="D233" s="121"/>
      <c r="E233" s="123"/>
      <c r="F233" s="121"/>
      <c r="G233" s="123"/>
      <c r="H233" s="121"/>
      <c r="I233" s="123"/>
      <c r="J233" s="121"/>
      <c r="K233" s="123"/>
      <c r="L233" s="121"/>
      <c r="M233" s="123"/>
      <c r="N233" s="121"/>
      <c r="O233" s="123"/>
      <c r="P233" s="121"/>
      <c r="Q233" s="123"/>
      <c r="R233" s="121"/>
      <c r="S233" s="123"/>
      <c r="T233" s="121"/>
      <c r="U233" s="123"/>
      <c r="V233" s="121"/>
      <c r="W233" s="123"/>
      <c r="X233" s="121"/>
      <c r="Y233" s="123"/>
      <c r="Z233" s="121"/>
      <c r="AA233" s="125"/>
      <c r="AB233" s="110">
        <f t="shared" si="6"/>
        <v>0</v>
      </c>
    </row>
    <row r="234" spans="1:28" x14ac:dyDescent="0.25">
      <c r="A234" s="121"/>
      <c r="B234" s="121"/>
      <c r="C234" s="123"/>
      <c r="D234" s="121"/>
      <c r="E234" s="123"/>
      <c r="F234" s="121"/>
      <c r="G234" s="123"/>
      <c r="H234" s="121"/>
      <c r="I234" s="123"/>
      <c r="J234" s="121"/>
      <c r="K234" s="123"/>
      <c r="L234" s="121"/>
      <c r="M234" s="123"/>
      <c r="N234" s="121"/>
      <c r="O234" s="123"/>
      <c r="P234" s="121"/>
      <c r="Q234" s="123"/>
      <c r="R234" s="121"/>
      <c r="S234" s="123"/>
      <c r="T234" s="121"/>
      <c r="U234" s="123"/>
      <c r="V234" s="121"/>
      <c r="W234" s="123"/>
      <c r="X234" s="121"/>
      <c r="Y234" s="123"/>
      <c r="Z234" s="121"/>
      <c r="AA234" s="125"/>
      <c r="AB234" s="110">
        <f t="shared" si="6"/>
        <v>0</v>
      </c>
    </row>
    <row r="235" spans="1:28" x14ac:dyDescent="0.25">
      <c r="A235" s="121"/>
      <c r="B235" s="121"/>
      <c r="C235" s="123"/>
      <c r="D235" s="121"/>
      <c r="E235" s="123"/>
      <c r="F235" s="121"/>
      <c r="G235" s="123"/>
      <c r="H235" s="121"/>
      <c r="I235" s="123"/>
      <c r="J235" s="121"/>
      <c r="K235" s="123"/>
      <c r="L235" s="121"/>
      <c r="M235" s="123"/>
      <c r="N235" s="121"/>
      <c r="O235" s="123"/>
      <c r="P235" s="121"/>
      <c r="Q235" s="123"/>
      <c r="R235" s="121"/>
      <c r="S235" s="123"/>
      <c r="T235" s="121"/>
      <c r="U235" s="123"/>
      <c r="V235" s="121"/>
      <c r="W235" s="123"/>
      <c r="X235" s="121"/>
      <c r="Y235" s="123"/>
      <c r="Z235" s="121"/>
      <c r="AA235" s="125"/>
      <c r="AB235" s="110">
        <f t="shared" si="6"/>
        <v>0</v>
      </c>
    </row>
    <row r="236" spans="1:28" x14ac:dyDescent="0.25">
      <c r="A236" s="121"/>
      <c r="B236" s="121"/>
      <c r="C236" s="123"/>
      <c r="D236" s="121"/>
      <c r="E236" s="123"/>
      <c r="F236" s="121"/>
      <c r="G236" s="123"/>
      <c r="H236" s="121"/>
      <c r="I236" s="123"/>
      <c r="J236" s="121"/>
      <c r="K236" s="123"/>
      <c r="L236" s="121"/>
      <c r="M236" s="123"/>
      <c r="N236" s="121"/>
      <c r="O236" s="123"/>
      <c r="P236" s="121"/>
      <c r="Q236" s="123"/>
      <c r="R236" s="121"/>
      <c r="S236" s="123"/>
      <c r="T236" s="121"/>
      <c r="U236" s="123"/>
      <c r="V236" s="121"/>
      <c r="W236" s="123"/>
      <c r="X236" s="121"/>
      <c r="Y236" s="123"/>
      <c r="Z236" s="121"/>
      <c r="AA236" s="125"/>
      <c r="AB236" s="110">
        <f t="shared" si="6"/>
        <v>0</v>
      </c>
    </row>
    <row r="237" spans="1:28" x14ac:dyDescent="0.25">
      <c r="A237" s="121"/>
      <c r="B237" s="121"/>
      <c r="C237" s="123"/>
      <c r="D237" s="121"/>
      <c r="E237" s="123"/>
      <c r="F237" s="121"/>
      <c r="G237" s="123"/>
      <c r="H237" s="121"/>
      <c r="I237" s="123"/>
      <c r="J237" s="121"/>
      <c r="K237" s="123"/>
      <c r="L237" s="121"/>
      <c r="M237" s="123"/>
      <c r="N237" s="121"/>
      <c r="O237" s="123"/>
      <c r="P237" s="121"/>
      <c r="Q237" s="123"/>
      <c r="R237" s="121"/>
      <c r="S237" s="123"/>
      <c r="T237" s="121"/>
      <c r="U237" s="123"/>
      <c r="V237" s="121"/>
      <c r="W237" s="123"/>
      <c r="X237" s="121"/>
      <c r="Y237" s="123"/>
      <c r="Z237" s="121"/>
      <c r="AA237" s="125"/>
      <c r="AB237" s="110">
        <f t="shared" si="6"/>
        <v>0</v>
      </c>
    </row>
    <row r="238" spans="1:28" x14ac:dyDescent="0.25">
      <c r="A238" s="121"/>
      <c r="B238" s="121"/>
      <c r="C238" s="123"/>
      <c r="D238" s="121"/>
      <c r="E238" s="123"/>
      <c r="F238" s="121"/>
      <c r="G238" s="123"/>
      <c r="H238" s="121"/>
      <c r="I238" s="123"/>
      <c r="J238" s="121"/>
      <c r="K238" s="123"/>
      <c r="L238" s="121"/>
      <c r="M238" s="123"/>
      <c r="N238" s="121"/>
      <c r="O238" s="123"/>
      <c r="P238" s="121"/>
      <c r="Q238" s="123"/>
      <c r="R238" s="121"/>
      <c r="S238" s="123"/>
      <c r="T238" s="121"/>
      <c r="U238" s="123"/>
      <c r="V238" s="121"/>
      <c r="W238" s="123"/>
      <c r="X238" s="121"/>
      <c r="Y238" s="123"/>
      <c r="Z238" s="121"/>
      <c r="AA238" s="125"/>
      <c r="AB238" s="110">
        <f t="shared" si="6"/>
        <v>0</v>
      </c>
    </row>
    <row r="239" spans="1:28" x14ac:dyDescent="0.25">
      <c r="A239" s="121"/>
      <c r="B239" s="121"/>
      <c r="C239" s="123"/>
      <c r="D239" s="121"/>
      <c r="E239" s="123"/>
      <c r="F239" s="121"/>
      <c r="G239" s="123"/>
      <c r="H239" s="121"/>
      <c r="I239" s="123"/>
      <c r="J239" s="121"/>
      <c r="K239" s="123"/>
      <c r="L239" s="121"/>
      <c r="M239" s="123"/>
      <c r="N239" s="121"/>
      <c r="O239" s="123"/>
      <c r="P239" s="121"/>
      <c r="Q239" s="123"/>
      <c r="R239" s="121"/>
      <c r="S239" s="123"/>
      <c r="T239" s="121"/>
      <c r="U239" s="123"/>
      <c r="V239" s="121"/>
      <c r="W239" s="123"/>
      <c r="X239" s="121"/>
      <c r="Y239" s="123"/>
      <c r="Z239" s="121"/>
      <c r="AA239" s="125"/>
      <c r="AB239" s="110">
        <f t="shared" si="6"/>
        <v>0</v>
      </c>
    </row>
    <row r="240" spans="1:28" x14ac:dyDescent="0.25">
      <c r="A240" s="121"/>
      <c r="B240" s="121"/>
      <c r="C240" s="123"/>
      <c r="D240" s="121"/>
      <c r="E240" s="123"/>
      <c r="F240" s="121"/>
      <c r="G240" s="123"/>
      <c r="H240" s="121"/>
      <c r="I240" s="123"/>
      <c r="J240" s="121"/>
      <c r="K240" s="123"/>
      <c r="L240" s="121"/>
      <c r="M240" s="123"/>
      <c r="N240" s="121"/>
      <c r="O240" s="123"/>
      <c r="P240" s="121"/>
      <c r="Q240" s="123"/>
      <c r="R240" s="121"/>
      <c r="S240" s="123"/>
      <c r="T240" s="121"/>
      <c r="U240" s="123"/>
      <c r="V240" s="121"/>
      <c r="W240" s="123"/>
      <c r="X240" s="121"/>
      <c r="Y240" s="123"/>
      <c r="Z240" s="121"/>
      <c r="AA240" s="125"/>
      <c r="AB240" s="110">
        <f t="shared" si="6"/>
        <v>0</v>
      </c>
    </row>
    <row r="241" spans="1:28" x14ac:dyDescent="0.25">
      <c r="A241" s="121"/>
      <c r="B241" s="121"/>
      <c r="C241" s="123"/>
      <c r="D241" s="121"/>
      <c r="E241" s="123"/>
      <c r="F241" s="121"/>
      <c r="G241" s="123"/>
      <c r="H241" s="121"/>
      <c r="I241" s="123"/>
      <c r="J241" s="121"/>
      <c r="K241" s="123"/>
      <c r="L241" s="121"/>
      <c r="M241" s="123"/>
      <c r="N241" s="121"/>
      <c r="O241" s="123"/>
      <c r="P241" s="121"/>
      <c r="Q241" s="123"/>
      <c r="R241" s="121"/>
      <c r="S241" s="123"/>
      <c r="T241" s="121"/>
      <c r="U241" s="123"/>
      <c r="V241" s="121"/>
      <c r="W241" s="123"/>
      <c r="X241" s="121"/>
      <c r="Y241" s="123"/>
      <c r="Z241" s="121"/>
      <c r="AA241" s="125"/>
      <c r="AB241" s="110">
        <f t="shared" si="6"/>
        <v>0</v>
      </c>
    </row>
    <row r="242" spans="1:28" x14ac:dyDescent="0.25">
      <c r="A242" s="121"/>
      <c r="B242" s="121"/>
      <c r="C242" s="123"/>
      <c r="D242" s="121"/>
      <c r="E242" s="123"/>
      <c r="F242" s="121"/>
      <c r="G242" s="123"/>
      <c r="H242" s="121"/>
      <c r="I242" s="123"/>
      <c r="J242" s="121"/>
      <c r="K242" s="123"/>
      <c r="L242" s="121"/>
      <c r="M242" s="123"/>
      <c r="N242" s="121"/>
      <c r="O242" s="123"/>
      <c r="P242" s="121"/>
      <c r="Q242" s="123"/>
      <c r="R242" s="121"/>
      <c r="S242" s="123"/>
      <c r="T242" s="121"/>
      <c r="U242" s="123"/>
      <c r="V242" s="121"/>
      <c r="W242" s="123"/>
      <c r="X242" s="121"/>
      <c r="Y242" s="123"/>
      <c r="Z242" s="121"/>
      <c r="AA242" s="125"/>
      <c r="AB242" s="110">
        <f t="shared" si="6"/>
        <v>0</v>
      </c>
    </row>
    <row r="243" spans="1:28" x14ac:dyDescent="0.25">
      <c r="A243" s="121"/>
      <c r="B243" s="121"/>
      <c r="C243" s="123"/>
      <c r="D243" s="121"/>
      <c r="E243" s="123"/>
      <c r="F243" s="121"/>
      <c r="G243" s="123"/>
      <c r="H243" s="121"/>
      <c r="I243" s="123"/>
      <c r="J243" s="121"/>
      <c r="K243" s="123"/>
      <c r="L243" s="121"/>
      <c r="M243" s="123"/>
      <c r="N243" s="121"/>
      <c r="O243" s="123"/>
      <c r="P243" s="121"/>
      <c r="Q243" s="123"/>
      <c r="R243" s="121"/>
      <c r="S243" s="123"/>
      <c r="T243" s="121"/>
      <c r="U243" s="123"/>
      <c r="V243" s="121"/>
      <c r="W243" s="123"/>
      <c r="X243" s="121"/>
      <c r="Y243" s="123"/>
      <c r="Z243" s="121"/>
      <c r="AA243" s="125"/>
      <c r="AB243" s="110">
        <f t="shared" si="6"/>
        <v>0</v>
      </c>
    </row>
    <row r="244" spans="1:28" x14ac:dyDescent="0.25">
      <c r="A244" s="121"/>
      <c r="B244" s="121"/>
      <c r="C244" s="123"/>
      <c r="D244" s="121"/>
      <c r="E244" s="123"/>
      <c r="F244" s="121"/>
      <c r="G244" s="123"/>
      <c r="H244" s="121"/>
      <c r="I244" s="123"/>
      <c r="J244" s="121"/>
      <c r="K244" s="123"/>
      <c r="L244" s="121"/>
      <c r="M244" s="123"/>
      <c r="N244" s="121"/>
      <c r="O244" s="123"/>
      <c r="P244" s="121"/>
      <c r="Q244" s="123"/>
      <c r="R244" s="121"/>
      <c r="S244" s="123"/>
      <c r="T244" s="121"/>
      <c r="U244" s="123"/>
      <c r="V244" s="121"/>
      <c r="W244" s="123"/>
      <c r="X244" s="121"/>
      <c r="Y244" s="123"/>
      <c r="Z244" s="121"/>
      <c r="AA244" s="125"/>
      <c r="AB244" s="110">
        <f t="shared" si="6"/>
        <v>0</v>
      </c>
    </row>
    <row r="245" spans="1:28" x14ac:dyDescent="0.25">
      <c r="A245" s="121"/>
      <c r="B245" s="121"/>
      <c r="C245" s="123"/>
      <c r="D245" s="121"/>
      <c r="E245" s="123"/>
      <c r="F245" s="121"/>
      <c r="G245" s="123"/>
      <c r="H245" s="121"/>
      <c r="I245" s="123"/>
      <c r="J245" s="121"/>
      <c r="K245" s="123"/>
      <c r="L245" s="121"/>
      <c r="M245" s="123"/>
      <c r="N245" s="121"/>
      <c r="O245" s="123"/>
      <c r="P245" s="121"/>
      <c r="Q245" s="123"/>
      <c r="R245" s="121"/>
      <c r="S245" s="123"/>
      <c r="T245" s="121"/>
      <c r="U245" s="123"/>
      <c r="V245" s="121"/>
      <c r="W245" s="123"/>
      <c r="X245" s="121"/>
      <c r="Y245" s="123"/>
      <c r="Z245" s="121"/>
      <c r="AA245" s="125"/>
      <c r="AB245" s="110">
        <f t="shared" si="6"/>
        <v>0</v>
      </c>
    </row>
    <row r="246" spans="1:28" x14ac:dyDescent="0.25">
      <c r="A246" s="121"/>
      <c r="B246" s="121"/>
      <c r="C246" s="123"/>
      <c r="D246" s="121"/>
      <c r="E246" s="123"/>
      <c r="F246" s="121"/>
      <c r="G246" s="123"/>
      <c r="H246" s="121"/>
      <c r="I246" s="123"/>
      <c r="J246" s="121"/>
      <c r="K246" s="123"/>
      <c r="L246" s="121"/>
      <c r="M246" s="123"/>
      <c r="N246" s="121"/>
      <c r="O246" s="123"/>
      <c r="P246" s="121"/>
      <c r="Q246" s="123"/>
      <c r="R246" s="121"/>
      <c r="S246" s="123"/>
      <c r="T246" s="121"/>
      <c r="U246" s="123"/>
      <c r="V246" s="121"/>
      <c r="W246" s="123"/>
      <c r="X246" s="121"/>
      <c r="Y246" s="123"/>
      <c r="Z246" s="121"/>
      <c r="AA246" s="125"/>
      <c r="AB246" s="110">
        <f t="shared" si="6"/>
        <v>0</v>
      </c>
    </row>
    <row r="247" spans="1:28" x14ac:dyDescent="0.25">
      <c r="A247" s="121"/>
      <c r="B247" s="121"/>
      <c r="C247" s="123"/>
      <c r="D247" s="121"/>
      <c r="E247" s="123"/>
      <c r="F247" s="121"/>
      <c r="G247" s="123"/>
      <c r="H247" s="121"/>
      <c r="I247" s="123"/>
      <c r="J247" s="121"/>
      <c r="K247" s="123"/>
      <c r="L247" s="121"/>
      <c r="M247" s="123"/>
      <c r="N247" s="121"/>
      <c r="O247" s="123"/>
      <c r="P247" s="121"/>
      <c r="Q247" s="123"/>
      <c r="R247" s="121"/>
      <c r="S247" s="123"/>
      <c r="T247" s="121"/>
      <c r="U247" s="123"/>
      <c r="V247" s="121"/>
      <c r="W247" s="123"/>
      <c r="X247" s="121"/>
      <c r="Y247" s="123"/>
      <c r="Z247" s="121"/>
      <c r="AA247" s="125"/>
      <c r="AB247" s="110">
        <f t="shared" si="6"/>
        <v>0</v>
      </c>
    </row>
    <row r="248" spans="1:28" x14ac:dyDescent="0.25">
      <c r="A248" s="121"/>
      <c r="B248" s="121"/>
      <c r="C248" s="123"/>
      <c r="D248" s="121"/>
      <c r="E248" s="123"/>
      <c r="F248" s="121"/>
      <c r="G248" s="123"/>
      <c r="H248" s="121"/>
      <c r="I248" s="123"/>
      <c r="J248" s="121"/>
      <c r="K248" s="123"/>
      <c r="L248" s="121"/>
      <c r="M248" s="123"/>
      <c r="N248" s="121"/>
      <c r="O248" s="123"/>
      <c r="P248" s="121"/>
      <c r="Q248" s="123"/>
      <c r="R248" s="121"/>
      <c r="S248" s="123"/>
      <c r="T248" s="121"/>
      <c r="U248" s="123"/>
      <c r="V248" s="121"/>
      <c r="W248" s="123"/>
      <c r="X248" s="121"/>
      <c r="Y248" s="123"/>
      <c r="Z248" s="121"/>
      <c r="AA248" s="125"/>
      <c r="AB248" s="110">
        <f t="shared" si="6"/>
        <v>0</v>
      </c>
    </row>
    <row r="249" spans="1:28" x14ac:dyDescent="0.25">
      <c r="A249" s="121"/>
      <c r="B249" s="121"/>
      <c r="C249" s="123"/>
      <c r="D249" s="121"/>
      <c r="E249" s="123"/>
      <c r="F249" s="121"/>
      <c r="G249" s="123"/>
      <c r="H249" s="121"/>
      <c r="I249" s="123"/>
      <c r="J249" s="121"/>
      <c r="K249" s="123"/>
      <c r="L249" s="121"/>
      <c r="M249" s="123"/>
      <c r="N249" s="121"/>
      <c r="O249" s="123"/>
      <c r="P249" s="121"/>
      <c r="Q249" s="123"/>
      <c r="R249" s="121"/>
      <c r="S249" s="123"/>
      <c r="T249" s="121"/>
      <c r="U249" s="123"/>
      <c r="V249" s="121"/>
      <c r="W249" s="123"/>
      <c r="X249" s="121"/>
      <c r="Y249" s="123"/>
      <c r="Z249" s="121"/>
      <c r="AA249" s="125"/>
      <c r="AB249" s="110">
        <f t="shared" si="6"/>
        <v>0</v>
      </c>
    </row>
    <row r="250" spans="1:28" x14ac:dyDescent="0.25">
      <c r="A250" s="121"/>
      <c r="B250" s="121"/>
      <c r="C250" s="123"/>
      <c r="D250" s="121"/>
      <c r="E250" s="123"/>
      <c r="F250" s="121"/>
      <c r="G250" s="123"/>
      <c r="H250" s="121"/>
      <c r="I250" s="123"/>
      <c r="J250" s="121"/>
      <c r="K250" s="123"/>
      <c r="L250" s="121"/>
      <c r="M250" s="123"/>
      <c r="N250" s="121"/>
      <c r="O250" s="123"/>
      <c r="P250" s="121"/>
      <c r="Q250" s="123"/>
      <c r="R250" s="121"/>
      <c r="S250" s="123"/>
      <c r="T250" s="121"/>
      <c r="U250" s="123"/>
      <c r="V250" s="121"/>
      <c r="W250" s="123"/>
      <c r="X250" s="121"/>
      <c r="Y250" s="123"/>
      <c r="Z250" s="121"/>
      <c r="AA250" s="125"/>
      <c r="AB250" s="110">
        <f>SUM(AB3:AB249)</f>
        <v>0</v>
      </c>
    </row>
    <row r="251" spans="1:28" x14ac:dyDescent="0.25">
      <c r="Q251"/>
      <c r="S251"/>
      <c r="U251"/>
      <c r="W251"/>
      <c r="Y251"/>
      <c r="AA251"/>
      <c r="AB251" s="115"/>
    </row>
    <row r="252" spans="1:28" s="7" customFormat="1" ht="66.75" customHeight="1" x14ac:dyDescent="0.25">
      <c r="A252" s="116"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11">
        <f>E254/2</f>
        <v>0</v>
      </c>
      <c r="I254" s="111">
        <f>H254/2</f>
        <v>0</v>
      </c>
      <c r="J254" s="111">
        <f>D254-F254+I254</f>
        <v>0</v>
      </c>
      <c r="M254" s="111">
        <f>L254/2</f>
        <v>0</v>
      </c>
      <c r="N254" s="111">
        <f>J254+K254+M254</f>
        <v>0</v>
      </c>
      <c r="O254" s="111">
        <f>N254*0.25</f>
        <v>0</v>
      </c>
      <c r="P254" s="112">
        <f>N254*2</f>
        <v>0</v>
      </c>
    </row>
    <row r="255" spans="1:28" x14ac:dyDescent="0.25">
      <c r="F255" s="111">
        <f t="shared" ref="F255:F273" si="7">E255/2</f>
        <v>0</v>
      </c>
      <c r="I255" s="111">
        <f t="shared" ref="I255:I273" si="8">H255/2</f>
        <v>0</v>
      </c>
      <c r="J255" s="111">
        <f t="shared" ref="J255:J273" si="9">D255-F255+I255</f>
        <v>0</v>
      </c>
      <c r="M255" s="111">
        <f t="shared" ref="M255:M273" si="10">L255/2</f>
        <v>0</v>
      </c>
      <c r="N255" s="111">
        <f t="shared" ref="N255:N273" si="11">J255+K255+M255</f>
        <v>0</v>
      </c>
      <c r="O255" s="111">
        <f t="shared" ref="O255:O273" si="12">N255*0.25</f>
        <v>0</v>
      </c>
      <c r="P255" s="112">
        <f t="shared" ref="P255:P273" si="13">N255*2</f>
        <v>0</v>
      </c>
    </row>
    <row r="256" spans="1:28" x14ac:dyDescent="0.25">
      <c r="F256" s="111">
        <f t="shared" si="7"/>
        <v>0</v>
      </c>
      <c r="I256" s="111">
        <f t="shared" si="8"/>
        <v>0</v>
      </c>
      <c r="J256" s="111">
        <f t="shared" si="9"/>
        <v>0</v>
      </c>
      <c r="M256" s="111">
        <f t="shared" si="10"/>
        <v>0</v>
      </c>
      <c r="N256" s="111">
        <f t="shared" si="11"/>
        <v>0</v>
      </c>
      <c r="O256" s="111">
        <f t="shared" si="12"/>
        <v>0</v>
      </c>
      <c r="P256" s="112">
        <f t="shared" si="13"/>
        <v>0</v>
      </c>
    </row>
    <row r="257" spans="6:16" x14ac:dyDescent="0.25">
      <c r="F257" s="111">
        <f t="shared" si="7"/>
        <v>0</v>
      </c>
      <c r="I257" s="111">
        <f t="shared" si="8"/>
        <v>0</v>
      </c>
      <c r="J257" s="111">
        <f t="shared" si="9"/>
        <v>0</v>
      </c>
      <c r="M257" s="111">
        <f t="shared" si="10"/>
        <v>0</v>
      </c>
      <c r="N257" s="111">
        <f t="shared" si="11"/>
        <v>0</v>
      </c>
      <c r="O257" s="111">
        <f t="shared" si="12"/>
        <v>0</v>
      </c>
      <c r="P257" s="112">
        <f t="shared" si="13"/>
        <v>0</v>
      </c>
    </row>
    <row r="258" spans="6:16" x14ac:dyDescent="0.25">
      <c r="F258" s="111">
        <f t="shared" si="7"/>
        <v>0</v>
      </c>
      <c r="I258" s="111">
        <f t="shared" si="8"/>
        <v>0</v>
      </c>
      <c r="J258" s="111">
        <f t="shared" si="9"/>
        <v>0</v>
      </c>
      <c r="M258" s="111">
        <f t="shared" si="10"/>
        <v>0</v>
      </c>
      <c r="N258" s="111">
        <f t="shared" si="11"/>
        <v>0</v>
      </c>
      <c r="O258" s="111">
        <f t="shared" si="12"/>
        <v>0</v>
      </c>
      <c r="P258" s="112">
        <f t="shared" si="13"/>
        <v>0</v>
      </c>
    </row>
    <row r="259" spans="6:16" x14ac:dyDescent="0.25">
      <c r="F259" s="111">
        <f t="shared" si="7"/>
        <v>0</v>
      </c>
      <c r="I259" s="111">
        <f t="shared" si="8"/>
        <v>0</v>
      </c>
      <c r="J259" s="111">
        <f t="shared" si="9"/>
        <v>0</v>
      </c>
      <c r="M259" s="111">
        <f t="shared" si="10"/>
        <v>0</v>
      </c>
      <c r="N259" s="111">
        <f t="shared" si="11"/>
        <v>0</v>
      </c>
      <c r="O259" s="111">
        <f t="shared" si="12"/>
        <v>0</v>
      </c>
      <c r="P259" s="112">
        <f t="shared" si="13"/>
        <v>0</v>
      </c>
    </row>
    <row r="260" spans="6:16" x14ac:dyDescent="0.25">
      <c r="F260" s="111">
        <f t="shared" si="7"/>
        <v>0</v>
      </c>
      <c r="I260" s="111">
        <f t="shared" si="8"/>
        <v>0</v>
      </c>
      <c r="J260" s="111">
        <f t="shared" si="9"/>
        <v>0</v>
      </c>
      <c r="M260" s="111">
        <f t="shared" si="10"/>
        <v>0</v>
      </c>
      <c r="N260" s="111">
        <f t="shared" si="11"/>
        <v>0</v>
      </c>
      <c r="O260" s="111">
        <f t="shared" si="12"/>
        <v>0</v>
      </c>
      <c r="P260" s="112">
        <f t="shared" si="13"/>
        <v>0</v>
      </c>
    </row>
    <row r="261" spans="6:16" x14ac:dyDescent="0.25">
      <c r="F261" s="111">
        <f t="shared" si="7"/>
        <v>0</v>
      </c>
      <c r="I261" s="111">
        <f t="shared" si="8"/>
        <v>0</v>
      </c>
      <c r="J261" s="111">
        <f t="shared" si="9"/>
        <v>0</v>
      </c>
      <c r="M261" s="111">
        <f t="shared" si="10"/>
        <v>0</v>
      </c>
      <c r="N261" s="111">
        <f t="shared" si="11"/>
        <v>0</v>
      </c>
      <c r="O261" s="111">
        <f t="shared" si="12"/>
        <v>0</v>
      </c>
      <c r="P261" s="112">
        <f t="shared" si="13"/>
        <v>0</v>
      </c>
    </row>
    <row r="262" spans="6:16" x14ac:dyDescent="0.25">
      <c r="F262" s="111">
        <f t="shared" si="7"/>
        <v>0</v>
      </c>
      <c r="I262" s="111">
        <f t="shared" si="8"/>
        <v>0</v>
      </c>
      <c r="J262" s="111">
        <f t="shared" si="9"/>
        <v>0</v>
      </c>
      <c r="M262" s="111">
        <f t="shared" si="10"/>
        <v>0</v>
      </c>
      <c r="N262" s="111">
        <f t="shared" si="11"/>
        <v>0</v>
      </c>
      <c r="O262" s="111">
        <f t="shared" si="12"/>
        <v>0</v>
      </c>
      <c r="P262" s="112">
        <f t="shared" si="13"/>
        <v>0</v>
      </c>
    </row>
    <row r="263" spans="6:16" x14ac:dyDescent="0.25">
      <c r="F263" s="111">
        <f t="shared" si="7"/>
        <v>0</v>
      </c>
      <c r="I263" s="111">
        <f t="shared" si="8"/>
        <v>0</v>
      </c>
      <c r="J263" s="111">
        <f t="shared" si="9"/>
        <v>0</v>
      </c>
      <c r="M263" s="111">
        <f t="shared" si="10"/>
        <v>0</v>
      </c>
      <c r="N263" s="111">
        <f t="shared" si="11"/>
        <v>0</v>
      </c>
      <c r="O263" s="111">
        <f t="shared" si="12"/>
        <v>0</v>
      </c>
      <c r="P263" s="112">
        <f t="shared" si="13"/>
        <v>0</v>
      </c>
    </row>
    <row r="264" spans="6:16" x14ac:dyDescent="0.25">
      <c r="F264" s="111">
        <f t="shared" si="7"/>
        <v>0</v>
      </c>
      <c r="I264" s="111">
        <f t="shared" si="8"/>
        <v>0</v>
      </c>
      <c r="J264" s="111">
        <f t="shared" si="9"/>
        <v>0</v>
      </c>
      <c r="M264" s="111">
        <f t="shared" si="10"/>
        <v>0</v>
      </c>
      <c r="N264" s="111">
        <f t="shared" si="11"/>
        <v>0</v>
      </c>
      <c r="O264" s="111">
        <f t="shared" si="12"/>
        <v>0</v>
      </c>
      <c r="P264" s="112">
        <f t="shared" si="13"/>
        <v>0</v>
      </c>
    </row>
    <row r="265" spans="6:16" x14ac:dyDescent="0.25">
      <c r="F265" s="111">
        <f t="shared" si="7"/>
        <v>0</v>
      </c>
      <c r="I265" s="111">
        <f t="shared" si="8"/>
        <v>0</v>
      </c>
      <c r="J265" s="111">
        <f t="shared" si="9"/>
        <v>0</v>
      </c>
      <c r="M265" s="111">
        <f t="shared" si="10"/>
        <v>0</v>
      </c>
      <c r="N265" s="111">
        <f t="shared" si="11"/>
        <v>0</v>
      </c>
      <c r="O265" s="111">
        <f t="shared" si="12"/>
        <v>0</v>
      </c>
      <c r="P265" s="112">
        <f t="shared" si="13"/>
        <v>0</v>
      </c>
    </row>
    <row r="266" spans="6:16" x14ac:dyDescent="0.25">
      <c r="F266" s="111">
        <f t="shared" si="7"/>
        <v>0</v>
      </c>
      <c r="I266" s="111">
        <f t="shared" si="8"/>
        <v>0</v>
      </c>
      <c r="J266" s="111">
        <f t="shared" si="9"/>
        <v>0</v>
      </c>
      <c r="M266" s="111">
        <f t="shared" si="10"/>
        <v>0</v>
      </c>
      <c r="N266" s="111">
        <f t="shared" si="11"/>
        <v>0</v>
      </c>
      <c r="O266" s="111">
        <f t="shared" si="12"/>
        <v>0</v>
      </c>
      <c r="P266" s="112">
        <f t="shared" si="13"/>
        <v>0</v>
      </c>
    </row>
    <row r="267" spans="6:16" x14ac:dyDescent="0.25">
      <c r="F267" s="111">
        <f t="shared" si="7"/>
        <v>0</v>
      </c>
      <c r="I267" s="111">
        <f t="shared" si="8"/>
        <v>0</v>
      </c>
      <c r="J267" s="111">
        <f t="shared" si="9"/>
        <v>0</v>
      </c>
      <c r="M267" s="111">
        <f t="shared" si="10"/>
        <v>0</v>
      </c>
      <c r="N267" s="111">
        <f t="shared" si="11"/>
        <v>0</v>
      </c>
      <c r="O267" s="111">
        <f t="shared" si="12"/>
        <v>0</v>
      </c>
      <c r="P267" s="112">
        <f t="shared" si="13"/>
        <v>0</v>
      </c>
    </row>
    <row r="268" spans="6:16" x14ac:dyDescent="0.25">
      <c r="F268" s="111">
        <f t="shared" si="7"/>
        <v>0</v>
      </c>
      <c r="I268" s="111">
        <f t="shared" si="8"/>
        <v>0</v>
      </c>
      <c r="J268" s="111">
        <f t="shared" si="9"/>
        <v>0</v>
      </c>
      <c r="M268" s="111">
        <f t="shared" si="10"/>
        <v>0</v>
      </c>
      <c r="N268" s="111">
        <f t="shared" si="11"/>
        <v>0</v>
      </c>
      <c r="O268" s="111">
        <f t="shared" si="12"/>
        <v>0</v>
      </c>
      <c r="P268" s="112">
        <f t="shared" si="13"/>
        <v>0</v>
      </c>
    </row>
    <row r="269" spans="6:16" x14ac:dyDescent="0.25">
      <c r="F269" s="111">
        <f t="shared" si="7"/>
        <v>0</v>
      </c>
      <c r="I269" s="111">
        <f t="shared" si="8"/>
        <v>0</v>
      </c>
      <c r="J269" s="111">
        <f t="shared" si="9"/>
        <v>0</v>
      </c>
      <c r="M269" s="111">
        <f t="shared" si="10"/>
        <v>0</v>
      </c>
      <c r="N269" s="111">
        <f t="shared" si="11"/>
        <v>0</v>
      </c>
      <c r="O269" s="111">
        <f t="shared" si="12"/>
        <v>0</v>
      </c>
      <c r="P269" s="112">
        <f t="shared" si="13"/>
        <v>0</v>
      </c>
    </row>
    <row r="270" spans="6:16" x14ac:dyDescent="0.25">
      <c r="F270" s="111">
        <f t="shared" si="7"/>
        <v>0</v>
      </c>
      <c r="I270" s="111">
        <f t="shared" si="8"/>
        <v>0</v>
      </c>
      <c r="J270" s="111">
        <f t="shared" si="9"/>
        <v>0</v>
      </c>
      <c r="M270" s="111">
        <f t="shared" si="10"/>
        <v>0</v>
      </c>
      <c r="N270" s="111">
        <f t="shared" si="11"/>
        <v>0</v>
      </c>
      <c r="O270" s="111">
        <f t="shared" si="12"/>
        <v>0</v>
      </c>
      <c r="P270" s="112">
        <f t="shared" si="13"/>
        <v>0</v>
      </c>
    </row>
    <row r="271" spans="6:16" x14ac:dyDescent="0.25">
      <c r="F271" s="111">
        <f t="shared" si="7"/>
        <v>0</v>
      </c>
      <c r="I271" s="111">
        <f t="shared" si="8"/>
        <v>0</v>
      </c>
      <c r="J271" s="111">
        <f t="shared" si="9"/>
        <v>0</v>
      </c>
      <c r="M271" s="111">
        <f t="shared" si="10"/>
        <v>0</v>
      </c>
      <c r="N271" s="111">
        <f t="shared" si="11"/>
        <v>0</v>
      </c>
      <c r="O271" s="111">
        <f t="shared" si="12"/>
        <v>0</v>
      </c>
      <c r="P271" s="112">
        <f t="shared" si="13"/>
        <v>0</v>
      </c>
    </row>
    <row r="272" spans="6:16" x14ac:dyDescent="0.25">
      <c r="F272" s="111">
        <f t="shared" si="7"/>
        <v>0</v>
      </c>
      <c r="I272" s="111">
        <f t="shared" si="8"/>
        <v>0</v>
      </c>
      <c r="J272" s="111">
        <f t="shared" si="9"/>
        <v>0</v>
      </c>
      <c r="M272" s="111">
        <f t="shared" si="10"/>
        <v>0</v>
      </c>
      <c r="N272" s="111">
        <f t="shared" si="11"/>
        <v>0</v>
      </c>
      <c r="O272" s="111">
        <f t="shared" si="12"/>
        <v>0</v>
      </c>
      <c r="P272" s="112">
        <f t="shared" si="13"/>
        <v>0</v>
      </c>
    </row>
    <row r="273" spans="4:16" x14ac:dyDescent="0.25">
      <c r="F273" s="111">
        <f t="shared" si="7"/>
        <v>0</v>
      </c>
      <c r="I273" s="111">
        <f t="shared" si="8"/>
        <v>0</v>
      </c>
      <c r="J273" s="111">
        <f t="shared" si="9"/>
        <v>0</v>
      </c>
      <c r="M273" s="111">
        <f t="shared" si="10"/>
        <v>0</v>
      </c>
      <c r="N273" s="111">
        <f t="shared" si="11"/>
        <v>0</v>
      </c>
      <c r="O273" s="111">
        <f t="shared" si="12"/>
        <v>0</v>
      </c>
      <c r="P273" s="112">
        <f t="shared" si="13"/>
        <v>0</v>
      </c>
    </row>
    <row r="274" spans="4:16" ht="24" customHeight="1" x14ac:dyDescent="0.25">
      <c r="D274" s="119">
        <f t="shared" ref="D274" si="14">SUM(D254:D273)</f>
        <v>0</v>
      </c>
      <c r="E274" s="113"/>
      <c r="F274" s="113">
        <f>SUM(F254:F273)</f>
        <v>0</v>
      </c>
      <c r="G274" s="6"/>
      <c r="H274" s="6"/>
      <c r="I274" s="113">
        <f>SUM(I254:I273)</f>
        <v>0</v>
      </c>
      <c r="J274" s="113">
        <f>SUM(J254:J273)</f>
        <v>0</v>
      </c>
      <c r="K274" s="113">
        <f>SUM(K254:K273)</f>
        <v>0</v>
      </c>
      <c r="L274" s="6"/>
      <c r="M274" s="113">
        <f>SUM(M254:M273)</f>
        <v>0</v>
      </c>
      <c r="N274" s="113">
        <f>SUM(N254:N273)</f>
        <v>0</v>
      </c>
      <c r="O274" s="113">
        <f>SUM(O254:O273)</f>
        <v>0</v>
      </c>
      <c r="P274" s="117"/>
    </row>
  </sheetData>
  <conditionalFormatting sqref="A1:AA1048576">
    <cfRule type="expression" dxfId="0" priority="1">
      <formula>CELL("row")=ROW()</formula>
    </cfRule>
  </conditionalFormatting>
  <dataValidations count="4">
    <dataValidation type="list" allowBlank="1" showInputMessage="1" showErrorMessage="1" sqref="B3:B250" xr:uid="{E21826AD-1638-44FE-AAFC-37B6075B19CD}">
      <formula1>Notes_Taxpayer_List</formula1>
    </dataValidation>
    <dataValidation allowBlank="1" showInputMessage="1" showErrorMessage="1" promptTitle="Avoid Errors" prompt="Wag mo na 'to pakialaman. Auto-divide by 2 lang 'tong column na to. Pinaikli lang yung ita-type mo. XD" sqref="F254:F273 I254:I273 M254:M273" xr:uid="{9672F2A8-D8D6-4C0F-B6B9-F132B56DAFD5}"/>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FA989FC2-2DEA-4D4F-A77F-A9F489BEEB0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7E76CD3-311A-4037-9797-D3EE20EFA18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2E6BAE-2694-4815-969B-17246ADEB14C}">
          <x14:formula1>
            <xm:f>Tag_List!$A$2:$A$86</xm:f>
          </x14:formula1>
          <xm:sqref>X4:X250 Z4:Z250 F3:F250 H4:H250 J4:J250 L4:L250 N4:N250 P4:P250 R4:R250 T4:T250 V4:V250 D5:D250</xm:sqref>
        </x14:dataValidation>
        <x14:dataValidation type="list" allowBlank="1" showInputMessage="1" showErrorMessage="1" xr:uid="{E8691302-C506-4984-AEC7-853EB2856239}">
          <x14:formula1>
            <xm:f>Tag_List!$D$26:$D$44</xm:f>
          </x14:formula1>
          <xm:sqref>C254:C273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4</vt:i4>
      </vt:variant>
    </vt:vector>
  </HeadingPairs>
  <TitlesOfParts>
    <vt:vector size="40" baseType="lpstr">
      <vt:lpstr>Tag_List</vt:lpstr>
      <vt:lpstr>COPY_THIS_PAGE__31x</vt:lpstr>
      <vt:lpstr>Month_Summary</vt:lpstr>
      <vt:lpstr>Summary Report</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ACCTG</vt:lpstr>
      <vt:lpstr>MTO</vt:lpstr>
      <vt:lpstr>Notes_Taxpayer_List</vt:lpstr>
      <vt:lpstr>'Summary 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dcterms:created xsi:type="dcterms:W3CDTF">2023-08-14T08:29:54Z</dcterms:created>
  <dcterms:modified xsi:type="dcterms:W3CDTF">2024-05-03T06:27:47Z</dcterms:modified>
</cp:coreProperties>
</file>